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25" tabRatio="861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</sheets>
  <definedNames>
    <definedName name="_xlnm.Print_Area" localSheetId="4">'5表'!$A$1:$D$23</definedName>
  </definedNames>
  <calcPr fullCalcOnLoad="1"/>
</workbook>
</file>

<file path=xl/sharedStrings.xml><?xml version="1.0" encoding="utf-8"?>
<sst xmlns="http://schemas.openxmlformats.org/spreadsheetml/2006/main" count="173" uniqueCount="94">
  <si>
    <t>総　数</t>
  </si>
  <si>
    <t>各年3月31日現在</t>
  </si>
  <si>
    <t>聴覚 ・ 平衡機能</t>
  </si>
  <si>
    <t>肢体不自由</t>
  </si>
  <si>
    <t>内部障害</t>
  </si>
  <si>
    <t>総　　数</t>
  </si>
  <si>
    <t>18歳未満</t>
  </si>
  <si>
    <t>18歳以上</t>
  </si>
  <si>
    <t>1級</t>
  </si>
  <si>
    <t>2級</t>
  </si>
  <si>
    <t>3級</t>
  </si>
  <si>
    <t>4級</t>
  </si>
  <si>
    <t>5級</t>
  </si>
  <si>
    <t>6級</t>
  </si>
  <si>
    <t>各年4月1日現在</t>
  </si>
  <si>
    <t>年</t>
  </si>
  <si>
    <t>各年度末現在</t>
  </si>
  <si>
    <t>その他</t>
  </si>
  <si>
    <t>義　　肢</t>
  </si>
  <si>
    <t>車 い す</t>
  </si>
  <si>
    <t>補 聴 器</t>
  </si>
  <si>
    <t>ストマ用装具</t>
  </si>
  <si>
    <t>装　　具</t>
  </si>
  <si>
    <t>そ の 他</t>
  </si>
  <si>
    <t>年度 ・ 障害の種類</t>
  </si>
  <si>
    <t>都営交通機関</t>
  </si>
  <si>
    <t>視覚障害</t>
  </si>
  <si>
    <t>聴覚 ・ 平衡機能障害</t>
  </si>
  <si>
    <t>音声 ・ 言語機能障害</t>
  </si>
  <si>
    <t>知的障害者</t>
  </si>
  <si>
    <t>工賃支払高</t>
  </si>
  <si>
    <t>年度 ・ 作業所名</t>
  </si>
  <si>
    <t>富士見福祉作業所</t>
  </si>
  <si>
    <t>栄福祉作業所</t>
  </si>
  <si>
    <t>一番福祉作業所</t>
  </si>
  <si>
    <t>精神障害者</t>
  </si>
  <si>
    <t>延べ利用者数</t>
  </si>
  <si>
    <t>こぶし（羽衣）福祉作業所</t>
  </si>
  <si>
    <t>年度末現在</t>
  </si>
  <si>
    <t>延べ派遣時間</t>
  </si>
  <si>
    <t>総数</t>
  </si>
  <si>
    <t>資料：福祉保健部障害福祉課</t>
  </si>
  <si>
    <t>（１）　交　付</t>
  </si>
  <si>
    <t>（２）　修　理</t>
  </si>
  <si>
    <t>6社会福祉－6心身障害者福祉</t>
  </si>
  <si>
    <t>1表　種類別，等級別身体障害者数の推移</t>
  </si>
  <si>
    <t>（単位：人，千円）　　各年度末現在</t>
  </si>
  <si>
    <t>年度</t>
  </si>
  <si>
    <t>視覚</t>
  </si>
  <si>
    <t>言語</t>
  </si>
  <si>
    <t>1度（最重度）</t>
  </si>
  <si>
    <t>2度（重度）</t>
  </si>
  <si>
    <t>4度（軽度）</t>
  </si>
  <si>
    <t>3度（中度）</t>
  </si>
  <si>
    <t>身体障害５ ・ ６級</t>
  </si>
  <si>
    <t>無料乗車券</t>
  </si>
  <si>
    <t>民営バス</t>
  </si>
  <si>
    <t>内 部 障 害</t>
  </si>
  <si>
    <t>肢 体 不 自 由</t>
  </si>
  <si>
    <t>総　 数</t>
  </si>
  <si>
    <t>総 　数</t>
  </si>
  <si>
    <t>総 数</t>
  </si>
  <si>
    <t>難 病</t>
  </si>
  <si>
    <t>年 度</t>
  </si>
  <si>
    <t>2表　知的障害者（児）名簿登載者数の推移</t>
  </si>
  <si>
    <t>年・
等級</t>
  </si>
  <si>
    <t>身体障害１、２級・知的障害１～３度・
脳 性 ま ひ・ 進 行 性 筋 萎 縮 症</t>
  </si>
  <si>
    <t>児童育成手当支給者・老人福祉手当支給者・
施設入所者・所得超過者</t>
  </si>
  <si>
    <t>身体障害３ 、 ４級・
知的障害４度</t>
  </si>
  <si>
    <t>割引証</t>
  </si>
  <si>
    <t>年度</t>
  </si>
  <si>
    <t>園　　　　　　児　　　　　　数</t>
  </si>
  <si>
    <t>指導員数</t>
  </si>
  <si>
    <t>3歳未満</t>
  </si>
  <si>
    <t>6歳以上</t>
  </si>
  <si>
    <t>総  数</t>
  </si>
  <si>
    <t>小　　　　　学　　　　　校</t>
  </si>
  <si>
    <t>特別支援学校</t>
  </si>
  <si>
    <t>普通学級</t>
  </si>
  <si>
    <t>特別支援学級</t>
  </si>
  <si>
    <t>3歳</t>
  </si>
  <si>
    <t>4歳</t>
  </si>
  <si>
    <t>5歳</t>
  </si>
  <si>
    <t>注1：利用者はすべて団体利用。</t>
  </si>
  <si>
    <t>注2：工賃支払高は年間合計額。</t>
  </si>
  <si>
    <t>資料：子ども家庭部子ども家庭支援センター</t>
  </si>
  <si>
    <t>10表　ドリーム学園卒園児の状況の推移</t>
  </si>
  <si>
    <t>9表　ドリーム学園の園児数と指導員数の推移</t>
  </si>
  <si>
    <t>8表　福祉作業所利用状況の推移</t>
  </si>
  <si>
    <t>7表　精神保健福祉手帳利用者数の推移</t>
  </si>
  <si>
    <t>6表　障害者ホームヘルパー等派遣状況の推移</t>
  </si>
  <si>
    <t>5表　障害者割引証 ・ 無料乗車券交付状況の推移</t>
  </si>
  <si>
    <t>4表　補装具等の交付と修理状況の推移</t>
  </si>
  <si>
    <t>3表　心身障害者手当支給者数の推移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</si>
</sst>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#,##0_);\(#,##0\)"/>
    <numFmt numFmtId="190" formatCode="#,##0;[Red]#,##0"/>
    <numFmt numFmtId="191" formatCode="[=0]&quot;－&quot;;[&lt;0]&quot;△ &quot;#,##0;General"/>
    <numFmt numFmtId="192" formatCode="[=0]&quot;－&quot;;[&lt;0]&quot;△ &quot;#,##0;#,##0"/>
    <numFmt numFmtId="193" formatCode="[=0]&quot;- &quot;;[&lt;1]&quot;0 &quot;;#,##0\ "/>
    <numFmt numFmtId="194" formatCode="#,##0\ ;&quot;△&quot;#,##0\ ;&quot;- 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10" fillId="0" borderId="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6" fontId="10" fillId="0" borderId="17" xfId="58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6" fontId="10" fillId="0" borderId="2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6" fontId="10" fillId="0" borderId="23" xfId="58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 indent="1"/>
    </xf>
    <xf numFmtId="0" fontId="10" fillId="0" borderId="26" xfId="0" applyFont="1" applyFill="1" applyBorder="1" applyAlignment="1">
      <alignment horizontal="distributed" vertical="center" indent="1"/>
    </xf>
    <xf numFmtId="0" fontId="10" fillId="0" borderId="27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distributed" vertical="center" indent="1"/>
    </xf>
    <xf numFmtId="176" fontId="10" fillId="0" borderId="0" xfId="0" applyNumberFormat="1" applyFont="1" applyFill="1" applyBorder="1" applyAlignment="1">
      <alignment horizontal="right" vertical="center" indent="1"/>
    </xf>
    <xf numFmtId="193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Alignment="1">
      <alignment vertical="center"/>
    </xf>
    <xf numFmtId="193" fontId="10" fillId="0" borderId="15" xfId="0" applyNumberFormat="1" applyFont="1" applyFill="1" applyBorder="1" applyAlignment="1">
      <alignment horizontal="right" vertical="center"/>
    </xf>
    <xf numFmtId="193" fontId="10" fillId="0" borderId="0" xfId="0" applyNumberFormat="1" applyFont="1" applyFill="1" applyBorder="1" applyAlignment="1">
      <alignment horizontal="right" vertical="center"/>
    </xf>
    <xf numFmtId="193" fontId="10" fillId="0" borderId="15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/>
    </xf>
    <xf numFmtId="193" fontId="6" fillId="0" borderId="14" xfId="0" applyNumberFormat="1" applyFont="1" applyFill="1" applyBorder="1" applyAlignment="1">
      <alignment/>
    </xf>
    <xf numFmtId="193" fontId="10" fillId="0" borderId="29" xfId="0" applyNumberFormat="1" applyFont="1" applyFill="1" applyBorder="1" applyAlignment="1">
      <alignment horizontal="center" vertical="center"/>
    </xf>
    <xf numFmtId="193" fontId="10" fillId="0" borderId="18" xfId="0" applyNumberFormat="1" applyFont="1" applyFill="1" applyBorder="1" applyAlignment="1">
      <alignment horizontal="center" vertical="center"/>
    </xf>
    <xf numFmtId="193" fontId="10" fillId="0" borderId="19" xfId="0" applyNumberFormat="1" applyFont="1" applyFill="1" applyBorder="1" applyAlignment="1">
      <alignment horizontal="center" vertical="center"/>
    </xf>
    <xf numFmtId="193" fontId="10" fillId="0" borderId="22" xfId="0" applyNumberFormat="1" applyFont="1" applyFill="1" applyBorder="1" applyAlignment="1">
      <alignment horizontal="right"/>
    </xf>
    <xf numFmtId="193" fontId="10" fillId="0" borderId="23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 horizontal="right"/>
    </xf>
    <xf numFmtId="193" fontId="6" fillId="0" borderId="15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94" fontId="10" fillId="0" borderId="15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194" fontId="1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right" vertical="center" indent="1"/>
    </xf>
    <xf numFmtId="194" fontId="10" fillId="0" borderId="15" xfId="0" applyNumberFormat="1" applyFont="1" applyFill="1" applyBorder="1" applyAlignment="1">
      <alignment horizontal="right" vertical="center"/>
    </xf>
    <xf numFmtId="193" fontId="10" fillId="0" borderId="3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 shrinkToFit="1"/>
    </xf>
    <xf numFmtId="176" fontId="10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93" fontId="10" fillId="32" borderId="0" xfId="0" applyNumberFormat="1" applyFont="1" applyFill="1" applyBorder="1" applyAlignment="1">
      <alignment vertical="center"/>
    </xf>
    <xf numFmtId="193" fontId="10" fillId="32" borderId="0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center" vertical="center"/>
    </xf>
    <xf numFmtId="193" fontId="10" fillId="0" borderId="21" xfId="0" applyNumberFormat="1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distributed" vertical="center" indent="3"/>
    </xf>
    <xf numFmtId="193" fontId="10" fillId="0" borderId="21" xfId="0" applyNumberFormat="1" applyFont="1" applyFill="1" applyBorder="1" applyAlignment="1">
      <alignment horizontal="distributed" vertical="center" indent="3"/>
    </xf>
    <xf numFmtId="193" fontId="10" fillId="0" borderId="20" xfId="0" applyNumberFormat="1" applyFont="1" applyFill="1" applyBorder="1" applyAlignment="1">
      <alignment horizontal="distributed" vertical="center" indent="3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 indent="3"/>
    </xf>
    <xf numFmtId="0" fontId="10" fillId="0" borderId="21" xfId="0" applyFont="1" applyFill="1" applyBorder="1" applyAlignment="1">
      <alignment horizontal="distributed" vertical="center" indent="3"/>
    </xf>
    <xf numFmtId="0" fontId="10" fillId="0" borderId="20" xfId="0" applyFont="1" applyFill="1" applyBorder="1" applyAlignment="1">
      <alignment horizontal="distributed" vertical="center" indent="3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 indent="2"/>
    </xf>
    <xf numFmtId="0" fontId="10" fillId="0" borderId="21" xfId="0" applyFont="1" applyFill="1" applyBorder="1" applyAlignment="1">
      <alignment horizontal="distributed" vertical="center" indent="2"/>
    </xf>
    <xf numFmtId="0" fontId="10" fillId="0" borderId="20" xfId="0" applyFont="1" applyFill="1" applyBorder="1" applyAlignment="1">
      <alignment horizontal="distributed" vertical="center" indent="2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40" customWidth="1"/>
    <col min="2" max="10" width="8.75390625" style="46" customWidth="1"/>
    <col min="11" max="16384" width="9.00390625" style="40" customWidth="1"/>
  </cols>
  <sheetData>
    <row r="1" spans="1:10" ht="12.75" customHeight="1">
      <c r="A1" s="53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customHeight="1">
      <c r="A2" s="54" t="s">
        <v>45</v>
      </c>
      <c r="B2" s="66"/>
      <c r="C2" s="66"/>
      <c r="D2" s="66"/>
      <c r="E2" s="66"/>
      <c r="F2" s="66"/>
      <c r="G2" s="66"/>
      <c r="H2" s="66"/>
      <c r="I2" s="66"/>
      <c r="J2" s="66"/>
    </row>
    <row r="3" spans="2:11" ht="12.75" customHeight="1">
      <c r="B3" s="9"/>
      <c r="C3" s="9"/>
      <c r="D3" s="9"/>
      <c r="E3" s="9"/>
      <c r="F3" s="9"/>
      <c r="G3" s="9"/>
      <c r="H3" s="9"/>
      <c r="I3" s="9"/>
      <c r="J3" s="55" t="s">
        <v>1</v>
      </c>
      <c r="K3" s="39"/>
    </row>
    <row r="4" spans="1:11" ht="15.75" customHeight="1">
      <c r="A4" s="157" t="s">
        <v>65</v>
      </c>
      <c r="B4" s="159" t="s">
        <v>40</v>
      </c>
      <c r="C4" s="160"/>
      <c r="D4" s="161"/>
      <c r="E4" s="159" t="s">
        <v>48</v>
      </c>
      <c r="F4" s="160"/>
      <c r="G4" s="161"/>
      <c r="H4" s="149" t="s">
        <v>2</v>
      </c>
      <c r="I4" s="150"/>
      <c r="J4" s="150"/>
      <c r="K4" s="39"/>
    </row>
    <row r="5" spans="1:11" ht="15.75" customHeight="1">
      <c r="A5" s="158"/>
      <c r="B5" s="62" t="s">
        <v>59</v>
      </c>
      <c r="C5" s="62" t="s">
        <v>6</v>
      </c>
      <c r="D5" s="62" t="s">
        <v>7</v>
      </c>
      <c r="E5" s="62" t="s">
        <v>59</v>
      </c>
      <c r="F5" s="62" t="s">
        <v>6</v>
      </c>
      <c r="G5" s="62" t="s">
        <v>7</v>
      </c>
      <c r="H5" s="62" t="s">
        <v>59</v>
      </c>
      <c r="I5" s="62" t="s">
        <v>6</v>
      </c>
      <c r="J5" s="63" t="s">
        <v>7</v>
      </c>
      <c r="K5" s="39"/>
    </row>
    <row r="6" spans="1:11" s="42" customFormat="1" ht="5.25" customHeight="1">
      <c r="A6" s="22"/>
      <c r="B6" s="73"/>
      <c r="C6" s="74"/>
      <c r="D6" s="74"/>
      <c r="E6" s="74"/>
      <c r="F6" s="74"/>
      <c r="G6" s="74"/>
      <c r="H6" s="74"/>
      <c r="I6" s="74"/>
      <c r="J6" s="74"/>
      <c r="K6" s="44"/>
    </row>
    <row r="7" spans="1:11" ht="15.75" customHeight="1">
      <c r="A7" s="24">
        <v>25</v>
      </c>
      <c r="B7" s="96">
        <v>5186</v>
      </c>
      <c r="C7" s="92">
        <v>154</v>
      </c>
      <c r="D7" s="92">
        <v>5032</v>
      </c>
      <c r="E7" s="92">
        <v>309</v>
      </c>
      <c r="F7" s="92">
        <v>3</v>
      </c>
      <c r="G7" s="92">
        <v>36</v>
      </c>
      <c r="H7" s="92">
        <v>519</v>
      </c>
      <c r="I7" s="92">
        <v>28</v>
      </c>
      <c r="J7" s="92">
        <v>491</v>
      </c>
      <c r="K7" s="39"/>
    </row>
    <row r="8" spans="1:11" ht="15.75" customHeight="1">
      <c r="A8" s="24">
        <v>26</v>
      </c>
      <c r="B8" s="96">
        <v>5266</v>
      </c>
      <c r="C8" s="92">
        <v>151</v>
      </c>
      <c r="D8" s="92">
        <v>5115</v>
      </c>
      <c r="E8" s="92">
        <v>297</v>
      </c>
      <c r="F8" s="92">
        <v>2</v>
      </c>
      <c r="G8" s="92">
        <v>295</v>
      </c>
      <c r="H8" s="92">
        <v>517</v>
      </c>
      <c r="I8" s="92">
        <v>32</v>
      </c>
      <c r="J8" s="92">
        <v>485</v>
      </c>
      <c r="K8" s="39"/>
    </row>
    <row r="9" spans="1:11" ht="15.75" customHeight="1">
      <c r="A9" s="24">
        <v>27</v>
      </c>
      <c r="B9" s="92">
        <v>5296</v>
      </c>
      <c r="C9" s="92">
        <v>150</v>
      </c>
      <c r="D9" s="92">
        <v>5146</v>
      </c>
      <c r="E9" s="92">
        <v>303</v>
      </c>
      <c r="F9" s="92">
        <v>4</v>
      </c>
      <c r="G9" s="92">
        <v>299</v>
      </c>
      <c r="H9" s="92">
        <v>532</v>
      </c>
      <c r="I9" s="92">
        <v>32</v>
      </c>
      <c r="J9" s="92">
        <v>500</v>
      </c>
      <c r="K9" s="39"/>
    </row>
    <row r="10" spans="1:11" ht="15.75" customHeight="1">
      <c r="A10" s="24">
        <v>28</v>
      </c>
      <c r="B10" s="92">
        <v>5283</v>
      </c>
      <c r="C10" s="92">
        <v>147</v>
      </c>
      <c r="D10" s="92">
        <v>5136</v>
      </c>
      <c r="E10" s="92">
        <f>SUM(F10:G10)</f>
        <v>299</v>
      </c>
      <c r="F10" s="92">
        <v>4</v>
      </c>
      <c r="G10" s="92">
        <v>295</v>
      </c>
      <c r="H10" s="92">
        <v>539</v>
      </c>
      <c r="I10" s="92">
        <v>31</v>
      </c>
      <c r="J10" s="92">
        <v>508</v>
      </c>
      <c r="K10" s="39"/>
    </row>
    <row r="11" spans="1:11" ht="15.75" customHeight="1">
      <c r="A11" s="24">
        <v>29</v>
      </c>
      <c r="B11" s="92">
        <f aca="true" t="shared" si="0" ref="B11:J11">SUM(B13:B18)</f>
        <v>5299</v>
      </c>
      <c r="C11" s="92">
        <f t="shared" si="0"/>
        <v>144</v>
      </c>
      <c r="D11" s="92">
        <f t="shared" si="0"/>
        <v>5155</v>
      </c>
      <c r="E11" s="92">
        <f t="shared" si="0"/>
        <v>300</v>
      </c>
      <c r="F11" s="92">
        <f t="shared" si="0"/>
        <v>3</v>
      </c>
      <c r="G11" s="92">
        <f t="shared" si="0"/>
        <v>297</v>
      </c>
      <c r="H11" s="92">
        <f t="shared" si="0"/>
        <v>548</v>
      </c>
      <c r="I11" s="92">
        <f t="shared" si="0"/>
        <v>32</v>
      </c>
      <c r="J11" s="92">
        <f t="shared" si="0"/>
        <v>516</v>
      </c>
      <c r="K11" s="39"/>
    </row>
    <row r="12" spans="1:11" ht="4.5" customHeight="1">
      <c r="A12" s="20"/>
      <c r="B12" s="97"/>
      <c r="C12" s="97"/>
      <c r="D12" s="97"/>
      <c r="E12" s="97"/>
      <c r="F12" s="97"/>
      <c r="G12" s="98"/>
      <c r="H12" s="97"/>
      <c r="I12" s="98"/>
      <c r="J12" s="98"/>
      <c r="K12" s="39"/>
    </row>
    <row r="13" spans="1:11" ht="13.5" customHeight="1">
      <c r="A13" s="24" t="s">
        <v>8</v>
      </c>
      <c r="B13" s="92">
        <f aca="true" t="shared" si="1" ref="B13:B18">SUM(C13:D13)</f>
        <v>1901</v>
      </c>
      <c r="C13" s="143">
        <v>61</v>
      </c>
      <c r="D13" s="143">
        <v>1840</v>
      </c>
      <c r="E13" s="92">
        <f aca="true" t="shared" si="2" ref="E13:E18">SUM(F13:G13)</f>
        <v>96</v>
      </c>
      <c r="F13" s="143">
        <v>0</v>
      </c>
      <c r="G13" s="143">
        <v>96</v>
      </c>
      <c r="H13" s="92">
        <f aca="true" t="shared" si="3" ref="H13:H18">SUM(I13:J13)</f>
        <v>35</v>
      </c>
      <c r="I13" s="143">
        <v>0</v>
      </c>
      <c r="J13" s="143">
        <v>35</v>
      </c>
      <c r="K13" s="39"/>
    </row>
    <row r="14" spans="1:11" ht="13.5" customHeight="1">
      <c r="A14" s="24" t="s">
        <v>9</v>
      </c>
      <c r="B14" s="92">
        <f t="shared" si="1"/>
        <v>824</v>
      </c>
      <c r="C14" s="143">
        <v>27</v>
      </c>
      <c r="D14" s="143">
        <v>797</v>
      </c>
      <c r="E14" s="92">
        <f t="shared" si="2"/>
        <v>86</v>
      </c>
      <c r="F14" s="143">
        <v>0</v>
      </c>
      <c r="G14" s="143">
        <v>86</v>
      </c>
      <c r="H14" s="92">
        <f t="shared" si="3"/>
        <v>163</v>
      </c>
      <c r="I14" s="143">
        <v>13</v>
      </c>
      <c r="J14" s="143">
        <v>150</v>
      </c>
      <c r="K14" s="39"/>
    </row>
    <row r="15" spans="1:11" ht="13.5" customHeight="1">
      <c r="A15" s="24" t="s">
        <v>10</v>
      </c>
      <c r="B15" s="92">
        <f t="shared" si="1"/>
        <v>821</v>
      </c>
      <c r="C15" s="143">
        <v>32</v>
      </c>
      <c r="D15" s="143">
        <v>789</v>
      </c>
      <c r="E15" s="92">
        <f t="shared" si="2"/>
        <v>24</v>
      </c>
      <c r="F15" s="143">
        <v>2</v>
      </c>
      <c r="G15" s="143">
        <v>22</v>
      </c>
      <c r="H15" s="92">
        <f t="shared" si="3"/>
        <v>58</v>
      </c>
      <c r="I15" s="143">
        <v>8</v>
      </c>
      <c r="J15" s="143">
        <v>50</v>
      </c>
      <c r="K15" s="39"/>
    </row>
    <row r="16" spans="1:11" ht="13.5" customHeight="1">
      <c r="A16" s="24" t="s">
        <v>11</v>
      </c>
      <c r="B16" s="92">
        <f t="shared" si="1"/>
        <v>1221</v>
      </c>
      <c r="C16" s="143">
        <v>10</v>
      </c>
      <c r="D16" s="143">
        <v>1211</v>
      </c>
      <c r="E16" s="92">
        <f t="shared" si="2"/>
        <v>27</v>
      </c>
      <c r="F16" s="143">
        <v>1</v>
      </c>
      <c r="G16" s="143">
        <v>26</v>
      </c>
      <c r="H16" s="92">
        <f t="shared" si="3"/>
        <v>137</v>
      </c>
      <c r="I16" s="143">
        <v>4</v>
      </c>
      <c r="J16" s="143">
        <v>133</v>
      </c>
      <c r="K16" s="39"/>
    </row>
    <row r="17" spans="1:11" ht="13.5" customHeight="1">
      <c r="A17" s="24" t="s">
        <v>12</v>
      </c>
      <c r="B17" s="92">
        <f t="shared" si="1"/>
        <v>240</v>
      </c>
      <c r="C17" s="143">
        <v>3</v>
      </c>
      <c r="D17" s="143">
        <v>237</v>
      </c>
      <c r="E17" s="92">
        <f t="shared" si="2"/>
        <v>36</v>
      </c>
      <c r="F17" s="143">
        <v>0</v>
      </c>
      <c r="G17" s="143">
        <v>36</v>
      </c>
      <c r="H17" s="92">
        <f t="shared" si="3"/>
        <v>1</v>
      </c>
      <c r="I17" s="143">
        <v>0</v>
      </c>
      <c r="J17" s="143">
        <v>1</v>
      </c>
      <c r="K17" s="39"/>
    </row>
    <row r="18" spans="1:11" ht="13.5" customHeight="1">
      <c r="A18" s="24" t="s">
        <v>13</v>
      </c>
      <c r="B18" s="92">
        <f t="shared" si="1"/>
        <v>292</v>
      </c>
      <c r="C18" s="143">
        <v>11</v>
      </c>
      <c r="D18" s="143">
        <v>281</v>
      </c>
      <c r="E18" s="92">
        <f t="shared" si="2"/>
        <v>31</v>
      </c>
      <c r="F18" s="143">
        <v>0</v>
      </c>
      <c r="G18" s="143">
        <v>31</v>
      </c>
      <c r="H18" s="92">
        <f t="shared" si="3"/>
        <v>154</v>
      </c>
      <c r="I18" s="143">
        <v>7</v>
      </c>
      <c r="J18" s="143">
        <v>147</v>
      </c>
      <c r="K18" s="39"/>
    </row>
    <row r="19" spans="1:11" ht="5.25" customHeight="1">
      <c r="A19" s="21"/>
      <c r="B19" s="137"/>
      <c r="C19" s="99"/>
      <c r="D19" s="99"/>
      <c r="E19" s="99"/>
      <c r="F19" s="99"/>
      <c r="G19" s="99"/>
      <c r="H19" s="99"/>
      <c r="I19" s="99"/>
      <c r="J19" s="99"/>
      <c r="K19" s="39"/>
    </row>
    <row r="20" spans="1:11" s="42" customFormat="1" ht="15.75" customHeight="1">
      <c r="A20" s="157" t="s">
        <v>65</v>
      </c>
      <c r="B20" s="151" t="s">
        <v>58</v>
      </c>
      <c r="C20" s="152"/>
      <c r="D20" s="153"/>
      <c r="E20" s="154" t="s">
        <v>49</v>
      </c>
      <c r="F20" s="155"/>
      <c r="G20" s="156"/>
      <c r="H20" s="151" t="s">
        <v>57</v>
      </c>
      <c r="I20" s="152"/>
      <c r="J20" s="152"/>
      <c r="K20" s="44"/>
    </row>
    <row r="21" spans="1:11" s="42" customFormat="1" ht="18" customHeight="1">
      <c r="A21" s="158"/>
      <c r="B21" s="100" t="s">
        <v>59</v>
      </c>
      <c r="C21" s="101" t="s">
        <v>6</v>
      </c>
      <c r="D21" s="101" t="s">
        <v>7</v>
      </c>
      <c r="E21" s="101" t="s">
        <v>60</v>
      </c>
      <c r="F21" s="101" t="s">
        <v>6</v>
      </c>
      <c r="G21" s="101" t="s">
        <v>7</v>
      </c>
      <c r="H21" s="101" t="s">
        <v>60</v>
      </c>
      <c r="I21" s="101" t="s">
        <v>6</v>
      </c>
      <c r="J21" s="102" t="s">
        <v>7</v>
      </c>
      <c r="K21" s="44"/>
    </row>
    <row r="22" spans="1:11" s="42" customFormat="1" ht="4.5" customHeight="1">
      <c r="A22" s="25"/>
      <c r="B22" s="103"/>
      <c r="C22" s="104"/>
      <c r="D22" s="104"/>
      <c r="E22" s="104"/>
      <c r="F22" s="104"/>
      <c r="G22" s="104"/>
      <c r="H22" s="104"/>
      <c r="I22" s="104"/>
      <c r="J22" s="104"/>
      <c r="K22" s="44"/>
    </row>
    <row r="23" spans="1:11" ht="15.75" customHeight="1">
      <c r="A23" s="24">
        <v>25</v>
      </c>
      <c r="B23" s="96">
        <v>2723</v>
      </c>
      <c r="C23" s="92">
        <v>91</v>
      </c>
      <c r="D23" s="92">
        <v>2632</v>
      </c>
      <c r="E23" s="92">
        <v>50</v>
      </c>
      <c r="F23" s="92">
        <v>3</v>
      </c>
      <c r="G23" s="92">
        <v>47</v>
      </c>
      <c r="H23" s="92">
        <v>1585</v>
      </c>
      <c r="I23" s="92">
        <v>29</v>
      </c>
      <c r="J23" s="92">
        <v>1556</v>
      </c>
      <c r="K23" s="39"/>
    </row>
    <row r="24" spans="1:11" ht="15.75" customHeight="1">
      <c r="A24" s="24">
        <v>26</v>
      </c>
      <c r="B24" s="96">
        <v>2761</v>
      </c>
      <c r="C24" s="92">
        <v>87</v>
      </c>
      <c r="D24" s="92">
        <v>2674</v>
      </c>
      <c r="E24" s="92">
        <v>54</v>
      </c>
      <c r="F24" s="92">
        <v>2</v>
      </c>
      <c r="G24" s="92">
        <v>52</v>
      </c>
      <c r="H24" s="92">
        <v>1637</v>
      </c>
      <c r="I24" s="92">
        <v>28</v>
      </c>
      <c r="J24" s="92">
        <v>1609</v>
      </c>
      <c r="K24" s="39"/>
    </row>
    <row r="25" spans="1:11" ht="15.75" customHeight="1">
      <c r="A25" s="24">
        <v>27</v>
      </c>
      <c r="B25" s="96">
        <v>2728</v>
      </c>
      <c r="C25" s="92">
        <v>85</v>
      </c>
      <c r="D25" s="92">
        <v>2643</v>
      </c>
      <c r="E25" s="92">
        <v>56</v>
      </c>
      <c r="F25" s="92">
        <v>2</v>
      </c>
      <c r="G25" s="92">
        <v>54</v>
      </c>
      <c r="H25" s="92">
        <v>1677</v>
      </c>
      <c r="I25" s="92">
        <v>27</v>
      </c>
      <c r="J25" s="92">
        <v>1650</v>
      </c>
      <c r="K25" s="39"/>
    </row>
    <row r="26" spans="1:11" ht="15.75" customHeight="1">
      <c r="A26" s="24">
        <v>28</v>
      </c>
      <c r="B26" s="96">
        <v>2675</v>
      </c>
      <c r="C26" s="92">
        <v>84</v>
      </c>
      <c r="D26" s="92">
        <v>2591</v>
      </c>
      <c r="E26" s="92">
        <v>57</v>
      </c>
      <c r="F26" s="92">
        <v>1</v>
      </c>
      <c r="G26" s="92">
        <v>56</v>
      </c>
      <c r="H26" s="92">
        <v>1713</v>
      </c>
      <c r="I26" s="92">
        <v>27</v>
      </c>
      <c r="J26" s="92">
        <v>1686</v>
      </c>
      <c r="K26" s="39"/>
    </row>
    <row r="27" spans="1:11" ht="15.75" customHeight="1">
      <c r="A27" s="24">
        <v>29</v>
      </c>
      <c r="B27" s="96">
        <f aca="true" t="shared" si="4" ref="B27:J27">SUM(B29:B34)</f>
        <v>2674</v>
      </c>
      <c r="C27" s="92">
        <f t="shared" si="4"/>
        <v>84</v>
      </c>
      <c r="D27" s="92">
        <f t="shared" si="4"/>
        <v>2590</v>
      </c>
      <c r="E27" s="92">
        <f t="shared" si="4"/>
        <v>63</v>
      </c>
      <c r="F27" s="92">
        <f t="shared" si="4"/>
        <v>1</v>
      </c>
      <c r="G27" s="92">
        <f t="shared" si="4"/>
        <v>62</v>
      </c>
      <c r="H27" s="92">
        <f t="shared" si="4"/>
        <v>1714</v>
      </c>
      <c r="I27" s="92">
        <f t="shared" si="4"/>
        <v>24</v>
      </c>
      <c r="J27" s="92">
        <f t="shared" si="4"/>
        <v>1690</v>
      </c>
      <c r="K27" s="39"/>
    </row>
    <row r="28" spans="1:11" s="42" customFormat="1" ht="4.5" customHeight="1">
      <c r="A28" s="25"/>
      <c r="B28" s="94"/>
      <c r="C28" s="95"/>
      <c r="D28" s="95"/>
      <c r="E28" s="95"/>
      <c r="F28" s="95"/>
      <c r="G28" s="105"/>
      <c r="H28" s="95"/>
      <c r="I28" s="105"/>
      <c r="J28" s="105"/>
      <c r="K28" s="44"/>
    </row>
    <row r="29" spans="1:11" s="42" customFormat="1" ht="13.5" customHeight="1">
      <c r="A29" s="24" t="s">
        <v>8</v>
      </c>
      <c r="B29" s="92">
        <f aca="true" t="shared" si="5" ref="B29:B34">SUM(C29:D29)</f>
        <v>604</v>
      </c>
      <c r="C29" s="144">
        <v>49</v>
      </c>
      <c r="D29" s="144">
        <v>555</v>
      </c>
      <c r="E29" s="92">
        <f aca="true" t="shared" si="6" ref="E29:E34">SUM(F29:G29)</f>
        <v>5</v>
      </c>
      <c r="F29" s="144">
        <v>0</v>
      </c>
      <c r="G29" s="144">
        <v>5</v>
      </c>
      <c r="H29" s="92">
        <f aca="true" t="shared" si="7" ref="H29:H34">SUM(I29:J29)</f>
        <v>1161</v>
      </c>
      <c r="I29" s="144">
        <v>12</v>
      </c>
      <c r="J29" s="144">
        <v>1149</v>
      </c>
      <c r="K29" s="44"/>
    </row>
    <row r="30" spans="1:11" s="42" customFormat="1" ht="13.5" customHeight="1">
      <c r="A30" s="24" t="s">
        <v>9</v>
      </c>
      <c r="B30" s="92">
        <f t="shared" si="5"/>
        <v>549</v>
      </c>
      <c r="C30" s="144">
        <v>14</v>
      </c>
      <c r="D30" s="144">
        <v>535</v>
      </c>
      <c r="E30" s="92">
        <f t="shared" si="6"/>
        <v>2</v>
      </c>
      <c r="F30" s="144">
        <v>0</v>
      </c>
      <c r="G30" s="144">
        <v>2</v>
      </c>
      <c r="H30" s="92">
        <f t="shared" si="7"/>
        <v>24</v>
      </c>
      <c r="I30" s="144">
        <v>0</v>
      </c>
      <c r="J30" s="144">
        <v>24</v>
      </c>
      <c r="K30" s="44"/>
    </row>
    <row r="31" spans="1:11" s="42" customFormat="1" ht="13.5" customHeight="1">
      <c r="A31" s="24" t="s">
        <v>10</v>
      </c>
      <c r="B31" s="92">
        <f t="shared" si="5"/>
        <v>500</v>
      </c>
      <c r="C31" s="144">
        <v>12</v>
      </c>
      <c r="D31" s="144">
        <v>488</v>
      </c>
      <c r="E31" s="92">
        <f t="shared" si="6"/>
        <v>40</v>
      </c>
      <c r="F31" s="144">
        <v>1</v>
      </c>
      <c r="G31" s="144">
        <v>39</v>
      </c>
      <c r="H31" s="92">
        <f t="shared" si="7"/>
        <v>199</v>
      </c>
      <c r="I31" s="144">
        <v>9</v>
      </c>
      <c r="J31" s="144">
        <v>190</v>
      </c>
      <c r="K31" s="44"/>
    </row>
    <row r="32" spans="1:11" s="42" customFormat="1" ht="13.5" customHeight="1">
      <c r="A32" s="24" t="s">
        <v>11</v>
      </c>
      <c r="B32" s="92">
        <f t="shared" si="5"/>
        <v>711</v>
      </c>
      <c r="C32" s="144">
        <v>2</v>
      </c>
      <c r="D32" s="144">
        <v>709</v>
      </c>
      <c r="E32" s="92">
        <f t="shared" si="6"/>
        <v>16</v>
      </c>
      <c r="F32" s="144">
        <v>0</v>
      </c>
      <c r="G32" s="144">
        <v>16</v>
      </c>
      <c r="H32" s="92">
        <f t="shared" si="7"/>
        <v>330</v>
      </c>
      <c r="I32" s="144">
        <v>3</v>
      </c>
      <c r="J32" s="144">
        <v>327</v>
      </c>
      <c r="K32" s="44"/>
    </row>
    <row r="33" spans="1:11" s="42" customFormat="1" ht="13.5" customHeight="1">
      <c r="A33" s="24" t="s">
        <v>12</v>
      </c>
      <c r="B33" s="92">
        <f t="shared" si="5"/>
        <v>203</v>
      </c>
      <c r="C33" s="144">
        <v>3</v>
      </c>
      <c r="D33" s="144">
        <v>200</v>
      </c>
      <c r="E33" s="92">
        <f t="shared" si="6"/>
        <v>0</v>
      </c>
      <c r="F33" s="144">
        <v>0</v>
      </c>
      <c r="G33" s="144">
        <v>0</v>
      </c>
      <c r="H33" s="92">
        <f t="shared" si="7"/>
        <v>0</v>
      </c>
      <c r="I33" s="144">
        <v>0</v>
      </c>
      <c r="J33" s="144">
        <v>0</v>
      </c>
      <c r="K33" s="44"/>
    </row>
    <row r="34" spans="1:11" s="42" customFormat="1" ht="13.5" customHeight="1">
      <c r="A34" s="24" t="s">
        <v>13</v>
      </c>
      <c r="B34" s="92">
        <f t="shared" si="5"/>
        <v>107</v>
      </c>
      <c r="C34" s="144">
        <v>4</v>
      </c>
      <c r="D34" s="144">
        <v>103</v>
      </c>
      <c r="E34" s="92">
        <f t="shared" si="6"/>
        <v>0</v>
      </c>
      <c r="F34" s="144">
        <v>0</v>
      </c>
      <c r="G34" s="144">
        <v>0</v>
      </c>
      <c r="H34" s="92">
        <f t="shared" si="7"/>
        <v>0</v>
      </c>
      <c r="I34" s="144">
        <v>0</v>
      </c>
      <c r="J34" s="144">
        <v>0</v>
      </c>
      <c r="K34" s="44"/>
    </row>
    <row r="35" spans="1:11" ht="4.5" customHeight="1">
      <c r="A35" s="21"/>
      <c r="B35" s="75"/>
      <c r="C35" s="76"/>
      <c r="D35" s="76"/>
      <c r="E35" s="76"/>
      <c r="F35" s="76"/>
      <c r="G35" s="76"/>
      <c r="H35" s="76"/>
      <c r="I35" s="76"/>
      <c r="J35" s="76"/>
      <c r="K35" s="39"/>
    </row>
    <row r="36" spans="1:11" ht="13.5" customHeight="1">
      <c r="A36" s="58" t="s">
        <v>41</v>
      </c>
      <c r="B36" s="18"/>
      <c r="C36" s="18"/>
      <c r="D36" s="18"/>
      <c r="E36" s="18"/>
      <c r="F36" s="18"/>
      <c r="G36" s="18"/>
      <c r="H36" s="18"/>
      <c r="I36" s="18"/>
      <c r="J36" s="19"/>
      <c r="K36" s="39"/>
    </row>
    <row r="37" ht="13.5">
      <c r="K37" s="39"/>
    </row>
    <row r="38" ht="13.5">
      <c r="K38" s="39"/>
    </row>
    <row r="59" spans="1:10" ht="26.25" customHeight="1">
      <c r="A59" s="39"/>
      <c r="B59" s="65"/>
      <c r="C59" s="65"/>
      <c r="D59" s="65"/>
      <c r="E59" s="65"/>
      <c r="F59" s="65"/>
      <c r="G59" s="65"/>
      <c r="H59" s="65"/>
      <c r="I59" s="65"/>
      <c r="J59" s="65"/>
    </row>
    <row r="60" spans="1:10" ht="22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3.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3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3.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3.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5.25" customHeight="1">
      <c r="A65" s="39"/>
      <c r="B65" s="15"/>
      <c r="C65" s="65"/>
      <c r="D65" s="65"/>
      <c r="E65" s="65"/>
      <c r="F65" s="65"/>
      <c r="G65" s="65"/>
      <c r="H65" s="65"/>
      <c r="I65" s="65"/>
      <c r="J65" s="65"/>
    </row>
    <row r="66" spans="1:10" ht="13.5">
      <c r="A66" s="3"/>
      <c r="B66" s="4"/>
      <c r="C66" s="4"/>
      <c r="D66" s="4"/>
      <c r="E66" s="4"/>
      <c r="F66" s="4"/>
      <c r="G66" s="4"/>
      <c r="H66" s="4"/>
      <c r="I66" s="4"/>
      <c r="J66" s="4"/>
    </row>
    <row r="67" spans="1:10" ht="13.5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ht="13.5">
      <c r="A68" s="3"/>
      <c r="B68" s="4"/>
      <c r="C68" s="4"/>
      <c r="D68" s="4"/>
      <c r="E68" s="4"/>
      <c r="F68" s="4"/>
      <c r="G68" s="4"/>
      <c r="H68" s="4"/>
      <c r="I68" s="4"/>
      <c r="J68" s="4"/>
    </row>
    <row r="69" spans="1:10" ht="13.5">
      <c r="A69" s="3"/>
      <c r="B69" s="4"/>
      <c r="C69" s="4"/>
      <c r="D69" s="4"/>
      <c r="E69" s="4"/>
      <c r="F69" s="4"/>
      <c r="G69" s="4"/>
      <c r="H69" s="4"/>
      <c r="I69" s="4"/>
      <c r="J69" s="4"/>
    </row>
    <row r="70" spans="1:10" ht="13.5">
      <c r="A70" s="3"/>
      <c r="B70" s="4"/>
      <c r="C70" s="4"/>
      <c r="D70" s="4"/>
      <c r="E70" s="4"/>
      <c r="F70" s="4"/>
      <c r="G70" s="4"/>
      <c r="H70" s="4"/>
      <c r="I70" s="4"/>
      <c r="J70" s="4"/>
    </row>
    <row r="71" spans="1:10" ht="5.25" customHeight="1">
      <c r="A71" s="39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13.5">
      <c r="A72" s="39"/>
      <c r="B72" s="5"/>
      <c r="C72" s="5"/>
      <c r="D72" s="5"/>
      <c r="E72" s="5"/>
      <c r="F72" s="5"/>
      <c r="G72" s="5"/>
      <c r="H72" s="5"/>
      <c r="I72" s="5"/>
      <c r="J72" s="7"/>
    </row>
    <row r="73" spans="1:10" ht="13.5">
      <c r="A73" s="39"/>
      <c r="B73" s="65"/>
      <c r="C73" s="65"/>
      <c r="D73" s="65"/>
      <c r="E73" s="65"/>
      <c r="F73" s="65"/>
      <c r="G73" s="65"/>
      <c r="H73" s="65"/>
      <c r="I73" s="65"/>
      <c r="J73" s="65"/>
    </row>
    <row r="74" spans="1:10" ht="13.5">
      <c r="A74" s="39"/>
      <c r="B74" s="65"/>
      <c r="C74" s="65"/>
      <c r="D74" s="65"/>
      <c r="E74" s="65"/>
      <c r="F74" s="65"/>
      <c r="G74" s="65"/>
      <c r="H74" s="65"/>
      <c r="I74" s="65"/>
      <c r="J74" s="65"/>
    </row>
    <row r="75" spans="1:10" ht="13.5">
      <c r="A75" s="39"/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3.5">
      <c r="A76" s="39"/>
      <c r="B76" s="65"/>
      <c r="C76" s="65"/>
      <c r="D76" s="65"/>
      <c r="E76" s="65"/>
      <c r="F76" s="65"/>
      <c r="G76" s="65"/>
      <c r="H76" s="65"/>
      <c r="I76" s="65"/>
      <c r="J76" s="65"/>
    </row>
    <row r="77" spans="1:10" ht="13.5">
      <c r="A77" s="39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3.5">
      <c r="A78" s="39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3.5">
      <c r="A79" s="39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3.5">
      <c r="A80" s="39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3.5">
      <c r="A81" s="39"/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13.5">
      <c r="A82" s="5"/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13.5">
      <c r="A83" s="39"/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3.5">
      <c r="A84" s="39"/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13.5">
      <c r="A85" s="39"/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3.5">
      <c r="A86" s="39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3.5">
      <c r="A87" s="39"/>
      <c r="B87" s="65"/>
      <c r="C87" s="65"/>
      <c r="D87" s="65"/>
      <c r="E87" s="65"/>
      <c r="F87" s="65"/>
      <c r="G87" s="65"/>
      <c r="H87" s="65"/>
      <c r="I87" s="65"/>
      <c r="J87" s="65"/>
    </row>
    <row r="88" spans="1:10" ht="22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3.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3.5" customHeight="1">
      <c r="A90" s="6"/>
      <c r="B90" s="6"/>
      <c r="C90" s="6"/>
      <c r="D90" s="14"/>
      <c r="E90" s="14"/>
      <c r="F90" s="14"/>
      <c r="G90" s="14"/>
      <c r="H90" s="14"/>
      <c r="I90" s="14"/>
      <c r="J90" s="14"/>
    </row>
    <row r="91" spans="1:10" ht="13.5" customHeight="1">
      <c r="A91" s="6"/>
      <c r="B91" s="6"/>
      <c r="C91" s="6"/>
      <c r="D91" s="14"/>
      <c r="E91" s="14"/>
      <c r="F91" s="14"/>
      <c r="G91" s="14"/>
      <c r="H91" s="14"/>
      <c r="I91" s="14"/>
      <c r="J91" s="14"/>
    </row>
    <row r="92" spans="1:10" ht="13.5">
      <c r="A92" s="6"/>
      <c r="B92" s="3"/>
      <c r="C92" s="6"/>
      <c r="D92" s="6"/>
      <c r="E92" s="6"/>
      <c r="F92" s="6"/>
      <c r="G92" s="6"/>
      <c r="H92" s="6"/>
      <c r="I92" s="6"/>
      <c r="J92" s="6"/>
    </row>
    <row r="93" spans="1:10" ht="5.25" customHeight="1">
      <c r="A93" s="39"/>
      <c r="B93" s="65"/>
      <c r="C93" s="65"/>
      <c r="D93" s="65"/>
      <c r="E93" s="65"/>
      <c r="F93" s="65"/>
      <c r="G93" s="65"/>
      <c r="H93" s="65"/>
      <c r="I93" s="65"/>
      <c r="J93" s="65"/>
    </row>
    <row r="94" spans="1:10" ht="13.5">
      <c r="A94" s="3"/>
      <c r="B94" s="2"/>
      <c r="C94" s="4"/>
      <c r="D94" s="4"/>
      <c r="E94" s="4"/>
      <c r="F94" s="4"/>
      <c r="G94" s="4"/>
      <c r="H94" s="4"/>
      <c r="I94" s="4"/>
      <c r="J94" s="4"/>
    </row>
    <row r="95" spans="1:10" ht="13.5">
      <c r="A95" s="3"/>
      <c r="B95" s="2"/>
      <c r="C95" s="4"/>
      <c r="D95" s="4"/>
      <c r="E95" s="4"/>
      <c r="F95" s="4"/>
      <c r="G95" s="4"/>
      <c r="H95" s="4"/>
      <c r="I95" s="4"/>
      <c r="J95" s="4"/>
    </row>
    <row r="96" spans="1:10" ht="13.5">
      <c r="A96" s="3"/>
      <c r="B96" s="2"/>
      <c r="C96" s="4"/>
      <c r="D96" s="4"/>
      <c r="E96" s="4"/>
      <c r="F96" s="4"/>
      <c r="G96" s="4"/>
      <c r="H96" s="4"/>
      <c r="I96" s="4"/>
      <c r="J96" s="4"/>
    </row>
    <row r="97" spans="1:10" ht="13.5">
      <c r="A97" s="3"/>
      <c r="B97" s="2"/>
      <c r="C97" s="4"/>
      <c r="D97" s="4"/>
      <c r="E97" s="4"/>
      <c r="F97" s="4"/>
      <c r="G97" s="4"/>
      <c r="H97" s="4"/>
      <c r="I97" s="4"/>
      <c r="J97" s="4"/>
    </row>
    <row r="98" spans="1:10" ht="13.5">
      <c r="A98" s="3"/>
      <c r="B98" s="2"/>
      <c r="C98" s="4"/>
      <c r="D98" s="4"/>
      <c r="E98" s="4"/>
      <c r="F98" s="4"/>
      <c r="G98" s="4"/>
      <c r="H98" s="4"/>
      <c r="I98" s="4"/>
      <c r="J98" s="4"/>
    </row>
    <row r="99" spans="1:10" ht="5.25" customHeight="1">
      <c r="A99" s="39"/>
      <c r="B99" s="65"/>
      <c r="C99" s="65"/>
      <c r="D99" s="65"/>
      <c r="E99" s="65"/>
      <c r="F99" s="65"/>
      <c r="G99" s="65"/>
      <c r="H99" s="65"/>
      <c r="I99" s="65"/>
      <c r="J99" s="6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7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65"/>
    </row>
    <row r="102" spans="1:10" ht="13.5">
      <c r="A102" s="5"/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 ht="13.5">
      <c r="A103" s="5"/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1:10" ht="13.5">
      <c r="A104" s="39"/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1:10" ht="13.5">
      <c r="A105" s="39"/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1:10" ht="13.5">
      <c r="A106" s="39"/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1:10" ht="13.5">
      <c r="A107" s="39"/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1:10" ht="13.5">
      <c r="A108" s="39"/>
      <c r="B108" s="65"/>
      <c r="C108" s="65"/>
      <c r="D108" s="65"/>
      <c r="E108" s="65"/>
      <c r="F108" s="65"/>
      <c r="G108" s="65"/>
      <c r="H108" s="65"/>
      <c r="I108" s="65"/>
      <c r="J108" s="65"/>
    </row>
    <row r="109" spans="1:10" ht="13.5">
      <c r="A109" s="39"/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 ht="13.5">
      <c r="A110" s="39"/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1:10" ht="13.5">
      <c r="A111" s="39"/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ht="13.5">
      <c r="A112" s="39"/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 ht="13.5">
      <c r="A113" s="39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ht="13.5">
      <c r="A114" s="39"/>
      <c r="B114" s="65"/>
      <c r="C114" s="65"/>
      <c r="D114" s="65"/>
      <c r="E114" s="65"/>
      <c r="F114" s="65"/>
      <c r="G114" s="65"/>
      <c r="H114" s="65"/>
      <c r="I114" s="65"/>
      <c r="J114" s="65"/>
    </row>
  </sheetData>
  <sheetProtection/>
  <mergeCells count="8">
    <mergeCell ref="H4:J4"/>
    <mergeCell ref="B20:D20"/>
    <mergeCell ref="E20:G20"/>
    <mergeCell ref="H20:J20"/>
    <mergeCell ref="A4:A5"/>
    <mergeCell ref="A20:A21"/>
    <mergeCell ref="B4:D4"/>
    <mergeCell ref="E4:G4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5" customWidth="1"/>
    <col min="2" max="7" width="6.625" style="45" customWidth="1"/>
    <col min="8" max="16384" width="9.00390625" style="109" customWidth="1"/>
  </cols>
  <sheetData>
    <row r="1" spans="1:7" ht="12.75" customHeight="1">
      <c r="A1" s="53" t="s">
        <v>44</v>
      </c>
      <c r="B1" s="121"/>
      <c r="C1" s="121"/>
      <c r="D1" s="121"/>
      <c r="E1" s="121"/>
      <c r="F1" s="121"/>
      <c r="G1" s="121"/>
    </row>
    <row r="2" spans="1:7" ht="18" customHeight="1">
      <c r="A2" s="54" t="s">
        <v>86</v>
      </c>
      <c r="B2" s="66"/>
      <c r="C2" s="66"/>
      <c r="D2" s="66"/>
      <c r="E2" s="66"/>
      <c r="F2" s="66"/>
      <c r="G2" s="66"/>
    </row>
    <row r="3" spans="2:7" ht="12.75" customHeight="1">
      <c r="B3" s="5"/>
      <c r="C3" s="5"/>
      <c r="D3" s="5"/>
      <c r="E3" s="5"/>
      <c r="F3" s="5"/>
      <c r="G3" s="57" t="s">
        <v>16</v>
      </c>
    </row>
    <row r="4" spans="1:7" ht="18" customHeight="1">
      <c r="A4" s="162" t="s">
        <v>63</v>
      </c>
      <c r="B4" s="174" t="s">
        <v>75</v>
      </c>
      <c r="C4" s="149" t="s">
        <v>76</v>
      </c>
      <c r="D4" s="150"/>
      <c r="E4" s="150"/>
      <c r="F4" s="181" t="s">
        <v>77</v>
      </c>
      <c r="G4" s="169" t="s">
        <v>17</v>
      </c>
    </row>
    <row r="5" spans="1:7" ht="30" customHeight="1">
      <c r="A5" s="163"/>
      <c r="B5" s="175"/>
      <c r="C5" s="127" t="s">
        <v>0</v>
      </c>
      <c r="D5" s="127" t="s">
        <v>78</v>
      </c>
      <c r="E5" s="128" t="s">
        <v>79</v>
      </c>
      <c r="F5" s="182"/>
      <c r="G5" s="170"/>
    </row>
    <row r="6" spans="1:7" ht="5.25" customHeight="1">
      <c r="A6" s="129"/>
      <c r="B6" s="52"/>
      <c r="C6" s="52"/>
      <c r="D6" s="52"/>
      <c r="E6" s="52"/>
      <c r="F6" s="52"/>
      <c r="G6" s="52"/>
    </row>
    <row r="7" spans="1:7" s="131" customFormat="1" ht="15.75" customHeight="1">
      <c r="A7" s="132">
        <v>24</v>
      </c>
      <c r="B7" s="136">
        <f>SUM(C7,F7,G7)</f>
        <v>11</v>
      </c>
      <c r="C7" s="108">
        <f>SUM(D7,E7)</f>
        <v>9</v>
      </c>
      <c r="D7" s="108">
        <v>1</v>
      </c>
      <c r="E7" s="130">
        <v>8</v>
      </c>
      <c r="F7" s="130">
        <v>2</v>
      </c>
      <c r="G7" s="130">
        <v>0</v>
      </c>
    </row>
    <row r="8" spans="1:7" s="131" customFormat="1" ht="15.75" customHeight="1">
      <c r="A8" s="132">
        <v>25</v>
      </c>
      <c r="B8" s="136">
        <f>SUM(C8,F8,G8)</f>
        <v>9</v>
      </c>
      <c r="C8" s="108">
        <f>SUM(D8,E8)</f>
        <v>5</v>
      </c>
      <c r="D8" s="108">
        <v>0</v>
      </c>
      <c r="E8" s="130">
        <v>5</v>
      </c>
      <c r="F8" s="130">
        <v>4</v>
      </c>
      <c r="G8" s="130">
        <v>0</v>
      </c>
    </row>
    <row r="9" spans="1:7" s="131" customFormat="1" ht="15.75" customHeight="1">
      <c r="A9" s="132">
        <v>26</v>
      </c>
      <c r="B9" s="136">
        <f>SUM(C9,F9,G9)</f>
        <v>8</v>
      </c>
      <c r="C9" s="108">
        <f>SUM(D9,E9)</f>
        <v>3</v>
      </c>
      <c r="D9" s="108">
        <v>0</v>
      </c>
      <c r="E9" s="130">
        <v>3</v>
      </c>
      <c r="F9" s="130">
        <v>5</v>
      </c>
      <c r="G9" s="130">
        <v>0</v>
      </c>
    </row>
    <row r="10" spans="1:7" s="131" customFormat="1" ht="15.75" customHeight="1">
      <c r="A10" s="132">
        <v>27</v>
      </c>
      <c r="B10" s="108">
        <f>SUM(C10,F10,G10)</f>
        <v>2</v>
      </c>
      <c r="C10" s="108">
        <v>1</v>
      </c>
      <c r="D10" s="108">
        <v>0</v>
      </c>
      <c r="E10" s="108">
        <v>1</v>
      </c>
      <c r="F10" s="108">
        <v>1</v>
      </c>
      <c r="G10" s="108">
        <v>0</v>
      </c>
    </row>
    <row r="11" spans="1:7" s="131" customFormat="1" ht="15.75" customHeight="1">
      <c r="A11" s="132">
        <v>28</v>
      </c>
      <c r="B11" s="108">
        <f>SUM(C11,F11,G11)</f>
        <v>13</v>
      </c>
      <c r="C11" s="108">
        <v>8</v>
      </c>
      <c r="D11" s="108">
        <v>0</v>
      </c>
      <c r="E11" s="108">
        <v>8</v>
      </c>
      <c r="F11" s="108">
        <v>5</v>
      </c>
      <c r="G11" s="108">
        <v>0</v>
      </c>
    </row>
    <row r="12" ht="5.25" customHeight="1">
      <c r="A12" s="133"/>
    </row>
    <row r="13" spans="1:7" ht="13.5" customHeight="1">
      <c r="A13" s="134" t="s">
        <v>85</v>
      </c>
      <c r="B13" s="18"/>
      <c r="C13" s="18"/>
      <c r="D13" s="19"/>
      <c r="E13" s="126"/>
      <c r="F13" s="126"/>
      <c r="G13" s="126"/>
    </row>
  </sheetData>
  <sheetProtection/>
  <mergeCells count="5">
    <mergeCell ref="A4:A5"/>
    <mergeCell ref="B4:B5"/>
    <mergeCell ref="C4:E4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2" customWidth="1"/>
    <col min="2" max="13" width="6.625" style="48" customWidth="1"/>
    <col min="14" max="14" width="8.625" style="42" customWidth="1"/>
    <col min="15" max="16384" width="9.00390625" style="42" customWidth="1"/>
  </cols>
  <sheetData>
    <row r="1" spans="1:13" s="109" customFormat="1" ht="12.75" customHeight="1">
      <c r="A1" s="53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40" customFormat="1" ht="18" customHeight="1">
      <c r="A2" s="54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0"/>
    </row>
    <row r="3" spans="1:14" s="40" customFormat="1" ht="12.75" customHeight="1">
      <c r="A3" s="13"/>
      <c r="B3" s="13"/>
      <c r="C3" s="76"/>
      <c r="D3" s="148" t="s">
        <v>14</v>
      </c>
      <c r="E3" s="13"/>
      <c r="F3" s="13"/>
      <c r="G3" s="13"/>
      <c r="H3" s="13"/>
      <c r="I3" s="13"/>
      <c r="J3" s="57"/>
      <c r="K3" s="39"/>
      <c r="L3" s="13"/>
      <c r="M3" s="13"/>
      <c r="N3" s="39"/>
    </row>
    <row r="4" spans="1:14" ht="15" customHeight="1">
      <c r="A4" s="145" t="s">
        <v>15</v>
      </c>
      <c r="B4" s="146" t="s">
        <v>40</v>
      </c>
      <c r="C4" s="147" t="s">
        <v>6</v>
      </c>
      <c r="D4" s="147" t="s">
        <v>7</v>
      </c>
      <c r="E4" s="32"/>
      <c r="F4" s="32"/>
      <c r="G4" s="32"/>
      <c r="H4" s="32"/>
      <c r="I4" s="32"/>
      <c r="J4" s="32"/>
      <c r="K4" s="28"/>
      <c r="L4" s="44"/>
      <c r="M4" s="44"/>
      <c r="N4" s="44"/>
    </row>
    <row r="5" spans="1:14" ht="5.25" customHeight="1">
      <c r="A5" s="22"/>
      <c r="B5" s="110"/>
      <c r="C5" s="72"/>
      <c r="D5" s="72"/>
      <c r="E5" s="72"/>
      <c r="F5" s="72"/>
      <c r="G5" s="72"/>
      <c r="H5" s="72"/>
      <c r="I5" s="72"/>
      <c r="J5" s="72"/>
      <c r="K5" s="72"/>
      <c r="L5" s="44"/>
      <c r="M5" s="44"/>
      <c r="N5" s="44"/>
    </row>
    <row r="6" spans="1:13" s="40" customFormat="1" ht="15.75" customHeight="1">
      <c r="A6" s="24">
        <v>25</v>
      </c>
      <c r="B6" s="118">
        <f>SUM(C6:D6)</f>
        <v>1180</v>
      </c>
      <c r="C6" s="118">
        <v>302</v>
      </c>
      <c r="D6" s="118">
        <v>878</v>
      </c>
      <c r="E6" s="118"/>
      <c r="F6" s="118"/>
      <c r="G6" s="118"/>
      <c r="H6" s="118"/>
      <c r="I6" s="118"/>
      <c r="J6" s="118"/>
      <c r="K6" s="4"/>
      <c r="L6" s="39"/>
      <c r="M6" s="39"/>
    </row>
    <row r="7" spans="1:13" s="40" customFormat="1" ht="15.75" customHeight="1">
      <c r="A7" s="24">
        <v>26</v>
      </c>
      <c r="B7" s="118">
        <f>SUM(C7:D7)</f>
        <v>1218</v>
      </c>
      <c r="C7" s="118">
        <v>305</v>
      </c>
      <c r="D7" s="118">
        <v>913</v>
      </c>
      <c r="E7" s="118"/>
      <c r="F7" s="118"/>
      <c r="G7" s="118"/>
      <c r="H7" s="118"/>
      <c r="I7" s="118"/>
      <c r="J7" s="118"/>
      <c r="K7" s="4"/>
      <c r="L7" s="39"/>
      <c r="M7" s="39"/>
    </row>
    <row r="8" spans="1:13" s="40" customFormat="1" ht="15.75" customHeight="1">
      <c r="A8" s="24">
        <v>27</v>
      </c>
      <c r="B8" s="118">
        <f>SUM(C8:D8)</f>
        <v>1252</v>
      </c>
      <c r="C8" s="118">
        <v>308</v>
      </c>
      <c r="D8" s="118">
        <v>944</v>
      </c>
      <c r="E8" s="118"/>
      <c r="F8" s="118"/>
      <c r="G8" s="118"/>
      <c r="H8" s="118"/>
      <c r="I8" s="118"/>
      <c r="J8" s="118"/>
      <c r="K8" s="4"/>
      <c r="L8" s="39"/>
      <c r="M8" s="39"/>
    </row>
    <row r="9" spans="1:13" s="40" customFormat="1" ht="15.75" customHeight="1">
      <c r="A9" s="24">
        <v>28</v>
      </c>
      <c r="B9" s="118">
        <f>SUM(C9:D9)</f>
        <v>1294</v>
      </c>
      <c r="C9" s="118">
        <v>374</v>
      </c>
      <c r="D9" s="118">
        <v>920</v>
      </c>
      <c r="E9" s="118"/>
      <c r="F9" s="118"/>
      <c r="G9" s="118"/>
      <c r="H9" s="118"/>
      <c r="I9" s="118"/>
      <c r="J9" s="118"/>
      <c r="K9" s="4"/>
      <c r="L9" s="39"/>
      <c r="M9" s="39"/>
    </row>
    <row r="10" spans="1:13" s="40" customFormat="1" ht="15.75" customHeight="1">
      <c r="A10" s="24">
        <v>29</v>
      </c>
      <c r="B10" s="118">
        <f>SUM(C10:D10)</f>
        <v>1324</v>
      </c>
      <c r="C10" s="118">
        <v>436</v>
      </c>
      <c r="D10" s="118">
        <v>888</v>
      </c>
      <c r="E10" s="118"/>
      <c r="F10" s="118"/>
      <c r="G10" s="118"/>
      <c r="H10" s="118"/>
      <c r="I10" s="118"/>
      <c r="J10" s="118"/>
      <c r="K10" s="4"/>
      <c r="L10" s="39"/>
      <c r="M10" s="39"/>
    </row>
    <row r="11" spans="1:13" s="40" customFormat="1" ht="5.25" customHeight="1">
      <c r="A11" s="20"/>
      <c r="B11" s="13"/>
      <c r="C11" s="13"/>
      <c r="D11" s="13"/>
      <c r="E11" s="13"/>
      <c r="F11" s="13"/>
      <c r="G11" s="13"/>
      <c r="H11" s="13"/>
      <c r="I11" s="13"/>
      <c r="J11" s="13"/>
      <c r="K11" s="76"/>
      <c r="L11" s="111"/>
      <c r="M11" s="111"/>
    </row>
    <row r="12" spans="1:13" ht="15" customHeight="1">
      <c r="A12" s="162" t="s">
        <v>15</v>
      </c>
      <c r="B12" s="164" t="s">
        <v>50</v>
      </c>
      <c r="C12" s="165"/>
      <c r="D12" s="166"/>
      <c r="E12" s="164" t="s">
        <v>51</v>
      </c>
      <c r="F12" s="165"/>
      <c r="G12" s="166"/>
      <c r="H12" s="164" t="s">
        <v>53</v>
      </c>
      <c r="I12" s="165"/>
      <c r="J12" s="166"/>
      <c r="K12" s="164" t="s">
        <v>52</v>
      </c>
      <c r="L12" s="165"/>
      <c r="M12" s="165"/>
    </row>
    <row r="13" spans="1:13" ht="15" customHeight="1">
      <c r="A13" s="163"/>
      <c r="B13" s="112" t="s">
        <v>0</v>
      </c>
      <c r="C13" s="112" t="s">
        <v>6</v>
      </c>
      <c r="D13" s="112" t="s">
        <v>7</v>
      </c>
      <c r="E13" s="112" t="s">
        <v>0</v>
      </c>
      <c r="F13" s="112" t="s">
        <v>6</v>
      </c>
      <c r="G13" s="112" t="s">
        <v>7</v>
      </c>
      <c r="H13" s="112" t="s">
        <v>0</v>
      </c>
      <c r="I13" s="112" t="s">
        <v>6</v>
      </c>
      <c r="J13" s="112" t="s">
        <v>7</v>
      </c>
      <c r="K13" s="112" t="s">
        <v>0</v>
      </c>
      <c r="L13" s="112" t="s">
        <v>6</v>
      </c>
      <c r="M13" s="112" t="s">
        <v>7</v>
      </c>
    </row>
    <row r="14" spans="1:13" ht="4.5" customHeight="1">
      <c r="A14" s="25"/>
      <c r="B14" s="50"/>
      <c r="C14" s="72"/>
      <c r="D14" s="72"/>
      <c r="E14" s="72"/>
      <c r="F14" s="72"/>
      <c r="G14" s="72"/>
      <c r="H14" s="72"/>
      <c r="I14" s="72"/>
      <c r="J14" s="72"/>
      <c r="K14" s="33"/>
      <c r="L14" s="50"/>
      <c r="M14" s="50"/>
    </row>
    <row r="15" spans="1:13" s="40" customFormat="1" ht="15.75" customHeight="1">
      <c r="A15" s="24">
        <v>25</v>
      </c>
      <c r="B15" s="118">
        <f>SUM(C15:D15)</f>
        <v>41</v>
      </c>
      <c r="C15" s="118">
        <v>9</v>
      </c>
      <c r="D15" s="118">
        <v>32</v>
      </c>
      <c r="E15" s="118">
        <f>SUM(F15:G15)</f>
        <v>338</v>
      </c>
      <c r="F15" s="118">
        <v>81</v>
      </c>
      <c r="G15" s="118">
        <v>257</v>
      </c>
      <c r="H15" s="118">
        <f>SUM(I15:J15)</f>
        <v>277</v>
      </c>
      <c r="I15" s="118">
        <v>64</v>
      </c>
      <c r="J15" s="118">
        <v>213</v>
      </c>
      <c r="K15" s="118">
        <f>SUM(L15:M15)</f>
        <v>524</v>
      </c>
      <c r="L15" s="118">
        <v>148</v>
      </c>
      <c r="M15" s="118">
        <v>376</v>
      </c>
    </row>
    <row r="16" spans="1:13" s="40" customFormat="1" ht="15.75" customHeight="1">
      <c r="A16" s="24">
        <v>26</v>
      </c>
      <c r="B16" s="118">
        <f>SUM(C16:D16)</f>
        <v>47</v>
      </c>
      <c r="C16" s="118">
        <v>12</v>
      </c>
      <c r="D16" s="118">
        <v>35</v>
      </c>
      <c r="E16" s="118">
        <f>SUM(F16:G16)</f>
        <v>337</v>
      </c>
      <c r="F16" s="118">
        <v>71</v>
      </c>
      <c r="G16" s="118">
        <v>266</v>
      </c>
      <c r="H16" s="118">
        <f>SUM(I16:J16)</f>
        <v>290</v>
      </c>
      <c r="I16" s="118">
        <v>74</v>
      </c>
      <c r="J16" s="118">
        <v>216</v>
      </c>
      <c r="K16" s="118">
        <f>SUM(L16:M16)</f>
        <v>544</v>
      </c>
      <c r="L16" s="118">
        <v>148</v>
      </c>
      <c r="M16" s="118">
        <v>396</v>
      </c>
    </row>
    <row r="17" spans="1:13" s="40" customFormat="1" ht="15.75" customHeight="1">
      <c r="A17" s="24">
        <v>27</v>
      </c>
      <c r="B17" s="118">
        <f>SUM(C17:D17)</f>
        <v>49</v>
      </c>
      <c r="C17" s="118">
        <v>10</v>
      </c>
      <c r="D17" s="118">
        <v>39</v>
      </c>
      <c r="E17" s="118">
        <f>SUM(F17:G17)</f>
        <v>338</v>
      </c>
      <c r="F17" s="118">
        <v>64</v>
      </c>
      <c r="G17" s="118">
        <v>274</v>
      </c>
      <c r="H17" s="118">
        <f>SUM(I17:J17)</f>
        <v>296</v>
      </c>
      <c r="I17" s="118">
        <v>80</v>
      </c>
      <c r="J17" s="118">
        <v>216</v>
      </c>
      <c r="K17" s="118">
        <f>SUM(L17:M17)</f>
        <v>569</v>
      </c>
      <c r="L17" s="118">
        <v>154</v>
      </c>
      <c r="M17" s="118">
        <v>415</v>
      </c>
    </row>
    <row r="18" spans="1:13" s="40" customFormat="1" ht="15.75" customHeight="1">
      <c r="A18" s="24">
        <v>28</v>
      </c>
      <c r="B18" s="118">
        <f>SUM(C18:D18)</f>
        <v>50</v>
      </c>
      <c r="C18" s="118">
        <v>18</v>
      </c>
      <c r="D18" s="118">
        <v>32</v>
      </c>
      <c r="E18" s="118">
        <f>SUM(F18:G18)</f>
        <v>341</v>
      </c>
      <c r="F18" s="118">
        <v>75</v>
      </c>
      <c r="G18" s="118">
        <v>266</v>
      </c>
      <c r="H18" s="118">
        <f>SUM(I18:J18)</f>
        <v>294</v>
      </c>
      <c r="I18" s="118">
        <v>81</v>
      </c>
      <c r="J18" s="118">
        <v>213</v>
      </c>
      <c r="K18" s="118">
        <f>SUM(L18:M18)</f>
        <v>609</v>
      </c>
      <c r="L18" s="118">
        <v>200</v>
      </c>
      <c r="M18" s="118">
        <v>409</v>
      </c>
    </row>
    <row r="19" spans="1:13" s="40" customFormat="1" ht="15.75" customHeight="1">
      <c r="A19" s="24">
        <v>29</v>
      </c>
      <c r="B19" s="118">
        <v>51</v>
      </c>
      <c r="C19" s="118">
        <v>27</v>
      </c>
      <c r="D19" s="118">
        <v>24</v>
      </c>
      <c r="E19" s="118">
        <v>349</v>
      </c>
      <c r="F19" s="118">
        <v>97</v>
      </c>
      <c r="G19" s="118">
        <v>252</v>
      </c>
      <c r="H19" s="118">
        <v>290</v>
      </c>
      <c r="I19" s="118">
        <v>93</v>
      </c>
      <c r="J19" s="118">
        <v>197</v>
      </c>
      <c r="K19" s="118">
        <v>634</v>
      </c>
      <c r="L19" s="118">
        <v>219</v>
      </c>
      <c r="M19" s="118">
        <v>415</v>
      </c>
    </row>
    <row r="20" spans="1:13" s="40" customFormat="1" ht="4.5" customHeight="1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48" customFormat="1" ht="13.5" customHeight="1">
      <c r="A21" s="58" t="s">
        <v>41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</sheetData>
  <sheetProtection/>
  <mergeCells count="5">
    <mergeCell ref="A12:A13"/>
    <mergeCell ref="K12:M12"/>
    <mergeCell ref="B12:D12"/>
    <mergeCell ref="E12:G12"/>
    <mergeCell ref="H12:J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42" customWidth="1"/>
    <col min="2" max="2" width="6.625" style="42" customWidth="1"/>
    <col min="3" max="3" width="5.625" style="42" customWidth="1"/>
    <col min="4" max="4" width="30.75390625" style="48" customWidth="1"/>
    <col min="5" max="5" width="5.625" style="42" customWidth="1"/>
    <col min="6" max="6" width="12.75390625" style="42" customWidth="1"/>
    <col min="7" max="7" width="11.625" style="42" customWidth="1"/>
    <col min="8" max="8" width="5.625" style="42" customWidth="1"/>
    <col min="9" max="16384" width="9.00390625" style="42" customWidth="1"/>
  </cols>
  <sheetData>
    <row r="1" spans="1:17" s="109" customFormat="1" ht="12.75" customHeight="1">
      <c r="A1" s="53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40" customFormat="1" ht="18" customHeight="1">
      <c r="A2" s="54" t="s">
        <v>93</v>
      </c>
      <c r="B2" s="17"/>
      <c r="C2" s="17"/>
      <c r="D2" s="66"/>
      <c r="E2" s="17"/>
      <c r="F2" s="17"/>
      <c r="G2" s="17"/>
      <c r="H2" s="17"/>
      <c r="I2" s="46"/>
      <c r="J2" s="46"/>
      <c r="K2" s="46"/>
      <c r="L2" s="46"/>
      <c r="M2" s="46"/>
      <c r="N2" s="46"/>
      <c r="O2" s="46"/>
      <c r="P2" s="46"/>
      <c r="Q2" s="46"/>
    </row>
    <row r="3" spans="1:17" ht="12.75" customHeight="1">
      <c r="A3" s="5"/>
      <c r="B3" s="5"/>
      <c r="C3" s="5"/>
      <c r="D3" s="5"/>
      <c r="E3" s="5"/>
      <c r="F3" s="5"/>
      <c r="G3" s="5"/>
      <c r="H3" s="57" t="s">
        <v>16</v>
      </c>
      <c r="I3" s="48"/>
      <c r="J3" s="48"/>
      <c r="K3" s="48"/>
      <c r="L3" s="48"/>
      <c r="M3" s="48"/>
      <c r="N3" s="48"/>
      <c r="O3" s="48"/>
      <c r="P3" s="48"/>
      <c r="Q3" s="48"/>
    </row>
    <row r="4" spans="1:17" ht="19.5" customHeight="1">
      <c r="A4" s="162" t="s">
        <v>47</v>
      </c>
      <c r="B4" s="174" t="s">
        <v>61</v>
      </c>
      <c r="C4" s="171" t="s">
        <v>66</v>
      </c>
      <c r="D4" s="172"/>
      <c r="E4" s="173"/>
      <c r="F4" s="176" t="s">
        <v>68</v>
      </c>
      <c r="G4" s="167" t="s">
        <v>54</v>
      </c>
      <c r="H4" s="169" t="s">
        <v>62</v>
      </c>
      <c r="I4" s="48"/>
      <c r="J4" s="48"/>
      <c r="K4" s="48"/>
      <c r="L4" s="48"/>
      <c r="M4" s="48"/>
      <c r="N4" s="48"/>
      <c r="O4" s="48"/>
      <c r="P4" s="48"/>
      <c r="Q4" s="48"/>
    </row>
    <row r="5" spans="1:17" ht="19.5" customHeight="1">
      <c r="A5" s="163"/>
      <c r="B5" s="175"/>
      <c r="C5" s="62" t="s">
        <v>61</v>
      </c>
      <c r="D5" s="113" t="s">
        <v>67</v>
      </c>
      <c r="E5" s="62" t="s">
        <v>17</v>
      </c>
      <c r="F5" s="177"/>
      <c r="G5" s="168"/>
      <c r="H5" s="170"/>
      <c r="I5" s="48"/>
      <c r="J5" s="48"/>
      <c r="K5" s="48"/>
      <c r="L5" s="48"/>
      <c r="M5" s="48"/>
      <c r="N5" s="48"/>
      <c r="O5" s="48"/>
      <c r="P5" s="48"/>
      <c r="Q5" s="48"/>
    </row>
    <row r="6" spans="1:17" ht="4.5" customHeight="1">
      <c r="A6" s="25"/>
      <c r="B6" s="23"/>
      <c r="C6" s="23"/>
      <c r="D6" s="52"/>
      <c r="E6" s="23"/>
      <c r="F6" s="23"/>
      <c r="G6" s="23"/>
      <c r="H6" s="23"/>
      <c r="I6" s="48"/>
      <c r="J6" s="48"/>
      <c r="K6" s="48"/>
      <c r="L6" s="48"/>
      <c r="M6" s="48"/>
      <c r="N6" s="48"/>
      <c r="O6" s="48"/>
      <c r="P6" s="48"/>
      <c r="Q6" s="48"/>
    </row>
    <row r="7" spans="1:17" s="40" customFormat="1" ht="15.75" customHeight="1">
      <c r="A7" s="24">
        <v>24</v>
      </c>
      <c r="B7" s="95">
        <f>SUM(C7,F7,G7,H7)</f>
        <v>2362</v>
      </c>
      <c r="C7" s="95">
        <f>SUM(D7:E7)</f>
        <v>145</v>
      </c>
      <c r="D7" s="93">
        <v>0</v>
      </c>
      <c r="E7" s="95">
        <v>145</v>
      </c>
      <c r="F7" s="95">
        <v>1521</v>
      </c>
      <c r="G7" s="93">
        <v>0</v>
      </c>
      <c r="H7" s="95">
        <v>696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s="40" customFormat="1" ht="15.75" customHeight="1">
      <c r="A8" s="24">
        <v>25</v>
      </c>
      <c r="B8" s="95">
        <f>SUM(C8,F8,G8,H8)</f>
        <v>2550</v>
      </c>
      <c r="C8" s="95">
        <f>SUM(D8:E8)</f>
        <v>158</v>
      </c>
      <c r="D8" s="93">
        <v>0</v>
      </c>
      <c r="E8" s="95">
        <v>158</v>
      </c>
      <c r="F8" s="95">
        <v>1610</v>
      </c>
      <c r="G8" s="93">
        <v>0</v>
      </c>
      <c r="H8" s="95">
        <v>782</v>
      </c>
      <c r="I8" s="46"/>
      <c r="J8" s="46"/>
      <c r="K8" s="46"/>
      <c r="L8" s="46"/>
      <c r="M8" s="46"/>
      <c r="N8" s="46"/>
      <c r="O8" s="46"/>
      <c r="P8" s="46"/>
      <c r="Q8" s="46"/>
    </row>
    <row r="9" spans="1:17" s="40" customFormat="1" ht="15.75" customHeight="1">
      <c r="A9" s="24">
        <v>26</v>
      </c>
      <c r="B9" s="95">
        <f>SUM(C9,F9,G9,H9)</f>
        <v>2480</v>
      </c>
      <c r="C9" s="95">
        <f>SUM(D9:E9)</f>
        <v>132</v>
      </c>
      <c r="D9" s="93">
        <v>0</v>
      </c>
      <c r="E9" s="95">
        <v>132</v>
      </c>
      <c r="F9" s="95">
        <v>1523</v>
      </c>
      <c r="G9" s="93">
        <v>0</v>
      </c>
      <c r="H9" s="95">
        <v>825</v>
      </c>
      <c r="I9" s="46"/>
      <c r="J9" s="46"/>
      <c r="K9" s="46"/>
      <c r="L9" s="46"/>
      <c r="M9" s="46"/>
      <c r="N9" s="46"/>
      <c r="O9" s="46"/>
      <c r="P9" s="46"/>
      <c r="Q9" s="46"/>
    </row>
    <row r="10" spans="1:17" s="40" customFormat="1" ht="15.75" customHeight="1">
      <c r="A10" s="24">
        <v>27</v>
      </c>
      <c r="B10" s="95">
        <f>SUM(C10,F10,G10,H10)</f>
        <v>2567</v>
      </c>
      <c r="C10" s="95">
        <f>SUM(D10:E10)</f>
        <v>152</v>
      </c>
      <c r="D10" s="92">
        <v>0</v>
      </c>
      <c r="E10" s="95">
        <v>152</v>
      </c>
      <c r="F10" s="95">
        <v>1582</v>
      </c>
      <c r="G10" s="92">
        <v>0</v>
      </c>
      <c r="H10" s="95">
        <v>833</v>
      </c>
      <c r="I10" s="46"/>
      <c r="J10" s="46"/>
      <c r="K10" s="46"/>
      <c r="L10" s="46"/>
      <c r="M10" s="46"/>
      <c r="N10" s="46"/>
      <c r="O10" s="46"/>
      <c r="P10" s="46"/>
      <c r="Q10" s="46"/>
    </row>
    <row r="11" spans="1:17" s="40" customFormat="1" ht="15.75" customHeight="1">
      <c r="A11" s="24">
        <v>28</v>
      </c>
      <c r="B11" s="95">
        <f>SUM(C11,F11,G11,H11)</f>
        <v>2586</v>
      </c>
      <c r="C11" s="95">
        <v>146</v>
      </c>
      <c r="D11" s="92">
        <v>0</v>
      </c>
      <c r="E11" s="95">
        <v>146</v>
      </c>
      <c r="F11" s="95">
        <v>1566</v>
      </c>
      <c r="G11" s="92">
        <v>0</v>
      </c>
      <c r="H11" s="95">
        <v>874</v>
      </c>
      <c r="I11" s="46"/>
      <c r="J11" s="46"/>
      <c r="K11" s="46"/>
      <c r="L11" s="46"/>
      <c r="M11" s="46"/>
      <c r="N11" s="46"/>
      <c r="O11" s="46"/>
      <c r="P11" s="46"/>
      <c r="Q11" s="46"/>
    </row>
    <row r="12" spans="1:17" s="40" customFormat="1" ht="4.5" customHeight="1">
      <c r="A12" s="43"/>
      <c r="D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s="40" customFormat="1" ht="13.5" customHeight="1">
      <c r="A13" s="58" t="s">
        <v>41</v>
      </c>
      <c r="B13" s="18"/>
      <c r="C13" s="18"/>
      <c r="D13" s="18"/>
      <c r="E13" s="18"/>
      <c r="F13" s="18"/>
      <c r="G13" s="18"/>
      <c r="H13" s="18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0" customFormat="1" ht="13.5">
      <c r="A14" s="5"/>
      <c r="B14" s="5"/>
      <c r="C14" s="5"/>
      <c r="D14" s="5"/>
      <c r="E14" s="5"/>
      <c r="F14" s="5"/>
      <c r="G14" s="5"/>
      <c r="H14" s="5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40" customFormat="1" ht="13.5">
      <c r="A15" s="5"/>
      <c r="B15" s="5"/>
      <c r="C15" s="5"/>
      <c r="D15" s="5"/>
      <c r="E15" s="5"/>
      <c r="F15" s="5"/>
      <c r="G15" s="5"/>
      <c r="H15" s="5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3.5">
      <c r="A16" s="48"/>
      <c r="B16" s="48"/>
      <c r="C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3.5">
      <c r="A17" s="48"/>
      <c r="B17" s="48"/>
      <c r="C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3.5">
      <c r="A18" s="48"/>
      <c r="B18" s="48"/>
      <c r="C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3.5">
      <c r="A19" s="48"/>
      <c r="B19" s="48"/>
      <c r="C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3.5">
      <c r="A20" s="48"/>
      <c r="B20" s="48"/>
      <c r="C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3.5">
      <c r="A21" s="48"/>
      <c r="B21" s="48"/>
      <c r="C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3.5">
      <c r="A22" s="48"/>
      <c r="B22" s="48"/>
      <c r="C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3.5">
      <c r="A23" s="48"/>
      <c r="B23" s="48"/>
      <c r="C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3.5">
      <c r="A24" s="48"/>
      <c r="B24" s="48"/>
      <c r="C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3.5">
      <c r="A25" s="48"/>
      <c r="B25" s="48"/>
      <c r="C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3.5">
      <c r="A26" s="48"/>
      <c r="B26" s="48"/>
      <c r="C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3.5">
      <c r="A27" s="48"/>
      <c r="B27" s="48"/>
      <c r="C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3.5">
      <c r="A28" s="48"/>
      <c r="B28" s="48"/>
      <c r="C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3.5">
      <c r="A29" s="48"/>
      <c r="B29" s="48"/>
      <c r="C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3.5">
      <c r="A30" s="48"/>
      <c r="B30" s="48"/>
      <c r="C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3.5">
      <c r="A31" s="48"/>
      <c r="B31" s="48"/>
      <c r="C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3.5">
      <c r="A32" s="48"/>
      <c r="B32" s="48"/>
      <c r="C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8" ht="13.5">
      <c r="A33" s="48"/>
      <c r="B33" s="48"/>
      <c r="C33" s="48"/>
      <c r="E33" s="48"/>
      <c r="F33" s="48"/>
      <c r="G33" s="48"/>
      <c r="H33" s="48"/>
    </row>
  </sheetData>
  <sheetProtection/>
  <mergeCells count="6">
    <mergeCell ref="G4:G5"/>
    <mergeCell ref="H4:H5"/>
    <mergeCell ref="C4:E4"/>
    <mergeCell ref="A4:A5"/>
    <mergeCell ref="B4:B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2" customWidth="1"/>
    <col min="2" max="9" width="9.50390625" style="42" customWidth="1"/>
    <col min="10" max="16384" width="9.00390625" style="42" customWidth="1"/>
  </cols>
  <sheetData>
    <row r="1" s="40" customFormat="1" ht="12.75" customHeight="1">
      <c r="A1" s="53" t="s">
        <v>44</v>
      </c>
    </row>
    <row r="2" spans="1:9" s="40" customFormat="1" ht="18" customHeight="1">
      <c r="A2" s="54" t="s">
        <v>92</v>
      </c>
      <c r="B2" s="17"/>
      <c r="C2" s="17"/>
      <c r="D2" s="17"/>
      <c r="E2" s="17"/>
      <c r="F2" s="17"/>
      <c r="G2" s="17"/>
      <c r="H2" s="17"/>
      <c r="I2" s="17"/>
    </row>
    <row r="3" spans="1:9" ht="13.5">
      <c r="A3" s="56" t="s">
        <v>42</v>
      </c>
      <c r="B3" s="48"/>
      <c r="C3" s="48"/>
      <c r="D3" s="48"/>
      <c r="E3" s="48"/>
      <c r="F3" s="48"/>
      <c r="G3" s="48"/>
      <c r="H3" s="48"/>
      <c r="I3" s="48"/>
    </row>
    <row r="4" spans="1:9" ht="18" customHeight="1">
      <c r="A4" s="64" t="s">
        <v>63</v>
      </c>
      <c r="B4" s="60" t="s">
        <v>5</v>
      </c>
      <c r="C4" s="60" t="s">
        <v>18</v>
      </c>
      <c r="D4" s="60" t="s">
        <v>19</v>
      </c>
      <c r="E4" s="60" t="s">
        <v>20</v>
      </c>
      <c r="F4" s="114" t="s">
        <v>21</v>
      </c>
      <c r="G4" s="60" t="s">
        <v>22</v>
      </c>
      <c r="H4" s="61" t="s">
        <v>23</v>
      </c>
      <c r="I4" s="44"/>
    </row>
    <row r="5" spans="1:8" ht="4.5" customHeight="1">
      <c r="A5" s="115"/>
      <c r="B5" s="27"/>
      <c r="C5" s="23"/>
      <c r="D5" s="26"/>
      <c r="E5" s="26"/>
      <c r="F5" s="26"/>
      <c r="G5" s="26"/>
      <c r="H5" s="26"/>
    </row>
    <row r="6" spans="1:8" s="40" customFormat="1" ht="15.75" customHeight="1">
      <c r="A6" s="24">
        <v>24</v>
      </c>
      <c r="B6" s="95">
        <f>SUM(C6:H6)</f>
        <v>3262</v>
      </c>
      <c r="C6" s="95">
        <v>8</v>
      </c>
      <c r="D6" s="95">
        <v>63</v>
      </c>
      <c r="E6" s="95">
        <v>93</v>
      </c>
      <c r="F6" s="95">
        <v>2951</v>
      </c>
      <c r="G6" s="95">
        <v>90</v>
      </c>
      <c r="H6" s="95">
        <v>57</v>
      </c>
    </row>
    <row r="7" spans="1:8" s="40" customFormat="1" ht="15.75" customHeight="1">
      <c r="A7" s="24">
        <v>25</v>
      </c>
      <c r="B7" s="95">
        <f>SUM(C7:H7)</f>
        <v>3310</v>
      </c>
      <c r="C7" s="95">
        <v>5</v>
      </c>
      <c r="D7" s="95">
        <v>65</v>
      </c>
      <c r="E7" s="95">
        <v>75</v>
      </c>
      <c r="F7" s="95">
        <v>2996</v>
      </c>
      <c r="G7" s="95">
        <v>110</v>
      </c>
      <c r="H7" s="95">
        <v>59</v>
      </c>
    </row>
    <row r="8" spans="1:8" s="40" customFormat="1" ht="15.75" customHeight="1">
      <c r="A8" s="24">
        <v>26</v>
      </c>
      <c r="B8" s="95">
        <f>SUM(C8:H8)</f>
        <v>3490</v>
      </c>
      <c r="C8" s="95">
        <v>7</v>
      </c>
      <c r="D8" s="95">
        <v>64</v>
      </c>
      <c r="E8" s="95">
        <v>81</v>
      </c>
      <c r="F8" s="95">
        <v>3165</v>
      </c>
      <c r="G8" s="95">
        <v>133</v>
      </c>
      <c r="H8" s="95">
        <v>40</v>
      </c>
    </row>
    <row r="9" spans="1:8" s="40" customFormat="1" ht="15.75" customHeight="1">
      <c r="A9" s="24">
        <v>27</v>
      </c>
      <c r="B9" s="95">
        <f>SUM(C9:H9)</f>
        <v>3372</v>
      </c>
      <c r="C9" s="95">
        <v>3</v>
      </c>
      <c r="D9" s="95">
        <v>40</v>
      </c>
      <c r="E9" s="95">
        <v>79</v>
      </c>
      <c r="F9" s="95">
        <v>3104</v>
      </c>
      <c r="G9" s="95">
        <v>102</v>
      </c>
      <c r="H9" s="95">
        <v>44</v>
      </c>
    </row>
    <row r="10" spans="1:8" s="40" customFormat="1" ht="15.75" customHeight="1">
      <c r="A10" s="24">
        <v>28</v>
      </c>
      <c r="B10" s="95">
        <f>SUM(C10:H10)</f>
        <v>3532</v>
      </c>
      <c r="C10" s="95">
        <v>5</v>
      </c>
      <c r="D10" s="95">
        <v>57</v>
      </c>
      <c r="E10" s="95">
        <v>70</v>
      </c>
      <c r="F10" s="95">
        <v>3214</v>
      </c>
      <c r="G10" s="95">
        <v>107</v>
      </c>
      <c r="H10" s="95">
        <v>79</v>
      </c>
    </row>
    <row r="11" spans="1:8" s="40" customFormat="1" ht="4.5" customHeight="1">
      <c r="A11" s="21"/>
      <c r="B11" s="2"/>
      <c r="C11" s="2"/>
      <c r="D11" s="2"/>
      <c r="E11" s="2"/>
      <c r="F11" s="2"/>
      <c r="G11" s="2"/>
      <c r="H11" s="2"/>
    </row>
    <row r="12" spans="1:9" s="40" customFormat="1" ht="13.5" customHeight="1">
      <c r="A12" s="58" t="s">
        <v>41</v>
      </c>
      <c r="B12" s="18"/>
      <c r="C12" s="18"/>
      <c r="D12" s="18"/>
      <c r="E12" s="18"/>
      <c r="F12" s="18"/>
      <c r="G12" s="18"/>
      <c r="H12" s="18"/>
      <c r="I12" s="5"/>
    </row>
    <row r="13" spans="1:8" s="40" customFormat="1" ht="13.5" customHeight="1">
      <c r="A13" s="16"/>
      <c r="B13" s="2"/>
      <c r="C13" s="2"/>
      <c r="D13" s="2"/>
      <c r="E13" s="2"/>
      <c r="F13" s="2"/>
      <c r="G13" s="2"/>
      <c r="H13" s="2"/>
    </row>
    <row r="14" spans="1:8" s="40" customFormat="1" ht="12.75" customHeight="1">
      <c r="A14" s="56" t="s">
        <v>43</v>
      </c>
      <c r="B14" s="2"/>
      <c r="C14" s="2"/>
      <c r="D14" s="2"/>
      <c r="E14" s="2"/>
      <c r="F14" s="2"/>
      <c r="G14" s="2"/>
      <c r="H14" s="2"/>
    </row>
    <row r="15" spans="1:8" ht="18" customHeight="1">
      <c r="A15" s="64" t="s">
        <v>63</v>
      </c>
      <c r="B15" s="60" t="s">
        <v>5</v>
      </c>
      <c r="C15" s="60" t="s">
        <v>18</v>
      </c>
      <c r="D15" s="60" t="s">
        <v>19</v>
      </c>
      <c r="E15" s="60" t="s">
        <v>20</v>
      </c>
      <c r="F15" s="114" t="s">
        <v>21</v>
      </c>
      <c r="G15" s="60" t="s">
        <v>22</v>
      </c>
      <c r="H15" s="61" t="s">
        <v>23</v>
      </c>
    </row>
    <row r="16" spans="1:8" ht="4.5" customHeight="1">
      <c r="A16" s="116"/>
      <c r="B16" s="27"/>
      <c r="C16" s="26"/>
      <c r="D16" s="26"/>
      <c r="E16" s="26"/>
      <c r="F16" s="26"/>
      <c r="G16" s="26"/>
      <c r="H16" s="26"/>
    </row>
    <row r="17" spans="1:8" s="40" customFormat="1" ht="15.75" customHeight="1">
      <c r="A17" s="24">
        <v>24</v>
      </c>
      <c r="B17" s="95">
        <f>SUM(C17:H17)</f>
        <v>271</v>
      </c>
      <c r="C17" s="95">
        <v>11</v>
      </c>
      <c r="D17" s="95">
        <v>155</v>
      </c>
      <c r="E17" s="95">
        <v>49</v>
      </c>
      <c r="F17" s="95">
        <v>0</v>
      </c>
      <c r="G17" s="95">
        <v>44</v>
      </c>
      <c r="H17" s="95">
        <v>12</v>
      </c>
    </row>
    <row r="18" spans="1:8" s="40" customFormat="1" ht="15.75" customHeight="1">
      <c r="A18" s="24">
        <v>25</v>
      </c>
      <c r="B18" s="95">
        <f>SUM(C18:H18)</f>
        <v>292</v>
      </c>
      <c r="C18" s="95">
        <v>6</v>
      </c>
      <c r="D18" s="95">
        <v>146</v>
      </c>
      <c r="E18" s="95">
        <v>83</v>
      </c>
      <c r="F18" s="95">
        <v>0</v>
      </c>
      <c r="G18" s="95">
        <v>48</v>
      </c>
      <c r="H18" s="95">
        <v>9</v>
      </c>
    </row>
    <row r="19" spans="1:8" s="40" customFormat="1" ht="15.75" customHeight="1">
      <c r="A19" s="24">
        <v>26</v>
      </c>
      <c r="B19" s="95">
        <f>SUM(C19:H19)</f>
        <v>301</v>
      </c>
      <c r="C19" s="95">
        <v>8</v>
      </c>
      <c r="D19" s="95">
        <v>181</v>
      </c>
      <c r="E19" s="95">
        <v>62</v>
      </c>
      <c r="F19" s="95">
        <v>0</v>
      </c>
      <c r="G19" s="95">
        <v>46</v>
      </c>
      <c r="H19" s="95">
        <v>4</v>
      </c>
    </row>
    <row r="20" spans="1:8" s="40" customFormat="1" ht="15.75" customHeight="1">
      <c r="A20" s="24">
        <v>27</v>
      </c>
      <c r="B20" s="95">
        <f>SUM(C20:H20)</f>
        <v>299</v>
      </c>
      <c r="C20" s="95">
        <v>10</v>
      </c>
      <c r="D20" s="95">
        <v>170</v>
      </c>
      <c r="E20" s="95">
        <v>56</v>
      </c>
      <c r="F20" s="95">
        <v>0</v>
      </c>
      <c r="G20" s="95">
        <v>41</v>
      </c>
      <c r="H20" s="95">
        <v>22</v>
      </c>
    </row>
    <row r="21" spans="1:8" s="40" customFormat="1" ht="15.75" customHeight="1">
      <c r="A21" s="24">
        <v>28</v>
      </c>
      <c r="B21" s="95">
        <f>SUM(C21:H21)</f>
        <v>288</v>
      </c>
      <c r="C21" s="95">
        <v>7</v>
      </c>
      <c r="D21" s="95">
        <v>127</v>
      </c>
      <c r="E21" s="95">
        <v>78</v>
      </c>
      <c r="F21" s="95">
        <v>0</v>
      </c>
      <c r="G21" s="95">
        <v>55</v>
      </c>
      <c r="H21" s="95">
        <v>21</v>
      </c>
    </row>
    <row r="22" spans="1:9" s="40" customFormat="1" ht="4.5" customHeight="1">
      <c r="A22" s="43"/>
      <c r="B22" s="39"/>
      <c r="C22" s="39"/>
      <c r="D22" s="39"/>
      <c r="E22" s="39"/>
      <c r="F22" s="39"/>
      <c r="G22" s="39"/>
      <c r="H22" s="39"/>
      <c r="I22" s="39"/>
    </row>
    <row r="23" spans="1:9" s="40" customFormat="1" ht="13.5" customHeight="1">
      <c r="A23" s="58" t="s">
        <v>41</v>
      </c>
      <c r="B23" s="18"/>
      <c r="C23" s="18"/>
      <c r="D23" s="18"/>
      <c r="E23" s="18"/>
      <c r="F23" s="18"/>
      <c r="G23" s="18"/>
      <c r="H23" s="18"/>
      <c r="I23" s="5"/>
    </row>
    <row r="24" spans="1:9" ht="13.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3.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3.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3.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3.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3.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3.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3.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3.5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3.5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3.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3.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3.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3.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3.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3.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3.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3.5">
      <c r="A41" s="48"/>
      <c r="B41" s="48"/>
      <c r="C41" s="48"/>
      <c r="D41" s="48"/>
      <c r="E41" s="48"/>
      <c r="F41" s="48"/>
      <c r="G41" s="48"/>
      <c r="H41" s="48"/>
      <c r="I41" s="4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48" customWidth="1"/>
    <col min="2" max="2" width="11.375" style="48" customWidth="1"/>
    <col min="3" max="4" width="16.75390625" style="48" customWidth="1"/>
    <col min="5" max="16384" width="9.00390625" style="42" customWidth="1"/>
  </cols>
  <sheetData>
    <row r="1" spans="1:4" s="109" customFormat="1" ht="12.75" customHeight="1">
      <c r="A1" s="53" t="s">
        <v>44</v>
      </c>
      <c r="B1" s="45"/>
      <c r="C1" s="45"/>
      <c r="D1" s="45"/>
    </row>
    <row r="2" spans="1:4" s="40" customFormat="1" ht="18" customHeight="1">
      <c r="A2" s="54" t="s">
        <v>91</v>
      </c>
      <c r="B2" s="66"/>
      <c r="C2" s="66"/>
      <c r="D2" s="66"/>
    </row>
    <row r="3" spans="1:5" s="40" customFormat="1" ht="12.75" customHeight="1">
      <c r="A3" s="46"/>
      <c r="B3" s="46"/>
      <c r="C3" s="46"/>
      <c r="D3" s="46"/>
      <c r="E3" s="39"/>
    </row>
    <row r="4" spans="1:5" s="120" customFormat="1" ht="18" customHeight="1">
      <c r="A4" s="162" t="s">
        <v>24</v>
      </c>
      <c r="B4" s="174" t="s">
        <v>40</v>
      </c>
      <c r="C4" s="87" t="s">
        <v>55</v>
      </c>
      <c r="D4" s="89" t="s">
        <v>69</v>
      </c>
      <c r="E4" s="16"/>
    </row>
    <row r="5" spans="1:5" s="120" customFormat="1" ht="18" customHeight="1">
      <c r="A5" s="163"/>
      <c r="B5" s="175"/>
      <c r="C5" s="88" t="s">
        <v>25</v>
      </c>
      <c r="D5" s="90" t="s">
        <v>56</v>
      </c>
      <c r="E5" s="16"/>
    </row>
    <row r="6" spans="1:5" s="120" customFormat="1" ht="4.5" customHeight="1">
      <c r="A6" s="31"/>
      <c r="B6" s="77"/>
      <c r="C6" s="78"/>
      <c r="D6" s="78"/>
      <c r="E6" s="16"/>
    </row>
    <row r="7" spans="1:5" s="120" customFormat="1" ht="19.5" customHeight="1">
      <c r="A7" s="28">
        <v>24</v>
      </c>
      <c r="B7" s="96">
        <v>1021</v>
      </c>
      <c r="C7" s="92">
        <v>824</v>
      </c>
      <c r="D7" s="92">
        <v>197</v>
      </c>
      <c r="E7" s="16"/>
    </row>
    <row r="8" spans="1:5" s="120" customFormat="1" ht="19.5" customHeight="1">
      <c r="A8" s="28">
        <v>25</v>
      </c>
      <c r="B8" s="96">
        <v>995</v>
      </c>
      <c r="C8" s="92">
        <v>809</v>
      </c>
      <c r="D8" s="92">
        <v>186</v>
      </c>
      <c r="E8" s="16"/>
    </row>
    <row r="9" spans="1:5" s="120" customFormat="1" ht="19.5" customHeight="1">
      <c r="A9" s="28">
        <v>26</v>
      </c>
      <c r="B9" s="96">
        <v>962</v>
      </c>
      <c r="C9" s="92">
        <v>763</v>
      </c>
      <c r="D9" s="92">
        <v>199</v>
      </c>
      <c r="E9" s="16"/>
    </row>
    <row r="10" spans="1:5" s="120" customFormat="1" ht="19.5" customHeight="1">
      <c r="A10" s="28">
        <v>27</v>
      </c>
      <c r="B10" s="96">
        <v>930</v>
      </c>
      <c r="C10" s="92">
        <v>757</v>
      </c>
      <c r="D10" s="92">
        <v>173</v>
      </c>
      <c r="E10" s="16"/>
    </row>
    <row r="11" spans="1:5" s="120" customFormat="1" ht="19.5" customHeight="1">
      <c r="A11" s="28">
        <v>28</v>
      </c>
      <c r="B11" s="96">
        <v>960</v>
      </c>
      <c r="C11" s="92">
        <v>789</v>
      </c>
      <c r="D11" s="92">
        <v>171</v>
      </c>
      <c r="E11" s="16"/>
    </row>
    <row r="12" spans="1:5" s="120" customFormat="1" ht="4.5" customHeight="1">
      <c r="A12" s="11"/>
      <c r="B12" s="106"/>
      <c r="C12" s="107"/>
      <c r="D12" s="107"/>
      <c r="E12" s="16"/>
    </row>
    <row r="13" spans="1:5" s="120" customFormat="1" ht="19.5" customHeight="1">
      <c r="A13" s="138" t="s">
        <v>26</v>
      </c>
      <c r="B13" s="92">
        <v>27</v>
      </c>
      <c r="C13" s="92">
        <v>17</v>
      </c>
      <c r="D13" s="92">
        <v>10</v>
      </c>
      <c r="E13" s="16"/>
    </row>
    <row r="14" spans="1:5" s="120" customFormat="1" ht="19.5" customHeight="1">
      <c r="A14" s="139" t="s">
        <v>27</v>
      </c>
      <c r="B14" s="92">
        <v>61</v>
      </c>
      <c r="C14" s="92">
        <v>51</v>
      </c>
      <c r="D14" s="92">
        <v>10</v>
      </c>
      <c r="E14" s="16"/>
    </row>
    <row r="15" spans="1:5" s="120" customFormat="1" ht="19.5" customHeight="1">
      <c r="A15" s="139" t="s">
        <v>28</v>
      </c>
      <c r="B15" s="92">
        <v>7</v>
      </c>
      <c r="C15" s="92">
        <v>7</v>
      </c>
      <c r="D15" s="92">
        <v>0</v>
      </c>
      <c r="E15" s="16"/>
    </row>
    <row r="16" spans="1:5" s="120" customFormat="1" ht="19.5" customHeight="1">
      <c r="A16" s="139" t="s">
        <v>3</v>
      </c>
      <c r="B16" s="92">
        <v>197</v>
      </c>
      <c r="C16" s="92">
        <v>146</v>
      </c>
      <c r="D16" s="92">
        <v>51</v>
      </c>
      <c r="E16" s="16"/>
    </row>
    <row r="17" spans="1:5" s="120" customFormat="1" ht="19.5" customHeight="1">
      <c r="A17" s="139" t="s">
        <v>4</v>
      </c>
      <c r="B17" s="92">
        <v>230</v>
      </c>
      <c r="C17" s="92">
        <v>137</v>
      </c>
      <c r="D17" s="92">
        <v>93</v>
      </c>
      <c r="E17" s="16"/>
    </row>
    <row r="18" spans="1:5" s="120" customFormat="1" ht="19.5" customHeight="1">
      <c r="A18" s="139" t="s">
        <v>29</v>
      </c>
      <c r="B18" s="92">
        <v>55</v>
      </c>
      <c r="C18" s="92">
        <v>48</v>
      </c>
      <c r="D18" s="92">
        <v>7</v>
      </c>
      <c r="E18" s="16"/>
    </row>
    <row r="19" spans="1:5" s="120" customFormat="1" ht="19.5" customHeight="1">
      <c r="A19" s="139" t="s">
        <v>35</v>
      </c>
      <c r="B19" s="92">
        <v>188</v>
      </c>
      <c r="C19" s="92">
        <v>188</v>
      </c>
      <c r="D19" s="92">
        <v>0</v>
      </c>
      <c r="E19" s="16"/>
    </row>
    <row r="20" spans="1:5" s="120" customFormat="1" ht="19.5" customHeight="1">
      <c r="A20" s="139" t="s">
        <v>17</v>
      </c>
      <c r="B20" s="92">
        <v>195</v>
      </c>
      <c r="C20" s="92">
        <v>195</v>
      </c>
      <c r="D20" s="92">
        <v>0</v>
      </c>
      <c r="E20" s="16"/>
    </row>
    <row r="21" spans="1:5" s="120" customFormat="1" ht="4.5" customHeight="1">
      <c r="A21" s="76"/>
      <c r="B21" s="79"/>
      <c r="C21" s="80"/>
      <c r="D21" s="76"/>
      <c r="E21" s="16"/>
    </row>
    <row r="22" spans="1:5" s="40" customFormat="1" ht="13.5" customHeight="1">
      <c r="A22" s="58" t="s">
        <v>41</v>
      </c>
      <c r="B22" s="29"/>
      <c r="C22" s="29"/>
      <c r="D22" s="29"/>
      <c r="E22" s="39"/>
    </row>
    <row r="23" spans="1:5" s="40" customFormat="1" ht="13.5" customHeight="1">
      <c r="A23" s="5"/>
      <c r="B23" s="8"/>
      <c r="C23" s="8"/>
      <c r="D23" s="8"/>
      <c r="E23" s="39"/>
    </row>
    <row r="24" ht="13.5">
      <c r="E24" s="44"/>
    </row>
  </sheetData>
  <sheetProtection/>
  <mergeCells count="2">
    <mergeCell ref="A4:A5"/>
    <mergeCell ref="B4:B5"/>
  </mergeCells>
  <printOptions/>
  <pageMargins left="0.7874015748031497" right="0.7874015748031497" top="0.984251968503937" bottom="0.6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8.625" style="49" customWidth="1"/>
    <col min="2" max="3" width="15.625" style="49" customWidth="1"/>
    <col min="4" max="16384" width="9.00390625" style="41" customWidth="1"/>
  </cols>
  <sheetData>
    <row r="1" spans="1:3" s="37" customFormat="1" ht="13.5" customHeight="1">
      <c r="A1" s="53" t="s">
        <v>44</v>
      </c>
      <c r="B1" s="8"/>
      <c r="C1" s="8"/>
    </row>
    <row r="2" spans="1:3" s="37" customFormat="1" ht="19.5" customHeight="1">
      <c r="A2" s="54" t="s">
        <v>90</v>
      </c>
      <c r="B2" s="66"/>
      <c r="C2" s="66"/>
    </row>
    <row r="3" spans="1:3" ht="13.5" customHeight="1">
      <c r="A3" s="47"/>
      <c r="B3" s="46"/>
      <c r="C3" s="55" t="s">
        <v>16</v>
      </c>
    </row>
    <row r="4" spans="1:3" s="37" customFormat="1" ht="15.75" customHeight="1">
      <c r="A4" s="71" t="s">
        <v>47</v>
      </c>
      <c r="B4" s="68" t="s">
        <v>36</v>
      </c>
      <c r="C4" s="69" t="s">
        <v>39</v>
      </c>
    </row>
    <row r="5" spans="1:3" s="37" customFormat="1" ht="5.25" customHeight="1">
      <c r="A5" s="28"/>
      <c r="B5" s="51"/>
      <c r="C5" s="33"/>
    </row>
    <row r="6" spans="1:3" s="37" customFormat="1" ht="19.5" customHeight="1">
      <c r="A6" s="28">
        <v>24</v>
      </c>
      <c r="B6" s="67">
        <v>4574</v>
      </c>
      <c r="C6" s="50">
        <v>330962</v>
      </c>
    </row>
    <row r="7" spans="1:3" s="37" customFormat="1" ht="19.5" customHeight="1">
      <c r="A7" s="28">
        <v>25</v>
      </c>
      <c r="B7" s="67">
        <v>4827</v>
      </c>
      <c r="C7" s="50">
        <v>324851</v>
      </c>
    </row>
    <row r="8" spans="1:3" s="37" customFormat="1" ht="19.5" customHeight="1">
      <c r="A8" s="24">
        <v>26</v>
      </c>
      <c r="B8" s="140">
        <v>4958</v>
      </c>
      <c r="C8" s="50">
        <v>330390</v>
      </c>
    </row>
    <row r="9" spans="1:3" s="37" customFormat="1" ht="19.5" customHeight="1">
      <c r="A9" s="24">
        <v>27</v>
      </c>
      <c r="B9" s="140">
        <v>5053</v>
      </c>
      <c r="C9" s="50">
        <v>337135</v>
      </c>
    </row>
    <row r="10" spans="1:3" s="37" customFormat="1" ht="19.5" customHeight="1">
      <c r="A10" s="24">
        <v>28</v>
      </c>
      <c r="B10" s="140">
        <v>5030</v>
      </c>
      <c r="C10" s="50">
        <v>336304</v>
      </c>
    </row>
    <row r="11" spans="1:3" s="37" customFormat="1" ht="5.25" customHeight="1">
      <c r="A11" s="141"/>
      <c r="B11" s="81"/>
      <c r="C11" s="81"/>
    </row>
    <row r="12" spans="1:3" s="37" customFormat="1" ht="13.5" customHeight="1">
      <c r="A12" s="58" t="s">
        <v>41</v>
      </c>
      <c r="B12" s="18"/>
      <c r="C12" s="18"/>
    </row>
    <row r="13" spans="1:3" s="37" customFormat="1" ht="13.5">
      <c r="A13" s="46"/>
      <c r="B13" s="46"/>
      <c r="C13" s="46"/>
    </row>
    <row r="14" spans="1:3" s="37" customFormat="1" ht="13.5">
      <c r="A14" s="46"/>
      <c r="B14" s="46"/>
      <c r="C14" s="4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48" customWidth="1"/>
    <col min="2" max="5" width="12.625" style="48" customWidth="1"/>
    <col min="6" max="16384" width="9.00390625" style="42" customWidth="1"/>
  </cols>
  <sheetData>
    <row r="1" ht="12.75" customHeight="1">
      <c r="A1" s="53" t="s">
        <v>44</v>
      </c>
    </row>
    <row r="2" spans="1:5" s="40" customFormat="1" ht="18" customHeight="1">
      <c r="A2" s="54" t="s">
        <v>89</v>
      </c>
      <c r="B2" s="66"/>
      <c r="C2" s="66"/>
      <c r="D2" s="66"/>
      <c r="E2" s="66"/>
    </row>
    <row r="3" spans="1:5" s="40" customFormat="1" ht="12.75" customHeight="1">
      <c r="A3" s="6"/>
      <c r="B3" s="6"/>
      <c r="C3" s="6"/>
      <c r="D3" s="6"/>
      <c r="E3" s="57" t="s">
        <v>38</v>
      </c>
    </row>
    <row r="4" spans="1:5" s="40" customFormat="1" ht="15.75" customHeight="1">
      <c r="A4" s="71" t="s">
        <v>70</v>
      </c>
      <c r="B4" s="60" t="s">
        <v>40</v>
      </c>
      <c r="C4" s="60" t="s">
        <v>8</v>
      </c>
      <c r="D4" s="60" t="s">
        <v>9</v>
      </c>
      <c r="E4" s="61" t="s">
        <v>10</v>
      </c>
    </row>
    <row r="5" spans="1:5" ht="4.5" customHeight="1">
      <c r="A5" s="32"/>
      <c r="B5" s="83"/>
      <c r="C5" s="72"/>
      <c r="D5" s="72"/>
      <c r="E5" s="72"/>
    </row>
    <row r="6" spans="1:5" s="40" customFormat="1" ht="19.5" customHeight="1">
      <c r="A6" s="28">
        <v>24</v>
      </c>
      <c r="B6" s="135">
        <f>SUM(C6:E6)</f>
        <v>1389</v>
      </c>
      <c r="C6" s="91">
        <v>142</v>
      </c>
      <c r="D6" s="91">
        <v>753</v>
      </c>
      <c r="E6" s="91">
        <v>494</v>
      </c>
    </row>
    <row r="7" spans="1:5" s="40" customFormat="1" ht="19.5" customHeight="1">
      <c r="A7" s="28">
        <v>25</v>
      </c>
      <c r="B7" s="135">
        <f>SUM(C7:E7)</f>
        <v>1473</v>
      </c>
      <c r="C7" s="91">
        <v>140</v>
      </c>
      <c r="D7" s="91">
        <v>793</v>
      </c>
      <c r="E7" s="91">
        <v>540</v>
      </c>
    </row>
    <row r="8" spans="1:5" s="40" customFormat="1" ht="19.5" customHeight="1">
      <c r="A8" s="28">
        <v>26</v>
      </c>
      <c r="B8" s="135">
        <f>SUM(C8:E8)</f>
        <v>1598</v>
      </c>
      <c r="C8" s="91">
        <v>138</v>
      </c>
      <c r="D8" s="91">
        <v>842</v>
      </c>
      <c r="E8" s="91">
        <v>618</v>
      </c>
    </row>
    <row r="9" spans="1:5" s="40" customFormat="1" ht="19.5" customHeight="1">
      <c r="A9" s="28">
        <v>27</v>
      </c>
      <c r="B9" s="135">
        <f>SUM(C9:E9)</f>
        <v>1665</v>
      </c>
      <c r="C9" s="91">
        <v>132</v>
      </c>
      <c r="D9" s="91">
        <v>873</v>
      </c>
      <c r="E9" s="91">
        <v>660</v>
      </c>
    </row>
    <row r="10" spans="1:5" s="40" customFormat="1" ht="19.5" customHeight="1">
      <c r="A10" s="28">
        <v>28</v>
      </c>
      <c r="B10" s="135">
        <f>SUM(C10:E10)</f>
        <v>1709</v>
      </c>
      <c r="C10" s="91">
        <v>121</v>
      </c>
      <c r="D10" s="91">
        <v>936</v>
      </c>
      <c r="E10" s="91">
        <v>652</v>
      </c>
    </row>
    <row r="11" spans="1:5" s="40" customFormat="1" ht="4.5" customHeight="1">
      <c r="A11" s="30"/>
      <c r="B11" s="75"/>
      <c r="C11" s="76"/>
      <c r="D11" s="76"/>
      <c r="E11" s="76"/>
    </row>
    <row r="12" spans="1:5" ht="13.5" customHeight="1">
      <c r="A12" s="58" t="s">
        <v>41</v>
      </c>
      <c r="B12" s="82"/>
      <c r="C12" s="82"/>
      <c r="D12" s="82"/>
      <c r="E12" s="82"/>
    </row>
    <row r="15" ht="13.5">
      <c r="C15" s="5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1.25" customHeight="1"/>
  <cols>
    <col min="1" max="1" width="24.625" style="47" customWidth="1"/>
    <col min="2" max="2" width="10.625" style="47" customWidth="1"/>
    <col min="3" max="3" width="14.625" style="47" customWidth="1"/>
    <col min="4" max="16384" width="9.00390625" style="37" customWidth="1"/>
  </cols>
  <sheetData>
    <row r="1" spans="1:3" s="36" customFormat="1" ht="13.5" customHeight="1">
      <c r="A1" s="53" t="s">
        <v>44</v>
      </c>
      <c r="B1" s="35"/>
      <c r="C1" s="35"/>
    </row>
    <row r="2" spans="1:3" ht="19.5" customHeight="1">
      <c r="A2" s="54" t="s">
        <v>88</v>
      </c>
      <c r="B2" s="66"/>
      <c r="C2" s="66"/>
    </row>
    <row r="3" spans="1:4" ht="13.5" customHeight="1">
      <c r="A3" s="84"/>
      <c r="B3" s="34"/>
      <c r="C3" s="57" t="s">
        <v>46</v>
      </c>
      <c r="D3" s="38"/>
    </row>
    <row r="4" spans="1:4" ht="18.75" customHeight="1">
      <c r="A4" s="64" t="s">
        <v>31</v>
      </c>
      <c r="B4" s="60" t="s">
        <v>40</v>
      </c>
      <c r="C4" s="70" t="s">
        <v>30</v>
      </c>
      <c r="D4" s="38"/>
    </row>
    <row r="5" spans="1:4" ht="5.25" customHeight="1">
      <c r="A5" s="28"/>
      <c r="B5" s="85"/>
      <c r="C5" s="86"/>
      <c r="D5" s="38"/>
    </row>
    <row r="6" spans="1:4" ht="15.75" customHeight="1">
      <c r="A6" s="28">
        <v>24</v>
      </c>
      <c r="B6" s="117">
        <v>76</v>
      </c>
      <c r="C6" s="118">
        <v>8172</v>
      </c>
      <c r="D6" s="38"/>
    </row>
    <row r="7" spans="1:4" ht="15.75" customHeight="1">
      <c r="A7" s="28">
        <v>25</v>
      </c>
      <c r="B7" s="117">
        <v>81</v>
      </c>
      <c r="C7" s="118">
        <v>7695</v>
      </c>
      <c r="D7" s="38"/>
    </row>
    <row r="8" spans="1:4" ht="15.75" customHeight="1">
      <c r="A8" s="28">
        <v>26</v>
      </c>
      <c r="B8" s="117">
        <v>84</v>
      </c>
      <c r="C8" s="118">
        <v>8371</v>
      </c>
      <c r="D8" s="38"/>
    </row>
    <row r="9" spans="1:4" ht="15.75" customHeight="1">
      <c r="A9" s="28">
        <v>27</v>
      </c>
      <c r="B9" s="117">
        <v>91</v>
      </c>
      <c r="C9" s="118">
        <v>8682</v>
      </c>
      <c r="D9" s="38"/>
    </row>
    <row r="10" spans="1:4" ht="15.75" customHeight="1">
      <c r="A10" s="28">
        <v>28</v>
      </c>
      <c r="B10" s="117">
        <v>90</v>
      </c>
      <c r="C10" s="118">
        <v>8061</v>
      </c>
      <c r="D10" s="38"/>
    </row>
    <row r="11" spans="1:4" ht="5.25" customHeight="1">
      <c r="A11" s="142"/>
      <c r="B11" s="119"/>
      <c r="C11" s="119"/>
      <c r="D11" s="38"/>
    </row>
    <row r="12" spans="1:4" ht="19.5" customHeight="1">
      <c r="A12" s="138" t="s">
        <v>37</v>
      </c>
      <c r="B12" s="118">
        <v>16</v>
      </c>
      <c r="C12" s="118">
        <v>1258</v>
      </c>
      <c r="D12" s="38"/>
    </row>
    <row r="13" spans="1:4" ht="19.5" customHeight="1">
      <c r="A13" s="138" t="s">
        <v>32</v>
      </c>
      <c r="B13" s="118">
        <v>8</v>
      </c>
      <c r="C13" s="118">
        <v>541</v>
      </c>
      <c r="D13" s="38"/>
    </row>
    <row r="14" spans="1:4" ht="19.5" customHeight="1">
      <c r="A14" s="138" t="s">
        <v>33</v>
      </c>
      <c r="B14" s="118">
        <v>33</v>
      </c>
      <c r="C14" s="118">
        <v>2973</v>
      </c>
      <c r="D14" s="38"/>
    </row>
    <row r="15" spans="1:4" ht="19.5" customHeight="1">
      <c r="A15" s="138" t="s">
        <v>34</v>
      </c>
      <c r="B15" s="118">
        <v>33</v>
      </c>
      <c r="C15" s="118">
        <v>3289</v>
      </c>
      <c r="D15" s="38"/>
    </row>
    <row r="16" spans="1:4" ht="5.25" customHeight="1">
      <c r="A16" s="76"/>
      <c r="B16" s="75"/>
      <c r="C16" s="76"/>
      <c r="D16" s="38"/>
    </row>
    <row r="17" spans="1:4" ht="13.5" customHeight="1">
      <c r="A17" s="58" t="s">
        <v>41</v>
      </c>
      <c r="B17" s="18"/>
      <c r="C17" s="18"/>
      <c r="D17" s="38"/>
    </row>
    <row r="18" spans="1:3" ht="13.5" customHeight="1">
      <c r="A18" s="59" t="s">
        <v>83</v>
      </c>
      <c r="B18" s="1"/>
      <c r="C18" s="65"/>
    </row>
    <row r="19" spans="1:3" ht="13.5" customHeight="1">
      <c r="A19" s="59" t="s">
        <v>84</v>
      </c>
      <c r="B19" s="1"/>
      <c r="C19" s="65"/>
    </row>
    <row r="20" spans="1:3" ht="11.25" customHeight="1">
      <c r="A20" s="1"/>
      <c r="B20" s="1"/>
      <c r="C20" s="65"/>
    </row>
    <row r="21" spans="1:3" ht="11.25" customHeight="1">
      <c r="A21" s="1"/>
      <c r="B21" s="1"/>
      <c r="C21" s="6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5" customWidth="1"/>
    <col min="2" max="7" width="7.625" style="35" customWidth="1"/>
    <col min="8" max="8" width="8.625" style="35" customWidth="1"/>
    <col min="9" max="16384" width="9.00390625" style="36" customWidth="1"/>
  </cols>
  <sheetData>
    <row r="1" spans="1:8" ht="12.75" customHeight="1">
      <c r="A1" s="53" t="s">
        <v>44</v>
      </c>
      <c r="B1" s="1"/>
      <c r="C1" s="1"/>
      <c r="D1" s="1"/>
      <c r="E1" s="45"/>
      <c r="F1" s="121"/>
      <c r="G1" s="121"/>
      <c r="H1" s="45"/>
    </row>
    <row r="2" spans="1:8" ht="18" customHeight="1">
      <c r="A2" s="54" t="s">
        <v>87</v>
      </c>
      <c r="B2" s="66"/>
      <c r="C2" s="66"/>
      <c r="D2" s="66"/>
      <c r="E2" s="66"/>
      <c r="F2" s="66"/>
      <c r="G2" s="66"/>
      <c r="H2" s="66"/>
    </row>
    <row r="3" spans="1:8" ht="12.75" customHeight="1">
      <c r="A3" s="45"/>
      <c r="B3" s="5"/>
      <c r="C3" s="5"/>
      <c r="D3" s="5"/>
      <c r="E3" s="5"/>
      <c r="F3" s="5"/>
      <c r="G3" s="5"/>
      <c r="H3" s="57" t="s">
        <v>16</v>
      </c>
    </row>
    <row r="4" spans="1:8" ht="18" customHeight="1">
      <c r="A4" s="178" t="s">
        <v>47</v>
      </c>
      <c r="B4" s="149" t="s">
        <v>71</v>
      </c>
      <c r="C4" s="150"/>
      <c r="D4" s="150"/>
      <c r="E4" s="150"/>
      <c r="F4" s="150"/>
      <c r="G4" s="180"/>
      <c r="H4" s="169" t="s">
        <v>72</v>
      </c>
    </row>
    <row r="5" spans="1:8" ht="18" customHeight="1">
      <c r="A5" s="179"/>
      <c r="B5" s="62" t="s">
        <v>0</v>
      </c>
      <c r="C5" s="62" t="s">
        <v>73</v>
      </c>
      <c r="D5" s="62" t="s">
        <v>80</v>
      </c>
      <c r="E5" s="62" t="s">
        <v>81</v>
      </c>
      <c r="F5" s="62" t="s">
        <v>82</v>
      </c>
      <c r="G5" s="62" t="s">
        <v>74</v>
      </c>
      <c r="H5" s="170"/>
    </row>
    <row r="6" spans="1:8" ht="5.25" customHeight="1">
      <c r="A6" s="74"/>
      <c r="B6" s="83"/>
      <c r="C6" s="72"/>
      <c r="D6" s="72"/>
      <c r="E6" s="72"/>
      <c r="F6" s="72"/>
      <c r="G6" s="72"/>
      <c r="H6" s="52"/>
    </row>
    <row r="7" spans="1:8" ht="15.75" customHeight="1">
      <c r="A7" s="122">
        <v>24</v>
      </c>
      <c r="B7" s="96">
        <f>SUM(C7:G7)</f>
        <v>23</v>
      </c>
      <c r="C7" s="92">
        <v>0</v>
      </c>
      <c r="D7" s="92">
        <v>0</v>
      </c>
      <c r="E7" s="92">
        <v>4</v>
      </c>
      <c r="F7" s="92">
        <v>8</v>
      </c>
      <c r="G7" s="92">
        <v>11</v>
      </c>
      <c r="H7" s="92">
        <v>8</v>
      </c>
    </row>
    <row r="8" spans="1:8" ht="15.75" customHeight="1">
      <c r="A8" s="122">
        <v>25</v>
      </c>
      <c r="B8" s="96">
        <f>SUM(C8:G8)</f>
        <v>23</v>
      </c>
      <c r="C8" s="92">
        <v>0</v>
      </c>
      <c r="D8" s="92">
        <v>0</v>
      </c>
      <c r="E8" s="92">
        <v>5</v>
      </c>
      <c r="F8" s="92">
        <v>9</v>
      </c>
      <c r="G8" s="92">
        <v>9</v>
      </c>
      <c r="H8" s="92">
        <v>8</v>
      </c>
    </row>
    <row r="9" spans="1:8" ht="15.75" customHeight="1">
      <c r="A9" s="122">
        <v>26</v>
      </c>
      <c r="B9" s="96">
        <f>SUM(C9:G9)</f>
        <v>23</v>
      </c>
      <c r="C9" s="92">
        <v>0</v>
      </c>
      <c r="D9" s="92">
        <v>1</v>
      </c>
      <c r="E9" s="92">
        <v>12</v>
      </c>
      <c r="F9" s="92">
        <v>2</v>
      </c>
      <c r="G9" s="92">
        <v>8</v>
      </c>
      <c r="H9" s="92">
        <v>8</v>
      </c>
    </row>
    <row r="10" spans="1:8" ht="15.75" customHeight="1">
      <c r="A10" s="122">
        <v>27</v>
      </c>
      <c r="B10" s="96">
        <f>SUM(C10:G10)</f>
        <v>25</v>
      </c>
      <c r="C10" s="95">
        <v>0</v>
      </c>
      <c r="D10" s="92">
        <v>2</v>
      </c>
      <c r="E10" s="92">
        <v>8</v>
      </c>
      <c r="F10" s="92">
        <v>13</v>
      </c>
      <c r="G10" s="92">
        <v>2</v>
      </c>
      <c r="H10" s="92">
        <v>8</v>
      </c>
    </row>
    <row r="11" spans="1:8" ht="15.75" customHeight="1">
      <c r="A11" s="122">
        <v>28</v>
      </c>
      <c r="B11" s="96">
        <f>SUM(C11:G11)</f>
        <v>25</v>
      </c>
      <c r="C11" s="95">
        <v>0</v>
      </c>
      <c r="D11" s="95">
        <v>0</v>
      </c>
      <c r="E11" s="92">
        <v>3</v>
      </c>
      <c r="F11" s="92">
        <v>9</v>
      </c>
      <c r="G11" s="92">
        <v>13</v>
      </c>
      <c r="H11" s="92">
        <v>8</v>
      </c>
    </row>
    <row r="12" spans="1:8" ht="5.25" customHeight="1">
      <c r="A12" s="123"/>
      <c r="B12" s="124"/>
      <c r="C12" s="123"/>
      <c r="D12" s="123"/>
      <c r="E12" s="123"/>
      <c r="F12" s="123"/>
      <c r="G12" s="123"/>
      <c r="H12" s="125"/>
    </row>
    <row r="13" spans="1:8" ht="13.5" customHeight="1">
      <c r="A13" s="134" t="s">
        <v>85</v>
      </c>
      <c r="B13" s="18"/>
      <c r="C13" s="18"/>
      <c r="D13" s="18"/>
      <c r="E13" s="126"/>
      <c r="F13" s="126"/>
      <c r="G13" s="126"/>
      <c r="H13" s="126"/>
    </row>
    <row r="14" spans="1:8" ht="13.5">
      <c r="A14" s="121"/>
      <c r="B14" s="121"/>
      <c r="C14" s="121"/>
      <c r="D14" s="121"/>
      <c r="E14" s="121"/>
      <c r="F14" s="121"/>
      <c r="G14" s="121"/>
      <c r="H14" s="121"/>
    </row>
    <row r="15" spans="1:8" ht="13.5">
      <c r="A15" s="121"/>
      <c r="B15" s="121"/>
      <c r="C15" s="121"/>
      <c r="D15" s="121"/>
      <c r="E15" s="121"/>
      <c r="F15" s="121"/>
      <c r="G15" s="121"/>
      <c r="H15" s="121"/>
    </row>
    <row r="16" spans="1:8" ht="13.5">
      <c r="A16" s="45"/>
      <c r="B16" s="45"/>
      <c r="C16" s="45"/>
      <c r="D16" s="45"/>
      <c r="E16" s="45"/>
      <c r="F16" s="45"/>
      <c r="G16" s="45"/>
      <c r="H16" s="45"/>
    </row>
    <row r="17" spans="1:8" ht="13.5">
      <c r="A17" s="45"/>
      <c r="B17" s="45"/>
      <c r="C17" s="45"/>
      <c r="D17" s="45"/>
      <c r="E17" s="45"/>
      <c r="F17" s="45"/>
      <c r="G17" s="45"/>
      <c r="H17" s="45"/>
    </row>
  </sheetData>
  <sheetProtection/>
  <mergeCells count="3">
    <mergeCell ref="A4:A5"/>
    <mergeCell ref="B4:G4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2018-05-14T02:57:30Z</cp:lastPrinted>
  <dcterms:created xsi:type="dcterms:W3CDTF">2004-12-01T06:01:51Z</dcterms:created>
  <dcterms:modified xsi:type="dcterms:W3CDTF">2018-05-25T00:27:23Z</dcterms:modified>
  <cp:category/>
  <cp:version/>
  <cp:contentType/>
  <cp:contentStatus/>
</cp:coreProperties>
</file>