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80" windowWidth="13200" windowHeight="11265" activeTab="4"/>
  </bookViews>
  <sheets>
    <sheet name="1表" sheetId="1" r:id="rId1"/>
    <sheet name="2表" sheetId="2" r:id="rId2"/>
    <sheet name="3表" sheetId="3" r:id="rId3"/>
    <sheet name="4表" sheetId="4" r:id="rId4"/>
    <sheet name="5表" sheetId="5" r:id="rId5"/>
    <sheet name="6表" sheetId="6" r:id="rId6"/>
    <sheet name="7表" sheetId="7" r:id="rId7"/>
    <sheet name="8表" sheetId="8" r:id="rId8"/>
    <sheet name="9表" sheetId="9" r:id="rId9"/>
    <sheet name="10表" sheetId="10" r:id="rId10"/>
    <sheet name="11表" sheetId="11" r:id="rId11"/>
  </sheets>
  <definedNames>
    <definedName name="_xlnm.Print_Area" localSheetId="3">'4表'!$A$1:$J$10</definedName>
    <definedName name="_xlnm.Print_Area" localSheetId="4">'5表'!$A$1:$N$12</definedName>
    <definedName name="_xlnm.Print_Area" localSheetId="5">'6表'!$A$1:$J$13</definedName>
    <definedName name="_xlnm.Print_Area" localSheetId="6">'7表'!$A$1:$G$12</definedName>
    <definedName name="_xlnm.Print_Area" localSheetId="7">'8表'!$A$1:$M$22</definedName>
    <definedName name="_xlnm.Print_Area" localSheetId="8">'9表'!$A$1:$M$17</definedName>
  </definedNames>
  <calcPr fullCalcOnLoad="1"/>
</workbook>
</file>

<file path=xl/sharedStrings.xml><?xml version="1.0" encoding="utf-8"?>
<sst xmlns="http://schemas.openxmlformats.org/spreadsheetml/2006/main" count="471" uniqueCount="220">
  <si>
    <t>各年2月1日現在</t>
  </si>
  <si>
    <t>年</t>
  </si>
  <si>
    <t>農   家   数　（戸）</t>
  </si>
  <si>
    <t>農  家  人  口　（人）</t>
  </si>
  <si>
    <t>経 営 耕 地 面 積　(a)</t>
  </si>
  <si>
    <t>総数</t>
  </si>
  <si>
    <t>自給的</t>
  </si>
  <si>
    <t>専業</t>
  </si>
  <si>
    <t>兼  業  農  家</t>
  </si>
  <si>
    <t>男</t>
  </si>
  <si>
    <t>女</t>
  </si>
  <si>
    <t>田</t>
  </si>
  <si>
    <t>畑</t>
  </si>
  <si>
    <t>樹園地</t>
  </si>
  <si>
    <t>農家</t>
  </si>
  <si>
    <t>総  数</t>
  </si>
  <si>
    <t>農家が主</t>
  </si>
  <si>
    <t>兼業が主</t>
  </si>
  <si>
    <t>販　　　売　　　農　　　家</t>
  </si>
  <si>
    <t>自給的農家</t>
  </si>
  <si>
    <t>例外規定</t>
  </si>
  <si>
    <t>未満</t>
  </si>
  <si>
    <t>以上</t>
  </si>
  <si>
    <t>野菜類</t>
  </si>
  <si>
    <t>果樹類</t>
  </si>
  <si>
    <t>豚</t>
  </si>
  <si>
    <t>農家数</t>
  </si>
  <si>
    <t>総　　　　数</t>
  </si>
  <si>
    <t>販　　　　売　　　　農　　　　家</t>
  </si>
  <si>
    <t>15 ～ 19 歳</t>
  </si>
  <si>
    <t>20 ～ 29 歳</t>
  </si>
  <si>
    <t>30 ～ 39 歳</t>
  </si>
  <si>
    <t>総　数</t>
  </si>
  <si>
    <t>自 給 的 農 家</t>
  </si>
  <si>
    <t>40 ～ 49 歳</t>
  </si>
  <si>
    <t>50 ～ 59 歳</t>
  </si>
  <si>
    <t>60歳 以上</t>
  </si>
  <si>
    <t>島部</t>
  </si>
  <si>
    <t>自家住宅</t>
  </si>
  <si>
    <t>貸家住宅</t>
  </si>
  <si>
    <t>建売住宅</t>
  </si>
  <si>
    <t>社員住宅 （寮 )</t>
  </si>
  <si>
    <t>宅造（分譲）地</t>
  </si>
  <si>
    <t>店舗</t>
  </si>
  <si>
    <t>貸店舗</t>
  </si>
  <si>
    <t>営業所・事務所</t>
  </si>
  <si>
    <t>市立学校用地</t>
  </si>
  <si>
    <t>私立学校用地</t>
  </si>
  <si>
    <t>公共用地</t>
  </si>
  <si>
    <t>工場</t>
  </si>
  <si>
    <t>倉庫</t>
  </si>
  <si>
    <t>駐車場</t>
  </si>
  <si>
    <t>娯楽施設</t>
  </si>
  <si>
    <t>遊園地</t>
  </si>
  <si>
    <t>道路</t>
  </si>
  <si>
    <t>その他</t>
  </si>
  <si>
    <t>稲</t>
  </si>
  <si>
    <t>工芸
農作物</t>
  </si>
  <si>
    <t>雑穀
芋類
豆類</t>
  </si>
  <si>
    <t>露地
野菜</t>
  </si>
  <si>
    <t>施設
野菜</t>
  </si>
  <si>
    <t>花き
花木</t>
  </si>
  <si>
    <t>その他
の作物</t>
  </si>
  <si>
    <t>その他
畜産</t>
  </si>
  <si>
    <t>鶏</t>
  </si>
  <si>
    <t>総数</t>
  </si>
  <si>
    <t>資料：農業委員会</t>
  </si>
  <si>
    <t>各年2月1日現在</t>
  </si>
  <si>
    <t>-</t>
  </si>
  <si>
    <t>農　 家</t>
  </si>
  <si>
    <t>－</t>
  </si>
  <si>
    <t>－</t>
  </si>
  <si>
    <t>（㎡）</t>
  </si>
  <si>
    <t>アパート</t>
  </si>
  <si>
    <t>　注：「基幹的農業従事者」とは、ふだん自営農業に従事していることを主にしている人をいう。</t>
  </si>
  <si>
    <t>資料：東京都総務局統計部「2000年世界農林業センサス東京都結果報告」</t>
  </si>
  <si>
    <t>資料：東京都総務局統計部「2005年農林業センサス東京都調査結果報告 農林業経営体調査」</t>
  </si>
  <si>
    <t>（㎡）</t>
  </si>
  <si>
    <t>－</t>
  </si>
  <si>
    <t>肉用牛</t>
  </si>
  <si>
    <t>区部</t>
  </si>
  <si>
    <t>市部</t>
  </si>
  <si>
    <t>八王子市</t>
  </si>
  <si>
    <t>立川市　</t>
  </si>
  <si>
    <t>武蔵野市</t>
  </si>
  <si>
    <t>三鷹市　</t>
  </si>
  <si>
    <t>青梅市　</t>
  </si>
  <si>
    <t>府中市</t>
  </si>
  <si>
    <t>昭島市　</t>
  </si>
  <si>
    <t>調布市　</t>
  </si>
  <si>
    <t>町田市　　</t>
  </si>
  <si>
    <t>小金井市　</t>
  </si>
  <si>
    <t>小平市　</t>
  </si>
  <si>
    <t>日野市　</t>
  </si>
  <si>
    <t>東村山市　</t>
  </si>
  <si>
    <t>国分寺市</t>
  </si>
  <si>
    <t>国立市　　</t>
  </si>
  <si>
    <t>福生市　　</t>
  </si>
  <si>
    <t>狛江市　</t>
  </si>
  <si>
    <t>東大和市　</t>
  </si>
  <si>
    <t>清瀬市　　</t>
  </si>
  <si>
    <t>東久留米市　</t>
  </si>
  <si>
    <t>武蔵村山市</t>
  </si>
  <si>
    <t>多摩市　</t>
  </si>
  <si>
    <t>稲城市　　　　</t>
  </si>
  <si>
    <t>羽村市　</t>
  </si>
  <si>
    <t>あきる野市　</t>
  </si>
  <si>
    <t>西東京市　</t>
  </si>
  <si>
    <t>西多摩郡</t>
  </si>
  <si>
    <t>資料：東京都総務局統計部「2010年農林業センサス東京都調査結果報告」</t>
  </si>
  <si>
    <t>－</t>
  </si>
  <si>
    <t>…</t>
  </si>
  <si>
    <t>0.1 ～</t>
  </si>
  <si>
    <t>0.3 ～</t>
  </si>
  <si>
    <t>0.5 ～</t>
  </si>
  <si>
    <t>1.0 ～</t>
  </si>
  <si>
    <t>1.5 ～</t>
  </si>
  <si>
    <t>2.0 ～</t>
  </si>
  <si>
    <t>2.5 ～</t>
  </si>
  <si>
    <t>3.0 ～</t>
  </si>
  <si>
    <t>5.0 ha</t>
  </si>
  <si>
    <t>0.3ha</t>
  </si>
  <si>
    <t>0.5 ha</t>
  </si>
  <si>
    <t>1.0 ha</t>
  </si>
  <si>
    <t>1.5 ha</t>
  </si>
  <si>
    <t>2.0 ha</t>
  </si>
  <si>
    <t>2.5 ha</t>
  </si>
  <si>
    <t>3.0 ha</t>
  </si>
  <si>
    <t>…</t>
  </si>
  <si>
    <t>－</t>
  </si>
  <si>
    <t>0.3 ha</t>
  </si>
  <si>
    <t>0.3 ～</t>
  </si>
  <si>
    <t>0.5 ～</t>
  </si>
  <si>
    <t>1.0 ～</t>
  </si>
  <si>
    <t>1.5 ～</t>
  </si>
  <si>
    <t>2.0 ～</t>
  </si>
  <si>
    <t>3.0 ～</t>
  </si>
  <si>
    <t>5.0 ～</t>
  </si>
  <si>
    <t>10.0 ～</t>
  </si>
  <si>
    <t>0.5 ha</t>
  </si>
  <si>
    <t>1.0 ha</t>
  </si>
  <si>
    <t>1.5 ha</t>
  </si>
  <si>
    <t>2.0 ha</t>
  </si>
  <si>
    <t>3.0 ha</t>
  </si>
  <si>
    <t>5.0 ha</t>
  </si>
  <si>
    <t>10.0 ha</t>
  </si>
  <si>
    <t>20.0 ha</t>
  </si>
  <si>
    <t>総農家数
（戸）</t>
  </si>
  <si>
    <t>販売の
あった
経営体数</t>
  </si>
  <si>
    <t>17</t>
  </si>
  <si>
    <t>22</t>
  </si>
  <si>
    <t>3産業－4農業</t>
  </si>
  <si>
    <t>3産業･金融－4農業</t>
  </si>
  <si>
    <t>2表　経営耕地面積規模別農家数の推移</t>
  </si>
  <si>
    <t xml:space="preserve">3表　経営耕地面積規模別経営体数 </t>
  </si>
  <si>
    <t>1表　農家数 ・ 農家人口 ・ 経営耕地面積の推移</t>
  </si>
  <si>
    <t>4表　販売金額の最も大きな農家部門別農家数の推移</t>
  </si>
  <si>
    <t>5表　農産物販売金額１位の部門別経営体数</t>
  </si>
  <si>
    <t>6表　主要家畜の飼養農家数と飼養頭 ・ 羽数の推移</t>
  </si>
  <si>
    <t>7表　販売目的で飼養している家畜の飼養頭羽数</t>
  </si>
  <si>
    <t>8表　基幹的農業従事者の年齢別人数の推移</t>
  </si>
  <si>
    <t>9表　年齢別の基幹的農業従事者数 （販売農家）</t>
  </si>
  <si>
    <t>10表　区市町村別，農家別経営耕地面積</t>
  </si>
  <si>
    <t>11表　農地転用の推移</t>
  </si>
  <si>
    <t>22年度</t>
  </si>
  <si>
    <t>23年度</t>
  </si>
  <si>
    <t>20年度</t>
  </si>
  <si>
    <t>21年度</t>
  </si>
  <si>
    <t>19年度</t>
  </si>
  <si>
    <t>(単位：a）　　平成22年2月1日現在</t>
  </si>
  <si>
    <t>－</t>
  </si>
  <si>
    <t>注１：平成17、22年の農家人口は世帯人員(販売農家)の数字である。</t>
  </si>
  <si>
    <t>注２：平成17年の経営耕地面積は、家族経営体の数字である。</t>
  </si>
  <si>
    <t>注３：平成22年の経営耕地面積は、農業経営体の数字である。</t>
  </si>
  <si>
    <t>注１：平成2年の販売農家の2.0～2.5ha未満には、2.0ha以上の数を含む。</t>
  </si>
  <si>
    <t>注１：平成17年については、家族経営体の数字である。</t>
  </si>
  <si>
    <t>注２：平成22年については、農業経営体の数字である。</t>
  </si>
  <si>
    <t>注１：「基幹的農業従事者」とは、ふだん自営農業に従事していることを主にしている人をいう。</t>
  </si>
  <si>
    <t>注２：昭和60年の販売農家の総数には自給的農家の従事者を含む。</t>
  </si>
  <si>
    <t>麦類・雑穀・芋類・豆類</t>
  </si>
  <si>
    <t>高等園芸など</t>
  </si>
  <si>
    <t>工芸農作物</t>
  </si>
  <si>
    <t>１飼養農家平均頭数</t>
  </si>
  <si>
    <t>１飼養農家平均羽数</t>
  </si>
  <si>
    <t>乳用牛(頭)</t>
  </si>
  <si>
    <t>肉用牛(頭)</t>
  </si>
  <si>
    <t>採卵鶏(羽)</t>
  </si>
  <si>
    <t>ブロイラー(羽)</t>
  </si>
  <si>
    <t>（㎡）</t>
  </si>
  <si>
    <t>　　各年2月1日現在</t>
  </si>
  <si>
    <t>資料：東京都総務局統計部「2005年農林業センサス東京都調査結果報告、2010年農林業センサス
　　　東京都調査結果報告」</t>
  </si>
  <si>
    <t>　7</t>
  </si>
  <si>
    <t>　2</t>
  </si>
  <si>
    <t>区  市  町  村</t>
  </si>
  <si>
    <t>総　　農　　家</t>
  </si>
  <si>
    <t>販　売　農　家</t>
  </si>
  <si>
    <t>用　　　　途</t>
  </si>
  <si>
    <t>件 数</t>
  </si>
  <si>
    <t>面 積</t>
  </si>
  <si>
    <t>経営体   の総数</t>
  </si>
  <si>
    <t>畜　産</t>
  </si>
  <si>
    <t>養　蚕</t>
  </si>
  <si>
    <t>酪 農</t>
  </si>
  <si>
    <t>養 豚</t>
  </si>
  <si>
    <t>養 鶏</t>
  </si>
  <si>
    <t>乳　　　用　　　牛</t>
  </si>
  <si>
    <t>飼　　　養</t>
  </si>
  <si>
    <t>頭　数</t>
  </si>
  <si>
    <t>羽　数</t>
  </si>
  <si>
    <t>豚 (頭)</t>
  </si>
  <si>
    <t>種鶏 (羽)</t>
  </si>
  <si>
    <t xml:space="preserve">注２：平成2年の例外規定は、経営耕地面積が0.1ha 未満であっても、調査期日前1年間における農産物総販売金額             </t>
  </si>
  <si>
    <t xml:space="preserve">      が15万円以上あった農家をいう。</t>
  </si>
  <si>
    <t>資料：東京都総務局統計部「2005年農林業センサス東京都調査結果報告、2010年農林業センサス東京都</t>
  </si>
  <si>
    <t xml:space="preserve">      調査結果報告」</t>
  </si>
  <si>
    <t>総 数</t>
  </si>
  <si>
    <t>資料：東京都総務局統計部「2005年農林業センサス東京都調査結果報告、2010年農林業センサ</t>
  </si>
  <si>
    <t xml:space="preserve">      ス東京都調査結果報告」</t>
  </si>
  <si>
    <t>資料：東京都総務局統計部「2005年農林業センサス東京都調査結果報告、2010年農林業センサス東京都調査結果</t>
  </si>
  <si>
    <t xml:space="preserve">      報告」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</si>
</sst>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;&quot;△ &quot;#,##0.00"/>
    <numFmt numFmtId="182" formatCode="#,##0;&quot;△ &quot;#,##0"/>
    <numFmt numFmtId="183" formatCode="#,##0.0;&quot;△ &quot;#,##0.0"/>
    <numFmt numFmtId="184" formatCode="#,##0.0_ "/>
    <numFmt numFmtId="185" formatCode="#,##0.0_);[Red]\(#,##0.0\)"/>
    <numFmt numFmtId="186" formatCode="0;[Red]0"/>
    <numFmt numFmtId="187" formatCode="[&lt;=999]000;[&lt;=99999]000\-00;000\-0000"/>
    <numFmt numFmtId="188" formatCode="#\ ##0\ "/>
    <numFmt numFmtId="189" formatCode="#\ ###\ "/>
    <numFmt numFmtId="190" formatCode="_ * #,##0.0_ ;_ * \-#,##0.0_ ;_ * &quot;-&quot;_ ;_ @_ "/>
    <numFmt numFmtId="191" formatCode="_ * #,##0.00_ ;_ * \-#,##0.00_ ;_ * &quot;-&quot;_ ;_ @_ "/>
    <numFmt numFmtId="192" formatCode="0_ "/>
    <numFmt numFmtId="193" formatCode="0_);[Red]\(0\)"/>
    <numFmt numFmtId="194" formatCode="#.0\ ##0\ "/>
    <numFmt numFmtId="195" formatCode="#.\ ##0\ "/>
    <numFmt numFmtId="196" formatCode=".\ ##0\Ƞ;h"/>
    <numFmt numFmtId="197" formatCode=".\ ##\Ƞ;h"/>
    <numFmt numFmtId="198" formatCode=".\ #\Ƞ;h"/>
    <numFmt numFmtId="199" formatCode="\ \Ƞ;h"/>
    <numFmt numFmtId="200" formatCode="0.0_);[Red]\(0.0\)"/>
    <numFmt numFmtId="201" formatCode="_ * #,##0.0_ ;_ * \-#,##0.0_ ;_ * &quot;-&quot;?_ ;_ @_ "/>
    <numFmt numFmtId="202" formatCode="#\ ###\ ##0"/>
    <numFmt numFmtId="203" formatCode="###\ ###\ ###\ "/>
    <numFmt numFmtId="204" formatCode="#\ ###\ ##0\ "/>
    <numFmt numFmtId="205" formatCode="_ * #\ ##0_ ;_ * \-#\ ##0_ ;_ * &quot;-&quot;_ ;_ @_ "/>
    <numFmt numFmtId="206" formatCode="0;&quot;△ &quot;0"/>
    <numFmt numFmtId="207" formatCode="0_);\(0\)"/>
  </numFmts>
  <fonts count="3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明朝"/>
      <family val="1"/>
    </font>
    <font>
      <b/>
      <sz val="10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24" fillId="3" borderId="0" applyNumberFormat="0" applyBorder="0" applyAlignment="0" applyProtection="0"/>
    <xf numFmtId="0" fontId="25" fillId="23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3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7" borderId="4" applyNumberFormat="0" applyAlignment="0" applyProtection="0"/>
    <xf numFmtId="0" fontId="0" fillId="0" borderId="0">
      <alignment vertical="center"/>
      <protection/>
    </xf>
    <xf numFmtId="0" fontId="16" fillId="0" borderId="0">
      <alignment/>
      <protection/>
    </xf>
    <xf numFmtId="0" fontId="2" fillId="0" borderId="0" applyNumberFormat="0" applyFill="0" applyBorder="0" applyAlignment="0" applyProtection="0"/>
    <xf numFmtId="0" fontId="34" fillId="4" borderId="0" applyNumberFormat="0" applyBorder="0" applyAlignment="0" applyProtection="0"/>
  </cellStyleXfs>
  <cellXfs count="295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top"/>
    </xf>
    <xf numFmtId="182" fontId="6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182" fontId="6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/>
    </xf>
    <xf numFmtId="182" fontId="6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top"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82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82" fontId="6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183" fontId="6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top"/>
    </xf>
    <xf numFmtId="182" fontId="11" fillId="0" borderId="0" xfId="0" applyNumberFormat="1" applyFont="1" applyAlignment="1">
      <alignment horizontal="right" vertical="center"/>
    </xf>
    <xf numFmtId="176" fontId="11" fillId="0" borderId="0" xfId="0" applyNumberFormat="1" applyFont="1" applyAlignment="1">
      <alignment horizontal="right" vertical="center"/>
    </xf>
    <xf numFmtId="41" fontId="11" fillId="0" borderId="0" xfId="0" applyNumberFormat="1" applyFont="1" applyAlignment="1">
      <alignment horizontal="right" vertical="center"/>
    </xf>
    <xf numFmtId="0" fontId="9" fillId="0" borderId="0" xfId="0" applyFont="1" applyBorder="1" applyAlignment="1">
      <alignment horizontal="right"/>
    </xf>
    <xf numFmtId="182" fontId="11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11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right" vertical="center"/>
    </xf>
    <xf numFmtId="0" fontId="12" fillId="0" borderId="15" xfId="0" applyFont="1" applyBorder="1" applyAlignment="1">
      <alignment horizontal="right" vertical="center"/>
    </xf>
    <xf numFmtId="0" fontId="12" fillId="0" borderId="16" xfId="0" applyFont="1" applyBorder="1" applyAlignment="1">
      <alignment horizontal="right" vertical="center"/>
    </xf>
    <xf numFmtId="0" fontId="12" fillId="0" borderId="16" xfId="0" applyFont="1" applyBorder="1" applyAlignment="1">
      <alignment horizontal="right" vertical="top"/>
    </xf>
    <xf numFmtId="0" fontId="12" fillId="0" borderId="17" xfId="0" applyFont="1" applyBorder="1" applyAlignment="1">
      <alignment horizontal="right" vertical="top"/>
    </xf>
    <xf numFmtId="0" fontId="8" fillId="0" borderId="18" xfId="0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left" vertical="center" indent="1"/>
    </xf>
    <xf numFmtId="0" fontId="11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/>
    </xf>
    <xf numFmtId="0" fontId="12" fillId="0" borderId="22" xfId="0" applyFont="1" applyBorder="1" applyAlignment="1">
      <alignment/>
    </xf>
    <xf numFmtId="0" fontId="12" fillId="0" borderId="22" xfId="0" applyFont="1" applyBorder="1" applyAlignment="1">
      <alignment horizontal="left" vertical="center"/>
    </xf>
    <xf numFmtId="0" fontId="12" fillId="0" borderId="23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8" fillId="0" borderId="18" xfId="0" applyFont="1" applyBorder="1" applyAlignment="1">
      <alignment/>
    </xf>
    <xf numFmtId="0" fontId="9" fillId="0" borderId="2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top"/>
    </xf>
    <xf numFmtId="49" fontId="1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49" fontId="11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/>
    </xf>
    <xf numFmtId="0" fontId="8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11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11" fillId="0" borderId="2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distributed"/>
    </xf>
    <xf numFmtId="177" fontId="11" fillId="0" borderId="0" xfId="0" applyNumberFormat="1" applyFont="1" applyFill="1" applyAlignment="1">
      <alignment horizontal="right" vertical="center"/>
    </xf>
    <xf numFmtId="177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distributed" vertical="center"/>
    </xf>
    <xf numFmtId="0" fontId="8" fillId="0" borderId="24" xfId="0" applyFont="1" applyBorder="1" applyAlignment="1">
      <alignment/>
    </xf>
    <xf numFmtId="0" fontId="8" fillId="0" borderId="24" xfId="0" applyFont="1" applyBorder="1" applyAlignment="1">
      <alignment horizontal="distributed"/>
    </xf>
    <xf numFmtId="0" fontId="8" fillId="0" borderId="0" xfId="0" applyFont="1" applyFill="1" applyBorder="1" applyAlignment="1">
      <alignment/>
    </xf>
    <xf numFmtId="0" fontId="8" fillId="0" borderId="13" xfId="0" applyFont="1" applyBorder="1" applyAlignment="1">
      <alignment horizontal="center" vertical="center"/>
    </xf>
    <xf numFmtId="0" fontId="11" fillId="0" borderId="19" xfId="0" applyFont="1" applyBorder="1" applyAlignment="1">
      <alignment/>
    </xf>
    <xf numFmtId="0" fontId="13" fillId="0" borderId="0" xfId="0" applyFont="1" applyBorder="1" applyAlignment="1">
      <alignment horizontal="left" indent="3"/>
    </xf>
    <xf numFmtId="41" fontId="11" fillId="0" borderId="0" xfId="0" applyNumberFormat="1" applyFont="1" applyFill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distributed"/>
    </xf>
    <xf numFmtId="41" fontId="11" fillId="0" borderId="0" xfId="0" applyNumberFormat="1" applyFont="1" applyFill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182" fontId="11" fillId="0" borderId="25" xfId="0" applyNumberFormat="1" applyFont="1" applyBorder="1" applyAlignment="1">
      <alignment horizontal="right" vertical="center"/>
    </xf>
    <xf numFmtId="49" fontId="6" fillId="0" borderId="13" xfId="0" applyNumberFormat="1" applyFont="1" applyBorder="1" applyAlignment="1">
      <alignment horizontal="center" vertical="center"/>
    </xf>
    <xf numFmtId="186" fontId="15" fillId="0" borderId="0" xfId="62" applyNumberFormat="1" applyFont="1" applyFill="1" applyBorder="1" applyAlignment="1">
      <alignment horizontal="distributed" vertical="center"/>
      <protection/>
    </xf>
    <xf numFmtId="186" fontId="17" fillId="0" borderId="0" xfId="62" applyNumberFormat="1" applyFont="1" applyFill="1" applyBorder="1" applyAlignment="1">
      <alignment horizontal="distributed" vertical="center"/>
      <protection/>
    </xf>
    <xf numFmtId="0" fontId="18" fillId="0" borderId="0" xfId="61" applyFont="1">
      <alignment vertical="center"/>
      <protection/>
    </xf>
    <xf numFmtId="0" fontId="11" fillId="0" borderId="0" xfId="61" applyFont="1">
      <alignment vertical="center"/>
      <protection/>
    </xf>
    <xf numFmtId="0" fontId="11" fillId="0" borderId="0" xfId="61" applyFont="1" applyBorder="1" applyAlignment="1">
      <alignment horizontal="right" vertical="center"/>
      <protection/>
    </xf>
    <xf numFmtId="0" fontId="11" fillId="0" borderId="0" xfId="61" applyFont="1" applyAlignment="1">
      <alignment horizontal="right" vertical="center"/>
      <protection/>
    </xf>
    <xf numFmtId="0" fontId="11" fillId="0" borderId="0" xfId="61" applyFont="1" applyBorder="1" applyAlignment="1">
      <alignment horizontal="distributed" vertical="center" wrapText="1"/>
      <protection/>
    </xf>
    <xf numFmtId="0" fontId="11" fillId="0" borderId="0" xfId="61" applyFont="1" applyBorder="1" applyAlignment="1">
      <alignment horizontal="distributed" vertical="center"/>
      <protection/>
    </xf>
    <xf numFmtId="41" fontId="11" fillId="0" borderId="15" xfId="61" applyNumberFormat="1" applyFont="1" applyBorder="1" applyAlignment="1">
      <alignment/>
      <protection/>
    </xf>
    <xf numFmtId="41" fontId="11" fillId="0" borderId="0" xfId="61" applyNumberFormat="1" applyFont="1" applyBorder="1" applyAlignment="1">
      <alignment/>
      <protection/>
    </xf>
    <xf numFmtId="41" fontId="14" fillId="0" borderId="0" xfId="61" applyNumberFormat="1" applyFont="1" applyBorder="1" applyAlignment="1">
      <alignment/>
      <protection/>
    </xf>
    <xf numFmtId="0" fontId="14" fillId="0" borderId="0" xfId="61" applyFont="1" applyAlignment="1">
      <alignment/>
      <protection/>
    </xf>
    <xf numFmtId="0" fontId="14" fillId="0" borderId="0" xfId="61" applyFont="1" applyBorder="1" applyAlignment="1">
      <alignment/>
      <protection/>
    </xf>
    <xf numFmtId="186" fontId="11" fillId="0" borderId="0" xfId="61" applyNumberFormat="1" applyFont="1" applyFill="1" applyBorder="1" applyAlignment="1">
      <alignment/>
      <protection/>
    </xf>
    <xf numFmtId="41" fontId="11" fillId="0" borderId="15" xfId="61" applyNumberFormat="1" applyFont="1" applyBorder="1" applyAlignment="1">
      <alignment horizontal="right"/>
      <protection/>
    </xf>
    <xf numFmtId="41" fontId="11" fillId="0" borderId="0" xfId="61" applyNumberFormat="1" applyFont="1" applyBorder="1" applyAlignment="1">
      <alignment horizontal="right"/>
      <protection/>
    </xf>
    <xf numFmtId="186" fontId="11" fillId="0" borderId="0" xfId="61" applyNumberFormat="1" applyFont="1" applyFill="1" applyBorder="1" applyAlignment="1">
      <alignment horizontal="right" vertical="center"/>
      <protection/>
    </xf>
    <xf numFmtId="186" fontId="11" fillId="0" borderId="0" xfId="61" applyNumberFormat="1" applyFont="1" applyFill="1" applyBorder="1" applyAlignment="1">
      <alignment horizontal="distributed" vertical="center"/>
      <protection/>
    </xf>
    <xf numFmtId="41" fontId="11" fillId="0" borderId="15" xfId="61" applyNumberFormat="1" applyFont="1" applyBorder="1" applyAlignment="1">
      <alignment horizontal="right" vertical="center"/>
      <protection/>
    </xf>
    <xf numFmtId="41" fontId="11" fillId="0" borderId="0" xfId="61" applyNumberFormat="1" applyFont="1" applyAlignment="1">
      <alignment horizontal="right" vertical="center"/>
      <protection/>
    </xf>
    <xf numFmtId="41" fontId="11" fillId="0" borderId="0" xfId="61" applyNumberFormat="1" applyFont="1" applyBorder="1" applyAlignment="1">
      <alignment horizontal="right" vertical="center"/>
      <protection/>
    </xf>
    <xf numFmtId="186" fontId="6" fillId="0" borderId="0" xfId="61" applyNumberFormat="1" applyFont="1" applyFill="1" applyAlignment="1">
      <alignment horizontal="right" vertical="center"/>
      <protection/>
    </xf>
    <xf numFmtId="41" fontId="6" fillId="0" borderId="15" xfId="61" applyNumberFormat="1" applyFont="1" applyBorder="1" applyAlignment="1">
      <alignment horizontal="right" vertical="center"/>
      <protection/>
    </xf>
    <xf numFmtId="41" fontId="6" fillId="0" borderId="0" xfId="61" applyNumberFormat="1" applyFont="1" applyAlignment="1">
      <alignment horizontal="right" vertical="center"/>
      <protection/>
    </xf>
    <xf numFmtId="41" fontId="6" fillId="0" borderId="0" xfId="61" applyNumberFormat="1" applyFont="1" applyBorder="1" applyAlignment="1">
      <alignment horizontal="right" vertical="center"/>
      <protection/>
    </xf>
    <xf numFmtId="0" fontId="6" fillId="0" borderId="0" xfId="61" applyFont="1">
      <alignment vertical="center"/>
      <protection/>
    </xf>
    <xf numFmtId="186" fontId="11" fillId="0" borderId="0" xfId="61" applyNumberFormat="1" applyFont="1" applyFill="1" applyAlignment="1">
      <alignment horizontal="right" vertical="center"/>
      <protection/>
    </xf>
    <xf numFmtId="0" fontId="11" fillId="0" borderId="0" xfId="61" applyFont="1" applyFill="1" applyBorder="1" applyAlignment="1">
      <alignment horizontal="right" vertical="center"/>
      <protection/>
    </xf>
    <xf numFmtId="0" fontId="11" fillId="0" borderId="0" xfId="61" applyFont="1" applyFill="1" applyBorder="1" applyAlignment="1">
      <alignment horizontal="distributed" vertical="center"/>
      <protection/>
    </xf>
    <xf numFmtId="0" fontId="11" fillId="0" borderId="0" xfId="61" applyFont="1" applyFill="1" applyAlignment="1">
      <alignment horizontal="right" vertical="center"/>
      <protection/>
    </xf>
    <xf numFmtId="0" fontId="11" fillId="0" borderId="0" xfId="61" applyFont="1" applyFill="1" applyAlignment="1">
      <alignment horizontal="distributed" vertical="center"/>
      <protection/>
    </xf>
    <xf numFmtId="0" fontId="14" fillId="0" borderId="0" xfId="61" applyFont="1" applyFill="1" applyAlignment="1">
      <alignment/>
      <protection/>
    </xf>
    <xf numFmtId="0" fontId="11" fillId="0" borderId="0" xfId="61" applyFont="1" applyFill="1" applyBorder="1" applyAlignment="1">
      <alignment/>
      <protection/>
    </xf>
    <xf numFmtId="0" fontId="14" fillId="0" borderId="0" xfId="61" applyFont="1" applyFill="1" applyBorder="1" applyAlignment="1">
      <alignment/>
      <protection/>
    </xf>
    <xf numFmtId="0" fontId="13" fillId="0" borderId="0" xfId="0" applyFont="1" applyAlignment="1">
      <alignment/>
    </xf>
    <xf numFmtId="0" fontId="10" fillId="0" borderId="0" xfId="0" applyFont="1" applyAlignment="1">
      <alignment horizontal="left"/>
    </xf>
    <xf numFmtId="0" fontId="12" fillId="0" borderId="17" xfId="0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176" fontId="6" fillId="0" borderId="0" xfId="0" applyNumberFormat="1" applyFont="1" applyAlignment="1">
      <alignment horizontal="right" vertical="center"/>
    </xf>
    <xf numFmtId="41" fontId="6" fillId="0" borderId="0" xfId="0" applyNumberFormat="1" applyFont="1" applyAlignment="1">
      <alignment horizontal="right" vertical="center"/>
    </xf>
    <xf numFmtId="177" fontId="1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61" applyFont="1" applyFill="1" applyBorder="1" applyAlignment="1">
      <alignment horizontal="distributed" wrapText="1"/>
      <protection/>
    </xf>
    <xf numFmtId="0" fontId="11" fillId="0" borderId="26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76" fontId="11" fillId="0" borderId="0" xfId="0" applyNumberFormat="1" applyFont="1" applyBorder="1" applyAlignment="1">
      <alignment vertical="center"/>
    </xf>
    <xf numFmtId="41" fontId="11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177" fontId="6" fillId="0" borderId="0" xfId="0" applyNumberFormat="1" applyFont="1" applyBorder="1" applyAlignment="1">
      <alignment vertical="center"/>
    </xf>
    <xf numFmtId="177" fontId="6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177" fontId="11" fillId="0" borderId="0" xfId="0" applyNumberFormat="1" applyFont="1" applyBorder="1" applyAlignment="1">
      <alignment vertical="center"/>
    </xf>
    <xf numFmtId="185" fontId="11" fillId="0" borderId="0" xfId="0" applyNumberFormat="1" applyFont="1" applyBorder="1" applyAlignment="1">
      <alignment vertical="center"/>
    </xf>
    <xf numFmtId="185" fontId="11" fillId="0" borderId="0" xfId="0" applyNumberFormat="1" applyFont="1" applyAlignment="1">
      <alignment vertical="center"/>
    </xf>
    <xf numFmtId="185" fontId="6" fillId="0" borderId="0" xfId="0" applyNumberFormat="1" applyFont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0" fontId="11" fillId="0" borderId="27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182" fontId="11" fillId="0" borderId="0" xfId="0" applyNumberFormat="1" applyFont="1" applyBorder="1" applyAlignment="1">
      <alignment vertical="center"/>
    </xf>
    <xf numFmtId="0" fontId="11" fillId="0" borderId="20" xfId="0" applyFont="1" applyBorder="1" applyAlignment="1">
      <alignment horizontal="center" vertical="center" wrapText="1"/>
    </xf>
    <xf numFmtId="182" fontId="11" fillId="0" borderId="15" xfId="0" applyNumberFormat="1" applyFont="1" applyBorder="1" applyAlignment="1">
      <alignment vertical="center"/>
    </xf>
    <xf numFmtId="182" fontId="6" fillId="0" borderId="15" xfId="0" applyNumberFormat="1" applyFont="1" applyBorder="1" applyAlignment="1">
      <alignment vertical="center"/>
    </xf>
    <xf numFmtId="0" fontId="11" fillId="0" borderId="28" xfId="0" applyFont="1" applyBorder="1" applyAlignment="1">
      <alignment horizontal="center" vertical="center"/>
    </xf>
    <xf numFmtId="0" fontId="11" fillId="0" borderId="0" xfId="61" applyFont="1" applyBorder="1" applyAlignment="1">
      <alignment vertical="center"/>
      <protection/>
    </xf>
    <xf numFmtId="0" fontId="11" fillId="0" borderId="15" xfId="61" applyFont="1" applyBorder="1" applyAlignment="1">
      <alignment horizontal="center" vertical="center"/>
      <protection/>
    </xf>
    <xf numFmtId="0" fontId="11" fillId="0" borderId="0" xfId="0" applyFont="1" applyBorder="1" applyAlignment="1">
      <alignment horizontal="distributed" vertical="center" indent="1"/>
    </xf>
    <xf numFmtId="0" fontId="13" fillId="0" borderId="1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10" xfId="0" applyBorder="1" applyAlignment="1">
      <alignment/>
    </xf>
    <xf numFmtId="0" fontId="13" fillId="0" borderId="0" xfId="0" applyFont="1" applyAlignment="1">
      <alignment wrapText="1"/>
    </xf>
    <xf numFmtId="0" fontId="8" fillId="0" borderId="19" xfId="0" applyFont="1" applyBorder="1" applyAlignment="1">
      <alignment/>
    </xf>
    <xf numFmtId="0" fontId="11" fillId="0" borderId="28" xfId="0" applyFont="1" applyBorder="1" applyAlignment="1">
      <alignment horizontal="center" vertical="center" wrapText="1"/>
    </xf>
    <xf numFmtId="0" fontId="8" fillId="0" borderId="24" xfId="0" applyFont="1" applyBorder="1" applyAlignment="1">
      <alignment/>
    </xf>
    <xf numFmtId="0" fontId="8" fillId="0" borderId="0" xfId="0" applyFont="1" applyAlignment="1">
      <alignment wrapText="1"/>
    </xf>
    <xf numFmtId="0" fontId="13" fillId="0" borderId="0" xfId="0" applyFont="1" applyBorder="1" applyAlignment="1">
      <alignment vertical="center"/>
    </xf>
    <xf numFmtId="177" fontId="11" fillId="0" borderId="15" xfId="0" applyNumberFormat="1" applyFont="1" applyBorder="1" applyAlignment="1">
      <alignment vertical="center"/>
    </xf>
    <xf numFmtId="177" fontId="6" fillId="0" borderId="15" xfId="0" applyNumberFormat="1" applyFont="1" applyBorder="1" applyAlignment="1">
      <alignment vertical="center"/>
    </xf>
    <xf numFmtId="0" fontId="11" fillId="0" borderId="26" xfId="0" applyFont="1" applyBorder="1" applyAlignment="1">
      <alignment horizontal="center" vertical="center" wrapText="1"/>
    </xf>
    <xf numFmtId="0" fontId="11" fillId="0" borderId="24" xfId="0" applyFont="1" applyBorder="1" applyAlignment="1">
      <alignment/>
    </xf>
    <xf numFmtId="0" fontId="9" fillId="0" borderId="2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/>
    </xf>
    <xf numFmtId="0" fontId="11" fillId="0" borderId="0" xfId="61" applyFont="1" applyBorder="1" applyAlignment="1">
      <alignment horizontal="center" vertical="center"/>
      <protection/>
    </xf>
    <xf numFmtId="0" fontId="11" fillId="0" borderId="28" xfId="61" applyFont="1" applyBorder="1" applyAlignment="1">
      <alignment horizontal="center" vertical="center" wrapText="1"/>
      <protection/>
    </xf>
    <xf numFmtId="0" fontId="11" fillId="0" borderId="27" xfId="61" applyFont="1" applyBorder="1" applyAlignment="1">
      <alignment horizontal="center" vertical="center" wrapText="1"/>
      <protection/>
    </xf>
    <xf numFmtId="0" fontId="11" fillId="0" borderId="29" xfId="61" applyFont="1" applyFill="1" applyBorder="1" applyAlignment="1">
      <alignment horizontal="center" vertical="center"/>
      <protection/>
    </xf>
    <xf numFmtId="41" fontId="11" fillId="0" borderId="25" xfId="61" applyNumberFormat="1" applyFont="1" applyBorder="1" applyAlignment="1">
      <alignment horizontal="right"/>
      <protection/>
    </xf>
    <xf numFmtId="0" fontId="8" fillId="0" borderId="15" xfId="0" applyFont="1" applyBorder="1" applyAlignment="1">
      <alignment/>
    </xf>
    <xf numFmtId="177" fontId="11" fillId="0" borderId="15" xfId="0" applyNumberFormat="1" applyFont="1" applyFill="1" applyBorder="1" applyAlignment="1">
      <alignment horizontal="right" vertical="center"/>
    </xf>
    <xf numFmtId="177" fontId="8" fillId="0" borderId="15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/>
    </xf>
    <xf numFmtId="41" fontId="11" fillId="0" borderId="15" xfId="0" applyNumberFormat="1" applyFont="1" applyFill="1" applyBorder="1" applyAlignment="1">
      <alignment horizontal="right" vertical="center"/>
    </xf>
    <xf numFmtId="0" fontId="8" fillId="0" borderId="25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23" xfId="0" applyFont="1" applyBorder="1" applyAlignment="1">
      <alignment horizontal="center" vertical="center"/>
    </xf>
    <xf numFmtId="192" fontId="11" fillId="0" borderId="13" xfId="0" applyNumberFormat="1" applyFont="1" applyBorder="1" applyAlignment="1">
      <alignment vertical="center"/>
    </xf>
    <xf numFmtId="192" fontId="6" fillId="0" borderId="13" xfId="0" applyNumberFormat="1" applyFont="1" applyBorder="1" applyAlignment="1">
      <alignment vertical="center"/>
    </xf>
    <xf numFmtId="176" fontId="11" fillId="0" borderId="13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193" fontId="6" fillId="0" borderId="13" xfId="0" applyNumberFormat="1" applyFont="1" applyBorder="1" applyAlignment="1">
      <alignment vertical="center"/>
    </xf>
    <xf numFmtId="193" fontId="11" fillId="0" borderId="13" xfId="0" applyNumberFormat="1" applyFont="1" applyBorder="1" applyAlignment="1">
      <alignment vertical="center"/>
    </xf>
    <xf numFmtId="0" fontId="11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1" fillId="0" borderId="29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/>
    </xf>
    <xf numFmtId="0" fontId="9" fillId="0" borderId="28" xfId="0" applyFont="1" applyBorder="1" applyAlignment="1">
      <alignment/>
    </xf>
    <xf numFmtId="0" fontId="11" fillId="0" borderId="21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wrapText="1"/>
    </xf>
    <xf numFmtId="0" fontId="12" fillId="0" borderId="16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3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0" fillId="0" borderId="10" xfId="0" applyBorder="1" applyAlignment="1">
      <alignment/>
    </xf>
    <xf numFmtId="0" fontId="11" fillId="0" borderId="2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1" fillId="0" borderId="29" xfId="61" applyFont="1" applyBorder="1" applyAlignment="1">
      <alignment horizontal="center" vertical="center"/>
      <protection/>
    </xf>
    <xf numFmtId="0" fontId="11" fillId="0" borderId="20" xfId="61" applyFont="1" applyBorder="1" applyAlignment="1">
      <alignment horizontal="center" vertical="center"/>
      <protection/>
    </xf>
    <xf numFmtId="0" fontId="11" fillId="0" borderId="0" xfId="61" applyFont="1" applyFill="1" applyAlignment="1">
      <alignment horizontal="distributed" wrapText="1"/>
      <protection/>
    </xf>
    <xf numFmtId="0" fontId="11" fillId="0" borderId="0" xfId="61" applyFont="1" applyFill="1" applyBorder="1" applyAlignment="1">
      <alignment horizontal="distributed" wrapText="1"/>
      <protection/>
    </xf>
    <xf numFmtId="186" fontId="11" fillId="0" borderId="0" xfId="61" applyNumberFormat="1" applyFont="1" applyFill="1" applyBorder="1" applyAlignment="1">
      <alignment horizontal="distributed"/>
      <protection/>
    </xf>
    <xf numFmtId="0" fontId="11" fillId="0" borderId="27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ng10ta2700" xfId="61"/>
    <cellStyle name="標準_Sheet1_ed①H23-00－00第1表～12表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zoomScalePageLayoutView="0" workbookViewId="0" topLeftCell="A1">
      <selection activeCell="E10" sqref="E10"/>
    </sheetView>
  </sheetViews>
  <sheetFormatPr defaultColWidth="9.00390625" defaultRowHeight="13.5"/>
  <cols>
    <col min="1" max="1" width="3.625" style="0" customWidth="1"/>
    <col min="2" max="7" width="5.625" style="0" customWidth="1"/>
    <col min="8" max="10" width="6.25390625" style="0" customWidth="1"/>
    <col min="11" max="14" width="6.875" style="0" customWidth="1"/>
  </cols>
  <sheetData>
    <row r="1" s="165" customFormat="1" ht="13.5" customHeight="1">
      <c r="A1" s="172" t="s">
        <v>151</v>
      </c>
    </row>
    <row r="2" spans="1:14" s="165" customFormat="1" ht="19.5" customHeight="1">
      <c r="A2" s="173" t="s">
        <v>155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</row>
    <row r="3" spans="2:14" s="167" customFormat="1" ht="13.5" customHeight="1"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44" t="s">
        <v>0</v>
      </c>
    </row>
    <row r="4" spans="1:14" ht="13.5">
      <c r="A4" s="260" t="s">
        <v>1</v>
      </c>
      <c r="B4" s="255" t="s">
        <v>2</v>
      </c>
      <c r="C4" s="255"/>
      <c r="D4" s="255"/>
      <c r="E4" s="255"/>
      <c r="F4" s="255"/>
      <c r="G4" s="255"/>
      <c r="H4" s="255" t="s">
        <v>3</v>
      </c>
      <c r="I4" s="255"/>
      <c r="J4" s="255"/>
      <c r="K4" s="255" t="s">
        <v>4</v>
      </c>
      <c r="L4" s="256"/>
      <c r="M4" s="256"/>
      <c r="N4" s="257"/>
    </row>
    <row r="5" spans="1:14" ht="13.5">
      <c r="A5" s="261"/>
      <c r="B5" s="258" t="s">
        <v>215</v>
      </c>
      <c r="C5" s="69" t="s">
        <v>6</v>
      </c>
      <c r="D5" s="69" t="s">
        <v>7</v>
      </c>
      <c r="E5" s="262" t="s">
        <v>8</v>
      </c>
      <c r="F5" s="262"/>
      <c r="G5" s="262"/>
      <c r="H5" s="258" t="s">
        <v>65</v>
      </c>
      <c r="I5" s="258" t="s">
        <v>9</v>
      </c>
      <c r="J5" s="258" t="s">
        <v>10</v>
      </c>
      <c r="K5" s="258" t="s">
        <v>65</v>
      </c>
      <c r="L5" s="258" t="s">
        <v>11</v>
      </c>
      <c r="M5" s="258" t="s">
        <v>12</v>
      </c>
      <c r="N5" s="259" t="s">
        <v>13</v>
      </c>
    </row>
    <row r="6" spans="1:14" ht="13.5">
      <c r="A6" s="261"/>
      <c r="B6" s="258"/>
      <c r="C6" s="70" t="s">
        <v>69</v>
      </c>
      <c r="D6" s="70" t="s">
        <v>14</v>
      </c>
      <c r="E6" s="62" t="s">
        <v>15</v>
      </c>
      <c r="F6" s="62" t="s">
        <v>16</v>
      </c>
      <c r="G6" s="62" t="s">
        <v>17</v>
      </c>
      <c r="H6" s="258"/>
      <c r="I6" s="258"/>
      <c r="J6" s="258"/>
      <c r="K6" s="258"/>
      <c r="L6" s="258"/>
      <c r="M6" s="258"/>
      <c r="N6" s="259"/>
    </row>
    <row r="7" spans="1:14" ht="5.25" customHeight="1">
      <c r="A7" s="68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</row>
    <row r="8" spans="1:21" ht="18" customHeight="1">
      <c r="A8" s="238">
        <v>2</v>
      </c>
      <c r="B8" s="42">
        <f>SUM(C8:E8)</f>
        <v>507</v>
      </c>
      <c r="C8" s="43" t="s">
        <v>68</v>
      </c>
      <c r="D8" s="42">
        <v>92</v>
      </c>
      <c r="E8" s="42">
        <f>SUM(F8:G8)</f>
        <v>415</v>
      </c>
      <c r="F8" s="42">
        <v>101</v>
      </c>
      <c r="G8" s="42">
        <v>314</v>
      </c>
      <c r="H8" s="42">
        <f>SUM(I8:J8)</f>
        <v>2486</v>
      </c>
      <c r="I8" s="42">
        <v>1209</v>
      </c>
      <c r="J8" s="42">
        <v>1277</v>
      </c>
      <c r="K8" s="42">
        <f>SUM(L8:N8)</f>
        <v>46075</v>
      </c>
      <c r="L8" s="42">
        <v>1433</v>
      </c>
      <c r="M8" s="42">
        <v>30698</v>
      </c>
      <c r="N8" s="42">
        <v>13944</v>
      </c>
      <c r="S8" s="156"/>
      <c r="T8" s="156"/>
      <c r="U8" s="156"/>
    </row>
    <row r="9" spans="1:14" ht="18" customHeight="1">
      <c r="A9" s="238">
        <v>7</v>
      </c>
      <c r="B9" s="42">
        <f>SUM(C9:E9)</f>
        <v>484</v>
      </c>
      <c r="C9" s="43" t="s">
        <v>68</v>
      </c>
      <c r="D9" s="42">
        <v>39</v>
      </c>
      <c r="E9" s="42">
        <f>SUM(F9:G9)</f>
        <v>445</v>
      </c>
      <c r="F9" s="42">
        <v>89</v>
      </c>
      <c r="G9" s="42">
        <v>356</v>
      </c>
      <c r="H9" s="42">
        <f>SUM(I9:J9)</f>
        <v>2229</v>
      </c>
      <c r="I9" s="42">
        <v>1097</v>
      </c>
      <c r="J9" s="42">
        <v>1132</v>
      </c>
      <c r="K9" s="42">
        <f>SUM(L9:N9)</f>
        <v>38035</v>
      </c>
      <c r="L9" s="42">
        <v>120</v>
      </c>
      <c r="M9" s="42">
        <v>29497</v>
      </c>
      <c r="N9" s="42">
        <v>8418</v>
      </c>
    </row>
    <row r="10" spans="1:14" ht="18" customHeight="1">
      <c r="A10" s="238">
        <v>12</v>
      </c>
      <c r="B10" s="42">
        <f>SUM(C10:E10)</f>
        <v>438</v>
      </c>
      <c r="C10" s="43">
        <v>112</v>
      </c>
      <c r="D10" s="42">
        <v>96</v>
      </c>
      <c r="E10" s="42">
        <f>SUM(F10:G10)</f>
        <v>230</v>
      </c>
      <c r="F10" s="42">
        <v>62</v>
      </c>
      <c r="G10" s="42">
        <v>168</v>
      </c>
      <c r="H10" s="42">
        <f>SUM(I10:J10)</f>
        <v>1972</v>
      </c>
      <c r="I10" s="42">
        <v>970</v>
      </c>
      <c r="J10" s="42">
        <v>1002</v>
      </c>
      <c r="K10" s="42">
        <f>SUM(L10:N10)</f>
        <v>35498</v>
      </c>
      <c r="L10" s="42">
        <v>185</v>
      </c>
      <c r="M10" s="42">
        <v>23836</v>
      </c>
      <c r="N10" s="42">
        <v>11477</v>
      </c>
    </row>
    <row r="11" spans="1:14" s="34" customFormat="1" ht="18" customHeight="1">
      <c r="A11" s="238">
        <v>17</v>
      </c>
      <c r="B11" s="42">
        <f>SUM(C11:E11)</f>
        <v>388</v>
      </c>
      <c r="C11" s="42">
        <v>105</v>
      </c>
      <c r="D11" s="42">
        <v>60</v>
      </c>
      <c r="E11" s="42">
        <f>SUM(F11:G11)</f>
        <v>223</v>
      </c>
      <c r="F11" s="42">
        <v>54</v>
      </c>
      <c r="G11" s="42">
        <v>169</v>
      </c>
      <c r="H11" s="42">
        <f>SUM(I11:J11)</f>
        <v>1312</v>
      </c>
      <c r="I11" s="42">
        <v>651</v>
      </c>
      <c r="J11" s="42">
        <v>661</v>
      </c>
      <c r="K11" s="42">
        <f>SUM(L11:N11)</f>
        <v>29128</v>
      </c>
      <c r="L11" s="42">
        <v>49</v>
      </c>
      <c r="M11" s="42">
        <v>19897</v>
      </c>
      <c r="N11" s="42">
        <v>9182</v>
      </c>
    </row>
    <row r="12" spans="1:14" s="31" customFormat="1" ht="18" customHeight="1">
      <c r="A12" s="239">
        <v>22</v>
      </c>
      <c r="B12" s="154">
        <f>SUM(C12:E12)</f>
        <v>377</v>
      </c>
      <c r="C12" s="155">
        <v>102</v>
      </c>
      <c r="D12" s="154">
        <v>95</v>
      </c>
      <c r="E12" s="154">
        <f>SUM(F12:G12)</f>
        <v>180</v>
      </c>
      <c r="F12" s="154">
        <v>54</v>
      </c>
      <c r="G12" s="154">
        <v>126</v>
      </c>
      <c r="H12" s="154">
        <f>SUM(I12:J12)</f>
        <v>1233</v>
      </c>
      <c r="I12" s="154">
        <v>617</v>
      </c>
      <c r="J12" s="154">
        <v>616</v>
      </c>
      <c r="K12" s="154">
        <f>SUM(L12:N12)</f>
        <v>28932</v>
      </c>
      <c r="L12" s="154">
        <v>62</v>
      </c>
      <c r="M12" s="154">
        <v>17697</v>
      </c>
      <c r="N12" s="154">
        <v>11173</v>
      </c>
    </row>
    <row r="13" spans="1:14" ht="5.25" customHeight="1">
      <c r="A13" s="67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</row>
    <row r="14" spans="1:14" s="34" customFormat="1" ht="13.5" customHeight="1">
      <c r="A14" s="204" t="s">
        <v>76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8"/>
      <c r="M14" s="48"/>
      <c r="N14" s="48"/>
    </row>
    <row r="15" spans="1:14" ht="13.5" customHeight="1">
      <c r="A15" s="205" t="s">
        <v>171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4"/>
      <c r="M15" s="34"/>
      <c r="N15" s="34"/>
    </row>
    <row r="16" spans="1:11" s="34" customFormat="1" ht="13.5" customHeight="1">
      <c r="A16" s="205" t="s">
        <v>172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 s="34" customFormat="1" ht="13.5" customHeight="1">
      <c r="A17" s="205" t="s">
        <v>173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</row>
  </sheetData>
  <sheetProtection/>
  <mergeCells count="13">
    <mergeCell ref="A4:A6"/>
    <mergeCell ref="B5:B6"/>
    <mergeCell ref="E5:G5"/>
    <mergeCell ref="B4:G4"/>
    <mergeCell ref="K4:N4"/>
    <mergeCell ref="H5:H6"/>
    <mergeCell ref="M5:M6"/>
    <mergeCell ref="N5:N6"/>
    <mergeCell ref="I5:I6"/>
    <mergeCell ref="H4:J4"/>
    <mergeCell ref="J5:J6"/>
    <mergeCell ref="K5:K6"/>
    <mergeCell ref="L5:L6"/>
  </mergeCells>
  <printOptions/>
  <pageMargins left="0.72" right="0.46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8"/>
  <sheetViews>
    <sheetView zoomScaleSheetLayoutView="100" zoomScalePageLayoutView="0" workbookViewId="0" topLeftCell="A2">
      <selection activeCell="E15" sqref="E15"/>
    </sheetView>
  </sheetViews>
  <sheetFormatPr defaultColWidth="9.00390625" defaultRowHeight="13.5"/>
  <cols>
    <col min="1" max="3" width="1.625" style="118" customWidth="1"/>
    <col min="4" max="4" width="10.625" style="118" customWidth="1"/>
    <col min="5" max="7" width="16.625" style="118" customWidth="1"/>
    <col min="8" max="8" width="6.50390625" style="118" customWidth="1"/>
    <col min="9" max="16384" width="9.00390625" style="118" customWidth="1"/>
  </cols>
  <sheetData>
    <row r="1" s="165" customFormat="1" ht="13.5" customHeight="1">
      <c r="A1" s="176" t="s">
        <v>152</v>
      </c>
    </row>
    <row r="2" spans="1:21" s="165" customFormat="1" ht="19.5" customHeight="1">
      <c r="A2" s="173" t="s">
        <v>162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4"/>
      <c r="M2" s="174"/>
      <c r="N2" s="174"/>
      <c r="O2" s="175"/>
      <c r="P2" s="175"/>
      <c r="Q2" s="175"/>
      <c r="R2" s="175"/>
      <c r="S2" s="175"/>
      <c r="T2" s="175"/>
      <c r="U2" s="175"/>
    </row>
    <row r="3" spans="4:8" s="119" customFormat="1" ht="12.75" customHeight="1">
      <c r="D3" s="153"/>
      <c r="E3" s="150"/>
      <c r="F3" s="120"/>
      <c r="G3" s="170" t="s">
        <v>169</v>
      </c>
      <c r="H3" s="121"/>
    </row>
    <row r="4" spans="1:8" s="119" customFormat="1" ht="30" customHeight="1">
      <c r="A4" s="282" t="s">
        <v>193</v>
      </c>
      <c r="B4" s="282"/>
      <c r="C4" s="282"/>
      <c r="D4" s="283"/>
      <c r="E4" s="222" t="s">
        <v>194</v>
      </c>
      <c r="F4" s="223" t="s">
        <v>195</v>
      </c>
      <c r="G4" s="224" t="s">
        <v>33</v>
      </c>
      <c r="H4" s="122"/>
    </row>
    <row r="5" spans="1:8" s="119" customFormat="1" ht="4.5" customHeight="1">
      <c r="A5" s="123"/>
      <c r="B5" s="123"/>
      <c r="C5" s="123"/>
      <c r="D5" s="123"/>
      <c r="E5" s="202"/>
      <c r="F5" s="221"/>
      <c r="G5" s="201"/>
      <c r="H5" s="123"/>
    </row>
    <row r="6" spans="1:10" s="127" customFormat="1" ht="18" customHeight="1">
      <c r="A6" s="286" t="s">
        <v>65</v>
      </c>
      <c r="B6" s="286"/>
      <c r="C6" s="286"/>
      <c r="D6" s="286"/>
      <c r="E6" s="124">
        <v>582550</v>
      </c>
      <c r="F6" s="125">
        <v>479105</v>
      </c>
      <c r="G6" s="125">
        <v>103445</v>
      </c>
      <c r="H6" s="126"/>
      <c r="J6" s="128"/>
    </row>
    <row r="7" spans="1:8" s="127" customFormat="1" ht="18" customHeight="1">
      <c r="A7" s="129"/>
      <c r="B7" s="286" t="s">
        <v>80</v>
      </c>
      <c r="C7" s="286"/>
      <c r="D7" s="286"/>
      <c r="E7" s="130">
        <v>69753</v>
      </c>
      <c r="F7" s="131">
        <v>58995</v>
      </c>
      <c r="G7" s="131">
        <v>10758</v>
      </c>
      <c r="H7" s="126"/>
    </row>
    <row r="8" spans="1:8" s="127" customFormat="1" ht="18" customHeight="1">
      <c r="A8" s="129"/>
      <c r="B8" s="286" t="s">
        <v>81</v>
      </c>
      <c r="C8" s="286"/>
      <c r="D8" s="286"/>
      <c r="E8" s="130">
        <v>414172</v>
      </c>
      <c r="F8" s="131">
        <v>339803</v>
      </c>
      <c r="G8" s="131">
        <v>74369</v>
      </c>
      <c r="H8" s="126"/>
    </row>
    <row r="9" spans="1:8" s="119" customFormat="1" ht="18" customHeight="1">
      <c r="A9" s="132"/>
      <c r="B9" s="132"/>
      <c r="C9" s="132"/>
      <c r="D9" s="133" t="s">
        <v>82</v>
      </c>
      <c r="E9" s="134">
        <v>46860</v>
      </c>
      <c r="F9" s="135">
        <v>32872</v>
      </c>
      <c r="G9" s="135">
        <v>13988</v>
      </c>
      <c r="H9" s="136"/>
    </row>
    <row r="10" spans="1:8" s="141" customFormat="1" ht="18" customHeight="1">
      <c r="A10" s="137"/>
      <c r="B10" s="137"/>
      <c r="C10" s="137"/>
      <c r="D10" s="116" t="s">
        <v>83</v>
      </c>
      <c r="E10" s="138">
        <v>30480</v>
      </c>
      <c r="F10" s="139">
        <v>28686</v>
      </c>
      <c r="G10" s="139">
        <v>1794</v>
      </c>
      <c r="H10" s="140"/>
    </row>
    <row r="11" spans="1:8" s="119" customFormat="1" ht="18" customHeight="1">
      <c r="A11" s="142"/>
      <c r="B11" s="142"/>
      <c r="C11" s="142"/>
      <c r="D11" s="117" t="s">
        <v>84</v>
      </c>
      <c r="E11" s="134">
        <v>4654</v>
      </c>
      <c r="F11" s="135">
        <v>4380</v>
      </c>
      <c r="G11" s="135">
        <v>274</v>
      </c>
      <c r="H11" s="136"/>
    </row>
    <row r="12" spans="1:8" s="119" customFormat="1" ht="18" customHeight="1">
      <c r="A12" s="142"/>
      <c r="B12" s="142"/>
      <c r="C12" s="142"/>
      <c r="D12" s="117" t="s">
        <v>85</v>
      </c>
      <c r="E12" s="134">
        <v>16799</v>
      </c>
      <c r="F12" s="135">
        <v>15664</v>
      </c>
      <c r="G12" s="135">
        <v>1135</v>
      </c>
      <c r="H12" s="136"/>
    </row>
    <row r="13" spans="1:8" s="119" customFormat="1" ht="18" customHeight="1">
      <c r="A13" s="142"/>
      <c r="B13" s="142"/>
      <c r="C13" s="142"/>
      <c r="D13" s="117" t="s">
        <v>86</v>
      </c>
      <c r="E13" s="134">
        <v>30985</v>
      </c>
      <c r="F13" s="135">
        <v>21486</v>
      </c>
      <c r="G13" s="135">
        <v>9499</v>
      </c>
      <c r="H13" s="136"/>
    </row>
    <row r="14" spans="1:8" s="119" customFormat="1" ht="18" customHeight="1">
      <c r="A14" s="142"/>
      <c r="B14" s="142"/>
      <c r="C14" s="142"/>
      <c r="D14" s="117" t="s">
        <v>87</v>
      </c>
      <c r="E14" s="134">
        <v>14832</v>
      </c>
      <c r="F14" s="135">
        <v>11807</v>
      </c>
      <c r="G14" s="135">
        <v>3025</v>
      </c>
      <c r="H14" s="136"/>
    </row>
    <row r="15" spans="1:8" s="119" customFormat="1" ht="18" customHeight="1">
      <c r="A15" s="142"/>
      <c r="B15" s="142"/>
      <c r="C15" s="142"/>
      <c r="D15" s="117" t="s">
        <v>88</v>
      </c>
      <c r="E15" s="134">
        <v>6078</v>
      </c>
      <c r="F15" s="135">
        <v>4500</v>
      </c>
      <c r="G15" s="135">
        <v>1578</v>
      </c>
      <c r="H15" s="136"/>
    </row>
    <row r="16" spans="1:8" s="119" customFormat="1" ht="18" customHeight="1">
      <c r="A16" s="142"/>
      <c r="B16" s="142"/>
      <c r="C16" s="142"/>
      <c r="D16" s="117" t="s">
        <v>89</v>
      </c>
      <c r="E16" s="134">
        <v>15246</v>
      </c>
      <c r="F16" s="135">
        <v>13437</v>
      </c>
      <c r="G16" s="135">
        <v>1809</v>
      </c>
      <c r="H16" s="136"/>
    </row>
    <row r="17" spans="1:8" s="119" customFormat="1" ht="18" customHeight="1">
      <c r="A17" s="142"/>
      <c r="B17" s="142"/>
      <c r="C17" s="142"/>
      <c r="D17" s="117" t="s">
        <v>90</v>
      </c>
      <c r="E17" s="134">
        <v>36490</v>
      </c>
      <c r="F17" s="135">
        <v>27796</v>
      </c>
      <c r="G17" s="135">
        <v>8694</v>
      </c>
      <c r="H17" s="136"/>
    </row>
    <row r="18" spans="1:8" s="119" customFormat="1" ht="18" customHeight="1">
      <c r="A18" s="132"/>
      <c r="B18" s="132"/>
      <c r="C18" s="132"/>
      <c r="D18" s="117" t="s">
        <v>91</v>
      </c>
      <c r="E18" s="134">
        <v>9341</v>
      </c>
      <c r="F18" s="135">
        <v>8378</v>
      </c>
      <c r="G18" s="135">
        <v>963</v>
      </c>
      <c r="H18" s="136"/>
    </row>
    <row r="19" spans="1:8" s="119" customFormat="1" ht="18" customHeight="1">
      <c r="A19" s="132"/>
      <c r="B19" s="132"/>
      <c r="C19" s="132"/>
      <c r="D19" s="117" t="s">
        <v>92</v>
      </c>
      <c r="E19" s="134">
        <v>19457</v>
      </c>
      <c r="F19" s="135">
        <v>17726</v>
      </c>
      <c r="G19" s="135">
        <v>1731</v>
      </c>
      <c r="H19" s="136"/>
    </row>
    <row r="20" spans="1:8" s="119" customFormat="1" ht="18" customHeight="1">
      <c r="A20" s="132"/>
      <c r="B20" s="132"/>
      <c r="C20" s="132"/>
      <c r="D20" s="117" t="s">
        <v>93</v>
      </c>
      <c r="E20" s="134">
        <v>12250</v>
      </c>
      <c r="F20" s="135">
        <v>9336</v>
      </c>
      <c r="G20" s="135">
        <v>2914</v>
      </c>
      <c r="H20" s="136"/>
    </row>
    <row r="21" spans="1:8" s="119" customFormat="1" ht="18" customHeight="1">
      <c r="A21" s="132"/>
      <c r="B21" s="132"/>
      <c r="C21" s="132"/>
      <c r="D21" s="117" t="s">
        <v>94</v>
      </c>
      <c r="E21" s="134">
        <v>16023</v>
      </c>
      <c r="F21" s="135">
        <v>14212</v>
      </c>
      <c r="G21" s="135">
        <v>1811</v>
      </c>
      <c r="H21" s="136"/>
    </row>
    <row r="22" spans="1:8" s="119" customFormat="1" ht="18" customHeight="1">
      <c r="A22" s="143"/>
      <c r="B22" s="143"/>
      <c r="C22" s="143"/>
      <c r="D22" s="144" t="s">
        <v>95</v>
      </c>
      <c r="E22" s="134">
        <v>18572</v>
      </c>
      <c r="F22" s="135">
        <v>17685</v>
      </c>
      <c r="G22" s="135">
        <v>887</v>
      </c>
      <c r="H22" s="136"/>
    </row>
    <row r="23" spans="1:8" s="119" customFormat="1" ht="18" customHeight="1">
      <c r="A23" s="145"/>
      <c r="B23" s="145"/>
      <c r="C23" s="145"/>
      <c r="D23" s="146" t="s">
        <v>96</v>
      </c>
      <c r="E23" s="134">
        <v>5661</v>
      </c>
      <c r="F23" s="135">
        <v>4649</v>
      </c>
      <c r="G23" s="135">
        <v>1012</v>
      </c>
      <c r="H23" s="136"/>
    </row>
    <row r="24" spans="1:8" s="119" customFormat="1" ht="18" customHeight="1">
      <c r="A24" s="145"/>
      <c r="B24" s="145"/>
      <c r="C24" s="145"/>
      <c r="D24" s="146" t="s">
        <v>97</v>
      </c>
      <c r="E24" s="134">
        <v>1382</v>
      </c>
      <c r="F24" s="135">
        <v>811</v>
      </c>
      <c r="G24" s="135">
        <v>571</v>
      </c>
      <c r="H24" s="136"/>
    </row>
    <row r="25" spans="1:8" s="119" customFormat="1" ht="18" customHeight="1">
      <c r="A25" s="145"/>
      <c r="B25" s="145"/>
      <c r="C25" s="145"/>
      <c r="D25" s="146" t="s">
        <v>98</v>
      </c>
      <c r="E25" s="134">
        <v>4442</v>
      </c>
      <c r="F25" s="135">
        <v>3333</v>
      </c>
      <c r="G25" s="135">
        <v>1109</v>
      </c>
      <c r="H25" s="136"/>
    </row>
    <row r="26" spans="1:8" s="119" customFormat="1" ht="18" customHeight="1">
      <c r="A26" s="145"/>
      <c r="B26" s="145"/>
      <c r="C26" s="145"/>
      <c r="D26" s="146" t="s">
        <v>99</v>
      </c>
      <c r="E26" s="134">
        <v>6599</v>
      </c>
      <c r="F26" s="135">
        <v>5061</v>
      </c>
      <c r="G26" s="135">
        <v>1538</v>
      </c>
      <c r="H26" s="136"/>
    </row>
    <row r="27" spans="1:8" s="119" customFormat="1" ht="18" customHeight="1">
      <c r="A27" s="145"/>
      <c r="B27" s="145"/>
      <c r="C27" s="145"/>
      <c r="D27" s="146" t="s">
        <v>100</v>
      </c>
      <c r="E27" s="134">
        <v>20613</v>
      </c>
      <c r="F27" s="135">
        <v>19192</v>
      </c>
      <c r="G27" s="135">
        <v>1421</v>
      </c>
      <c r="H27" s="136"/>
    </row>
    <row r="28" spans="1:8" s="119" customFormat="1" ht="18" customHeight="1">
      <c r="A28" s="145"/>
      <c r="B28" s="145"/>
      <c r="C28" s="145"/>
      <c r="D28" s="146" t="s">
        <v>101</v>
      </c>
      <c r="E28" s="134">
        <v>17633</v>
      </c>
      <c r="F28" s="135">
        <v>16502</v>
      </c>
      <c r="G28" s="135">
        <v>1131</v>
      </c>
      <c r="H28" s="136"/>
    </row>
    <row r="29" spans="1:8" s="119" customFormat="1" ht="18" customHeight="1">
      <c r="A29" s="145"/>
      <c r="B29" s="145"/>
      <c r="C29" s="145"/>
      <c r="D29" s="146" t="s">
        <v>102</v>
      </c>
      <c r="E29" s="134">
        <v>17405</v>
      </c>
      <c r="F29" s="135">
        <v>14334</v>
      </c>
      <c r="G29" s="135">
        <v>3071</v>
      </c>
      <c r="H29" s="136"/>
    </row>
    <row r="30" spans="1:8" s="119" customFormat="1" ht="18" customHeight="1">
      <c r="A30" s="145"/>
      <c r="B30" s="145"/>
      <c r="C30" s="145"/>
      <c r="D30" s="146" t="s">
        <v>103</v>
      </c>
      <c r="E30" s="134">
        <v>3835</v>
      </c>
      <c r="F30" s="135">
        <v>2693</v>
      </c>
      <c r="G30" s="135">
        <v>1142</v>
      </c>
      <c r="H30" s="136"/>
    </row>
    <row r="31" spans="1:8" s="119" customFormat="1" ht="18" customHeight="1">
      <c r="A31" s="145"/>
      <c r="B31" s="145"/>
      <c r="C31" s="145"/>
      <c r="D31" s="146" t="s">
        <v>104</v>
      </c>
      <c r="E31" s="134">
        <v>10588</v>
      </c>
      <c r="F31" s="135">
        <v>9106</v>
      </c>
      <c r="G31" s="135">
        <v>1482</v>
      </c>
      <c r="H31" s="136"/>
    </row>
    <row r="32" spans="1:8" s="119" customFormat="1" ht="18" customHeight="1">
      <c r="A32" s="145"/>
      <c r="B32" s="145"/>
      <c r="C32" s="145"/>
      <c r="D32" s="146" t="s">
        <v>105</v>
      </c>
      <c r="E32" s="134">
        <v>4789</v>
      </c>
      <c r="F32" s="135">
        <v>3847</v>
      </c>
      <c r="G32" s="135">
        <v>942</v>
      </c>
      <c r="H32" s="136"/>
    </row>
    <row r="33" spans="1:8" s="119" customFormat="1" ht="18" customHeight="1">
      <c r="A33" s="145"/>
      <c r="B33" s="145"/>
      <c r="C33" s="145"/>
      <c r="D33" s="146" t="s">
        <v>106</v>
      </c>
      <c r="E33" s="134">
        <v>26436</v>
      </c>
      <c r="F33" s="135">
        <v>16857</v>
      </c>
      <c r="G33" s="135">
        <v>9579</v>
      </c>
      <c r="H33" s="136"/>
    </row>
    <row r="34" spans="1:8" s="119" customFormat="1" ht="18" customHeight="1">
      <c r="A34" s="145"/>
      <c r="B34" s="145"/>
      <c r="C34" s="145"/>
      <c r="D34" s="146" t="s">
        <v>107</v>
      </c>
      <c r="E34" s="134">
        <v>16722</v>
      </c>
      <c r="F34" s="135">
        <v>15453</v>
      </c>
      <c r="G34" s="135">
        <v>1269</v>
      </c>
      <c r="H34" s="136"/>
    </row>
    <row r="35" spans="1:8" s="127" customFormat="1" ht="18" customHeight="1">
      <c r="A35" s="147"/>
      <c r="B35" s="147"/>
      <c r="C35" s="284" t="s">
        <v>108</v>
      </c>
      <c r="D35" s="285"/>
      <c r="E35" s="130">
        <v>31787</v>
      </c>
      <c r="F35" s="131">
        <v>20590</v>
      </c>
      <c r="G35" s="131">
        <v>11197</v>
      </c>
      <c r="H35" s="126"/>
    </row>
    <row r="36" spans="1:10" s="127" customFormat="1" ht="18" customHeight="1">
      <c r="A36" s="148"/>
      <c r="B36" s="149"/>
      <c r="C36" s="285" t="s">
        <v>37</v>
      </c>
      <c r="D36" s="285"/>
      <c r="E36" s="130">
        <v>66838</v>
      </c>
      <c r="F36" s="131">
        <v>59717</v>
      </c>
      <c r="G36" s="131">
        <v>7121</v>
      </c>
      <c r="H36" s="126"/>
      <c r="I36" s="128"/>
      <c r="J36" s="128"/>
    </row>
    <row r="37" spans="1:10" s="127" customFormat="1" ht="3" customHeight="1">
      <c r="A37" s="148"/>
      <c r="B37" s="149"/>
      <c r="C37" s="160"/>
      <c r="D37" s="160"/>
      <c r="E37" s="225"/>
      <c r="F37" s="131"/>
      <c r="G37" s="131"/>
      <c r="H37" s="126"/>
      <c r="I37" s="128"/>
      <c r="J37" s="128"/>
    </row>
    <row r="38" spans="1:13" s="34" customFormat="1" ht="13.5" customHeight="1">
      <c r="A38" s="206" t="s">
        <v>109</v>
      </c>
      <c r="B38" s="208"/>
      <c r="C38" s="208"/>
      <c r="D38" s="208"/>
      <c r="E38" s="208"/>
      <c r="F38" s="208"/>
      <c r="G38" s="208"/>
      <c r="H38" s="76"/>
      <c r="I38" s="76"/>
      <c r="J38" s="76"/>
      <c r="K38" s="77"/>
      <c r="L38" s="77"/>
      <c r="M38" s="77"/>
    </row>
  </sheetData>
  <sheetProtection/>
  <mergeCells count="6">
    <mergeCell ref="A4:D4"/>
    <mergeCell ref="C35:D35"/>
    <mergeCell ref="C36:D36"/>
    <mergeCell ref="A6:D6"/>
    <mergeCell ref="B7:D7"/>
    <mergeCell ref="B8:D8"/>
  </mergeCells>
  <printOptions/>
  <pageMargins left="0.7874015748031497" right="0.5905511811023623" top="0.9" bottom="0.3937007874015748" header="0.63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I13" sqref="I13"/>
    </sheetView>
  </sheetViews>
  <sheetFormatPr defaultColWidth="9.00390625" defaultRowHeight="13.5"/>
  <cols>
    <col min="1" max="1" width="14.625" style="110" customWidth="1"/>
    <col min="2" max="7" width="6.625" style="105" customWidth="1"/>
    <col min="8" max="9" width="6.625" style="34" customWidth="1"/>
    <col min="10" max="11" width="6.625" style="105" customWidth="1"/>
    <col min="12" max="16384" width="9.00390625" style="105" customWidth="1"/>
  </cols>
  <sheetData>
    <row r="1" s="165" customFormat="1" ht="13.5" customHeight="1">
      <c r="A1" s="176" t="s">
        <v>152</v>
      </c>
    </row>
    <row r="2" spans="1:11" s="31" customFormat="1" ht="19.5" customHeight="1">
      <c r="A2" s="173" t="s">
        <v>163</v>
      </c>
      <c r="B2" s="33"/>
      <c r="C2" s="33"/>
      <c r="D2" s="33"/>
      <c r="E2" s="33"/>
      <c r="F2" s="33"/>
      <c r="G2" s="33"/>
      <c r="H2" s="151"/>
      <c r="I2" s="151"/>
      <c r="J2" s="33"/>
      <c r="K2" s="33"/>
    </row>
    <row r="3" spans="1:11" s="31" customFormat="1" ht="12.75" customHeight="1">
      <c r="A3" s="108"/>
      <c r="B3" s="109"/>
      <c r="C3" s="109"/>
      <c r="D3" s="109"/>
      <c r="E3" s="109"/>
      <c r="F3" s="30"/>
      <c r="G3" s="30"/>
      <c r="H3" s="99"/>
      <c r="I3" s="99"/>
      <c r="J3" s="30"/>
      <c r="K3" s="30"/>
    </row>
    <row r="4" spans="1:12" s="24" customFormat="1" ht="16.5" customHeight="1">
      <c r="A4" s="288" t="s">
        <v>196</v>
      </c>
      <c r="B4" s="242" t="s">
        <v>168</v>
      </c>
      <c r="C4" s="242"/>
      <c r="D4" s="287" t="s">
        <v>166</v>
      </c>
      <c r="E4" s="287"/>
      <c r="F4" s="287" t="s">
        <v>167</v>
      </c>
      <c r="G4" s="287"/>
      <c r="H4" s="287" t="s">
        <v>164</v>
      </c>
      <c r="I4" s="291"/>
      <c r="J4" s="292" t="s">
        <v>165</v>
      </c>
      <c r="K4" s="293"/>
      <c r="L4" s="25"/>
    </row>
    <row r="5" spans="1:12" s="31" customFormat="1" ht="13.5" customHeight="1">
      <c r="A5" s="289"/>
      <c r="B5" s="258" t="s">
        <v>197</v>
      </c>
      <c r="C5" s="90" t="s">
        <v>198</v>
      </c>
      <c r="D5" s="258" t="s">
        <v>197</v>
      </c>
      <c r="E5" s="90" t="s">
        <v>198</v>
      </c>
      <c r="F5" s="258" t="s">
        <v>197</v>
      </c>
      <c r="G5" s="90" t="s">
        <v>198</v>
      </c>
      <c r="H5" s="258" t="s">
        <v>197</v>
      </c>
      <c r="I5" s="90" t="s">
        <v>198</v>
      </c>
      <c r="J5" s="294" t="s">
        <v>197</v>
      </c>
      <c r="K5" s="235" t="s">
        <v>198</v>
      </c>
      <c r="L5" s="232"/>
    </row>
    <row r="6" spans="1:12" s="29" customFormat="1" ht="9.75" customHeight="1">
      <c r="A6" s="290"/>
      <c r="B6" s="258"/>
      <c r="C6" s="91" t="s">
        <v>77</v>
      </c>
      <c r="D6" s="258"/>
      <c r="E6" s="92" t="s">
        <v>77</v>
      </c>
      <c r="F6" s="258"/>
      <c r="G6" s="92" t="s">
        <v>77</v>
      </c>
      <c r="H6" s="258"/>
      <c r="I6" s="152" t="s">
        <v>72</v>
      </c>
      <c r="J6" s="294"/>
      <c r="K6" s="104" t="s">
        <v>188</v>
      </c>
      <c r="L6" s="233"/>
    </row>
    <row r="7" spans="1:12" ht="5.25" customHeight="1">
      <c r="A7" s="93"/>
      <c r="B7" s="226"/>
      <c r="C7" s="46"/>
      <c r="D7" s="88"/>
      <c r="E7" s="88"/>
      <c r="F7" s="88"/>
      <c r="G7" s="88"/>
      <c r="H7" s="88"/>
      <c r="I7" s="88"/>
      <c r="J7" s="157"/>
      <c r="K7" s="157"/>
      <c r="L7" s="234"/>
    </row>
    <row r="8" spans="1:12" s="31" customFormat="1" ht="19.5" customHeight="1">
      <c r="A8" s="203" t="s">
        <v>5</v>
      </c>
      <c r="B8" s="227">
        <v>95</v>
      </c>
      <c r="C8" s="95">
        <v>48765</v>
      </c>
      <c r="D8" s="94">
        <v>55</v>
      </c>
      <c r="E8" s="94">
        <v>33170</v>
      </c>
      <c r="F8" s="95">
        <f>SUM(F10:F28)</f>
        <v>34</v>
      </c>
      <c r="G8" s="95">
        <f>SUM(G10:G28)</f>
        <v>34753</v>
      </c>
      <c r="H8" s="95">
        <f>SUM(H10:H28)</f>
        <v>57</v>
      </c>
      <c r="I8" s="95">
        <f>SUM(I10:I28)</f>
        <v>51903</v>
      </c>
      <c r="J8" s="177">
        <v>52</v>
      </c>
      <c r="K8" s="177">
        <v>37435</v>
      </c>
      <c r="L8" s="232"/>
    </row>
    <row r="9" spans="1:12" ht="5.25" customHeight="1">
      <c r="A9" s="96"/>
      <c r="B9" s="228"/>
      <c r="C9" s="229"/>
      <c r="D9" s="94"/>
      <c r="E9" s="94"/>
      <c r="F9" s="95"/>
      <c r="G9" s="95"/>
      <c r="H9" s="95"/>
      <c r="I9" s="95"/>
      <c r="J9" s="177"/>
      <c r="K9" s="177"/>
      <c r="L9" s="234"/>
    </row>
    <row r="10" spans="1:12" s="31" customFormat="1" ht="19.5" customHeight="1">
      <c r="A10" s="96" t="s">
        <v>38</v>
      </c>
      <c r="B10" s="227">
        <v>24</v>
      </c>
      <c r="C10" s="95">
        <v>5741</v>
      </c>
      <c r="D10" s="94">
        <v>14</v>
      </c>
      <c r="E10" s="94">
        <v>3069</v>
      </c>
      <c r="F10" s="95">
        <v>8</v>
      </c>
      <c r="G10" s="95">
        <v>3016</v>
      </c>
      <c r="H10" s="95">
        <v>7</v>
      </c>
      <c r="I10" s="95">
        <v>2470</v>
      </c>
      <c r="J10" s="177">
        <v>3</v>
      </c>
      <c r="K10" s="177">
        <v>813</v>
      </c>
      <c r="L10" s="232"/>
    </row>
    <row r="11" spans="1:12" s="31" customFormat="1" ht="19.5" customHeight="1">
      <c r="A11" s="96" t="s">
        <v>39</v>
      </c>
      <c r="B11" s="230" t="s">
        <v>78</v>
      </c>
      <c r="C11" s="111" t="s">
        <v>78</v>
      </c>
      <c r="D11" s="94">
        <v>1</v>
      </c>
      <c r="E11" s="94">
        <v>126</v>
      </c>
      <c r="F11" s="95">
        <v>1</v>
      </c>
      <c r="G11" s="95">
        <v>230</v>
      </c>
      <c r="H11" s="103" t="s">
        <v>78</v>
      </c>
      <c r="I11" s="103" t="s">
        <v>78</v>
      </c>
      <c r="J11" s="178" t="s">
        <v>170</v>
      </c>
      <c r="K11" s="178" t="s">
        <v>170</v>
      </c>
      <c r="L11" s="232"/>
    </row>
    <row r="12" spans="1:12" s="31" customFormat="1" ht="19.5" customHeight="1">
      <c r="A12" s="96" t="s">
        <v>40</v>
      </c>
      <c r="B12" s="227">
        <v>23</v>
      </c>
      <c r="C12" s="95">
        <v>23656</v>
      </c>
      <c r="D12" s="94">
        <v>11</v>
      </c>
      <c r="E12" s="94">
        <v>11710</v>
      </c>
      <c r="F12" s="95">
        <v>15</v>
      </c>
      <c r="G12" s="95">
        <v>21180</v>
      </c>
      <c r="H12" s="95">
        <v>23</v>
      </c>
      <c r="I12" s="95">
        <v>29058</v>
      </c>
      <c r="J12" s="177">
        <v>9</v>
      </c>
      <c r="K12" s="177">
        <v>10487</v>
      </c>
      <c r="L12" s="232"/>
    </row>
    <row r="13" spans="1:12" s="31" customFormat="1" ht="19.5" customHeight="1">
      <c r="A13" s="96" t="s">
        <v>73</v>
      </c>
      <c r="B13" s="227">
        <v>15</v>
      </c>
      <c r="C13" s="95">
        <v>8869</v>
      </c>
      <c r="D13" s="94">
        <v>3</v>
      </c>
      <c r="E13" s="94">
        <v>1039</v>
      </c>
      <c r="F13" s="95">
        <v>5</v>
      </c>
      <c r="G13" s="95">
        <v>6608</v>
      </c>
      <c r="H13" s="111">
        <v>6</v>
      </c>
      <c r="I13" s="95">
        <v>4887</v>
      </c>
      <c r="J13" s="177">
        <v>6</v>
      </c>
      <c r="K13" s="177">
        <v>5451</v>
      </c>
      <c r="L13" s="232"/>
    </row>
    <row r="14" spans="1:12" s="31" customFormat="1" ht="19.5" customHeight="1">
      <c r="A14" s="96" t="s">
        <v>41</v>
      </c>
      <c r="B14" s="230" t="s">
        <v>78</v>
      </c>
      <c r="C14" s="111" t="s">
        <v>78</v>
      </c>
      <c r="D14" s="94">
        <v>1</v>
      </c>
      <c r="E14" s="94">
        <v>484</v>
      </c>
      <c r="F14" s="111" t="s">
        <v>78</v>
      </c>
      <c r="G14" s="111" t="s">
        <v>78</v>
      </c>
      <c r="H14" s="103" t="s">
        <v>78</v>
      </c>
      <c r="I14" s="103" t="s">
        <v>78</v>
      </c>
      <c r="J14" s="178" t="s">
        <v>170</v>
      </c>
      <c r="K14" s="178" t="s">
        <v>170</v>
      </c>
      <c r="L14" s="232"/>
    </row>
    <row r="15" spans="1:12" ht="19.5" customHeight="1">
      <c r="A15" s="96" t="s">
        <v>42</v>
      </c>
      <c r="B15" s="227">
        <v>1</v>
      </c>
      <c r="C15" s="95">
        <v>751</v>
      </c>
      <c r="D15" s="103" t="s">
        <v>78</v>
      </c>
      <c r="E15" s="103" t="s">
        <v>78</v>
      </c>
      <c r="F15" s="111" t="s">
        <v>78</v>
      </c>
      <c r="G15" s="111" t="s">
        <v>78</v>
      </c>
      <c r="H15" s="111">
        <v>4</v>
      </c>
      <c r="I15" s="111">
        <v>8759</v>
      </c>
      <c r="J15" s="177">
        <v>7</v>
      </c>
      <c r="K15" s="177">
        <v>3402</v>
      </c>
      <c r="L15" s="234"/>
    </row>
    <row r="16" spans="1:12" s="31" customFormat="1" ht="19.5" customHeight="1">
      <c r="A16" s="96" t="s">
        <v>43</v>
      </c>
      <c r="B16" s="230" t="s">
        <v>78</v>
      </c>
      <c r="C16" s="111" t="s">
        <v>78</v>
      </c>
      <c r="D16" s="94">
        <v>1</v>
      </c>
      <c r="E16" s="94">
        <v>521</v>
      </c>
      <c r="F16" s="111" t="s">
        <v>78</v>
      </c>
      <c r="G16" s="111" t="s">
        <v>78</v>
      </c>
      <c r="H16" s="103" t="s">
        <v>78</v>
      </c>
      <c r="I16" s="103" t="s">
        <v>78</v>
      </c>
      <c r="J16" s="178">
        <v>1</v>
      </c>
      <c r="K16" s="178">
        <v>935</v>
      </c>
      <c r="L16" s="232"/>
    </row>
    <row r="17" spans="1:12" ht="19.5" customHeight="1">
      <c r="A17" s="96" t="s">
        <v>44</v>
      </c>
      <c r="B17" s="230" t="s">
        <v>78</v>
      </c>
      <c r="C17" s="111" t="s">
        <v>78</v>
      </c>
      <c r="D17" s="103" t="s">
        <v>78</v>
      </c>
      <c r="E17" s="103" t="s">
        <v>78</v>
      </c>
      <c r="F17" s="111" t="s">
        <v>78</v>
      </c>
      <c r="G17" s="111" t="s">
        <v>78</v>
      </c>
      <c r="H17" s="111">
        <v>1</v>
      </c>
      <c r="I17" s="111">
        <v>851</v>
      </c>
      <c r="J17" s="177">
        <v>1</v>
      </c>
      <c r="K17" s="177">
        <v>995</v>
      </c>
      <c r="L17" s="234"/>
    </row>
    <row r="18" spans="1:12" ht="19.5" customHeight="1">
      <c r="A18" s="96" t="s">
        <v>45</v>
      </c>
      <c r="B18" s="227">
        <v>2</v>
      </c>
      <c r="C18" s="95">
        <v>307</v>
      </c>
      <c r="D18" s="103" t="s">
        <v>78</v>
      </c>
      <c r="E18" s="103" t="s">
        <v>78</v>
      </c>
      <c r="F18" s="111">
        <v>1</v>
      </c>
      <c r="G18" s="111">
        <v>495</v>
      </c>
      <c r="H18" s="103" t="s">
        <v>78</v>
      </c>
      <c r="I18" s="103" t="s">
        <v>78</v>
      </c>
      <c r="J18" s="178">
        <v>1</v>
      </c>
      <c r="K18" s="178">
        <v>2340</v>
      </c>
      <c r="L18" s="234"/>
    </row>
    <row r="19" spans="1:12" ht="19.5" customHeight="1">
      <c r="A19" s="96" t="s">
        <v>46</v>
      </c>
      <c r="B19" s="230" t="s">
        <v>78</v>
      </c>
      <c r="C19" s="111" t="s">
        <v>78</v>
      </c>
      <c r="D19" s="103" t="s">
        <v>78</v>
      </c>
      <c r="E19" s="103" t="s">
        <v>78</v>
      </c>
      <c r="F19" s="111" t="s">
        <v>78</v>
      </c>
      <c r="G19" s="111" t="s">
        <v>78</v>
      </c>
      <c r="H19" s="103" t="s">
        <v>78</v>
      </c>
      <c r="I19" s="103" t="s">
        <v>78</v>
      </c>
      <c r="J19" s="178" t="s">
        <v>170</v>
      </c>
      <c r="K19" s="178" t="s">
        <v>170</v>
      </c>
      <c r="L19" s="234"/>
    </row>
    <row r="20" spans="1:12" ht="19.5" customHeight="1">
      <c r="A20" s="96" t="s">
        <v>47</v>
      </c>
      <c r="B20" s="230" t="s">
        <v>78</v>
      </c>
      <c r="C20" s="111" t="s">
        <v>78</v>
      </c>
      <c r="D20" s="103" t="s">
        <v>78</v>
      </c>
      <c r="E20" s="103" t="s">
        <v>78</v>
      </c>
      <c r="F20" s="111" t="s">
        <v>78</v>
      </c>
      <c r="G20" s="111" t="s">
        <v>78</v>
      </c>
      <c r="H20" s="103" t="s">
        <v>78</v>
      </c>
      <c r="I20" s="103" t="s">
        <v>78</v>
      </c>
      <c r="J20" s="178" t="s">
        <v>170</v>
      </c>
      <c r="K20" s="178" t="s">
        <v>170</v>
      </c>
      <c r="L20" s="234"/>
    </row>
    <row r="21" spans="1:12" ht="19.5" customHeight="1">
      <c r="A21" s="96" t="s">
        <v>48</v>
      </c>
      <c r="B21" s="230" t="s">
        <v>78</v>
      </c>
      <c r="C21" s="111" t="s">
        <v>78</v>
      </c>
      <c r="D21" s="103" t="s">
        <v>78</v>
      </c>
      <c r="E21" s="103" t="s">
        <v>78</v>
      </c>
      <c r="F21" s="111" t="s">
        <v>78</v>
      </c>
      <c r="G21" s="111" t="s">
        <v>78</v>
      </c>
      <c r="H21" s="103" t="s">
        <v>78</v>
      </c>
      <c r="I21" s="103" t="s">
        <v>78</v>
      </c>
      <c r="J21" s="178">
        <v>1</v>
      </c>
      <c r="K21" s="178">
        <v>99</v>
      </c>
      <c r="L21" s="234"/>
    </row>
    <row r="22" spans="1:12" s="31" customFormat="1" ht="19.5" customHeight="1">
      <c r="A22" s="96" t="s">
        <v>49</v>
      </c>
      <c r="B22" s="230" t="s">
        <v>78</v>
      </c>
      <c r="C22" s="111" t="s">
        <v>78</v>
      </c>
      <c r="D22" s="94">
        <v>4</v>
      </c>
      <c r="E22" s="94">
        <v>2158</v>
      </c>
      <c r="F22" s="111" t="s">
        <v>78</v>
      </c>
      <c r="G22" s="111" t="s">
        <v>78</v>
      </c>
      <c r="H22" s="103" t="s">
        <v>78</v>
      </c>
      <c r="I22" s="103" t="s">
        <v>78</v>
      </c>
      <c r="J22" s="178">
        <v>2</v>
      </c>
      <c r="K22" s="178">
        <v>1638</v>
      </c>
      <c r="L22" s="232"/>
    </row>
    <row r="23" spans="1:12" s="31" customFormat="1" ht="19.5" customHeight="1">
      <c r="A23" s="96" t="s">
        <v>50</v>
      </c>
      <c r="B23" s="230" t="s">
        <v>78</v>
      </c>
      <c r="C23" s="111" t="s">
        <v>78</v>
      </c>
      <c r="D23" s="94">
        <v>4</v>
      </c>
      <c r="E23" s="94">
        <v>3432</v>
      </c>
      <c r="F23" s="111" t="s">
        <v>78</v>
      </c>
      <c r="G23" s="111" t="s">
        <v>78</v>
      </c>
      <c r="H23" s="95">
        <v>1</v>
      </c>
      <c r="I23" s="111">
        <v>474</v>
      </c>
      <c r="J23" s="178" t="s">
        <v>170</v>
      </c>
      <c r="K23" s="178" t="s">
        <v>170</v>
      </c>
      <c r="L23" s="232"/>
    </row>
    <row r="24" spans="1:12" s="31" customFormat="1" ht="19.5" customHeight="1">
      <c r="A24" s="96" t="s">
        <v>51</v>
      </c>
      <c r="B24" s="227">
        <v>14</v>
      </c>
      <c r="C24" s="95">
        <v>7051</v>
      </c>
      <c r="D24" s="94">
        <v>6</v>
      </c>
      <c r="E24" s="94">
        <v>4263</v>
      </c>
      <c r="F24" s="95">
        <v>3</v>
      </c>
      <c r="G24" s="95">
        <v>2896</v>
      </c>
      <c r="H24" s="111">
        <v>4</v>
      </c>
      <c r="I24" s="95">
        <v>1291</v>
      </c>
      <c r="J24" s="177">
        <v>9</v>
      </c>
      <c r="K24" s="177">
        <v>4829</v>
      </c>
      <c r="L24" s="232"/>
    </row>
    <row r="25" spans="1:12" ht="19.5" customHeight="1">
      <c r="A25" s="96" t="s">
        <v>52</v>
      </c>
      <c r="B25" s="230" t="s">
        <v>78</v>
      </c>
      <c r="C25" s="111" t="s">
        <v>78</v>
      </c>
      <c r="D25" s="103" t="s">
        <v>78</v>
      </c>
      <c r="E25" s="103" t="s">
        <v>78</v>
      </c>
      <c r="F25" s="111" t="s">
        <v>78</v>
      </c>
      <c r="G25" s="111" t="s">
        <v>78</v>
      </c>
      <c r="H25" s="103" t="s">
        <v>78</v>
      </c>
      <c r="I25" s="103" t="s">
        <v>78</v>
      </c>
      <c r="J25" s="178" t="s">
        <v>170</v>
      </c>
      <c r="K25" s="178" t="s">
        <v>170</v>
      </c>
      <c r="L25" s="234"/>
    </row>
    <row r="26" spans="1:12" ht="19.5" customHeight="1">
      <c r="A26" s="96" t="s">
        <v>53</v>
      </c>
      <c r="B26" s="230" t="s">
        <v>78</v>
      </c>
      <c r="C26" s="111" t="s">
        <v>78</v>
      </c>
      <c r="D26" s="103" t="s">
        <v>78</v>
      </c>
      <c r="E26" s="103" t="s">
        <v>78</v>
      </c>
      <c r="F26" s="111" t="s">
        <v>78</v>
      </c>
      <c r="G26" s="111" t="s">
        <v>78</v>
      </c>
      <c r="H26" s="103" t="s">
        <v>78</v>
      </c>
      <c r="I26" s="103" t="s">
        <v>78</v>
      </c>
      <c r="J26" s="178" t="s">
        <v>170</v>
      </c>
      <c r="K26" s="178" t="s">
        <v>170</v>
      </c>
      <c r="L26" s="234"/>
    </row>
    <row r="27" spans="1:12" s="31" customFormat="1" ht="19.5" customHeight="1">
      <c r="A27" s="96" t="s">
        <v>54</v>
      </c>
      <c r="B27" s="227">
        <v>6</v>
      </c>
      <c r="C27" s="95">
        <v>809</v>
      </c>
      <c r="D27" s="94">
        <v>6</v>
      </c>
      <c r="E27" s="94">
        <v>548</v>
      </c>
      <c r="F27" s="95">
        <v>1</v>
      </c>
      <c r="G27" s="95">
        <v>328</v>
      </c>
      <c r="H27" s="103">
        <v>7</v>
      </c>
      <c r="I27" s="95">
        <v>1049</v>
      </c>
      <c r="J27" s="178">
        <v>2</v>
      </c>
      <c r="K27" s="177">
        <v>241</v>
      </c>
      <c r="L27" s="232"/>
    </row>
    <row r="28" spans="1:12" s="31" customFormat="1" ht="19.5" customHeight="1">
      <c r="A28" s="96" t="s">
        <v>55</v>
      </c>
      <c r="B28" s="227">
        <v>10</v>
      </c>
      <c r="C28" s="95">
        <v>1581</v>
      </c>
      <c r="D28" s="94">
        <v>4</v>
      </c>
      <c r="E28" s="94">
        <v>5820</v>
      </c>
      <c r="F28" s="103" t="s">
        <v>78</v>
      </c>
      <c r="G28" s="103" t="s">
        <v>78</v>
      </c>
      <c r="H28" s="103">
        <v>4</v>
      </c>
      <c r="I28" s="103">
        <v>3064</v>
      </c>
      <c r="J28" s="178">
        <v>10</v>
      </c>
      <c r="K28" s="178">
        <v>6205</v>
      </c>
      <c r="L28" s="232"/>
    </row>
    <row r="29" spans="1:11" ht="5.25" customHeight="1">
      <c r="A29" s="98"/>
      <c r="B29" s="231"/>
      <c r="C29" s="97"/>
      <c r="D29" s="88"/>
      <c r="E29" s="88"/>
      <c r="F29" s="88"/>
      <c r="G29" s="88"/>
      <c r="H29" s="88"/>
      <c r="I29" s="88"/>
      <c r="J29" s="88"/>
      <c r="K29" s="88"/>
    </row>
    <row r="30" spans="1:11" s="34" customFormat="1" ht="13.5" customHeight="1">
      <c r="A30" s="206" t="s">
        <v>66</v>
      </c>
      <c r="B30" s="48"/>
      <c r="C30" s="48"/>
      <c r="D30" s="48"/>
      <c r="E30" s="48"/>
      <c r="F30" s="89"/>
      <c r="G30" s="89"/>
      <c r="H30" s="89"/>
      <c r="I30" s="89"/>
      <c r="J30" s="89"/>
      <c r="K30" s="89"/>
    </row>
    <row r="31" spans="6:11" ht="13.5">
      <c r="F31" s="106"/>
      <c r="G31" s="106"/>
      <c r="H31" s="88"/>
      <c r="I31" s="88"/>
      <c r="J31" s="106"/>
      <c r="K31" s="106"/>
    </row>
    <row r="32" spans="6:11" ht="13.5">
      <c r="F32" s="106"/>
      <c r="G32" s="106"/>
      <c r="H32" s="88"/>
      <c r="I32" s="88"/>
      <c r="J32" s="106"/>
      <c r="K32" s="106"/>
    </row>
  </sheetData>
  <sheetProtection/>
  <mergeCells count="11">
    <mergeCell ref="J4:K4"/>
    <mergeCell ref="J5:J6"/>
    <mergeCell ref="B5:B6"/>
    <mergeCell ref="H5:H6"/>
    <mergeCell ref="B4:C4"/>
    <mergeCell ref="D5:D6"/>
    <mergeCell ref="F4:G4"/>
    <mergeCell ref="D4:E4"/>
    <mergeCell ref="A4:A6"/>
    <mergeCell ref="F5:F6"/>
    <mergeCell ref="H4:I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workbookViewId="0" topLeftCell="A1">
      <selection activeCell="L23" sqref="L23"/>
    </sheetView>
  </sheetViews>
  <sheetFormatPr defaultColWidth="9.00390625" defaultRowHeight="13.5"/>
  <cols>
    <col min="1" max="1" width="3.625" style="0" customWidth="1"/>
    <col min="2" max="2" width="6.625" style="0" customWidth="1"/>
    <col min="3" max="14" width="6.125" style="0" customWidth="1"/>
    <col min="15" max="15" width="2.625" style="0" customWidth="1"/>
  </cols>
  <sheetData>
    <row r="1" s="165" customFormat="1" ht="12.75" customHeight="1">
      <c r="A1" s="172" t="s">
        <v>151</v>
      </c>
    </row>
    <row r="2" spans="1:14" s="165" customFormat="1" ht="18" customHeight="1">
      <c r="A2" s="173" t="s">
        <v>153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</row>
    <row r="3" spans="1:14" s="167" customFormat="1" ht="12.75" customHeight="1">
      <c r="A3" s="169"/>
      <c r="B3" s="71"/>
      <c r="C3" s="71"/>
      <c r="D3" s="170"/>
      <c r="E3" s="170"/>
      <c r="F3" s="170"/>
      <c r="G3" s="170"/>
      <c r="H3" s="170"/>
      <c r="I3" s="170"/>
      <c r="J3" s="170"/>
      <c r="K3" s="170"/>
      <c r="M3" s="71"/>
      <c r="N3" s="44" t="s">
        <v>0</v>
      </c>
    </row>
    <row r="4" spans="1:14" ht="13.5">
      <c r="A4" s="260" t="s">
        <v>1</v>
      </c>
      <c r="B4" s="264" t="s">
        <v>147</v>
      </c>
      <c r="C4" s="255" t="s">
        <v>18</v>
      </c>
      <c r="D4" s="255"/>
      <c r="E4" s="255"/>
      <c r="F4" s="255"/>
      <c r="G4" s="255"/>
      <c r="H4" s="255"/>
      <c r="I4" s="255"/>
      <c r="J4" s="255"/>
      <c r="K4" s="255"/>
      <c r="L4" s="255"/>
      <c r="M4" s="255" t="s">
        <v>19</v>
      </c>
      <c r="N4" s="257"/>
    </row>
    <row r="5" spans="1:14" ht="13.5">
      <c r="A5" s="261"/>
      <c r="B5" s="265"/>
      <c r="C5" s="267" t="s">
        <v>20</v>
      </c>
      <c r="D5" s="63" t="s">
        <v>112</v>
      </c>
      <c r="E5" s="64" t="s">
        <v>113</v>
      </c>
      <c r="F5" s="64" t="s">
        <v>114</v>
      </c>
      <c r="G5" s="64" t="s">
        <v>115</v>
      </c>
      <c r="H5" s="64" t="s">
        <v>116</v>
      </c>
      <c r="I5" s="64" t="s">
        <v>117</v>
      </c>
      <c r="J5" s="64" t="s">
        <v>118</v>
      </c>
      <c r="K5" s="64" t="s">
        <v>119</v>
      </c>
      <c r="L5" s="65" t="s">
        <v>120</v>
      </c>
      <c r="M5" s="267" t="s">
        <v>20</v>
      </c>
      <c r="N5" s="66" t="s">
        <v>112</v>
      </c>
    </row>
    <row r="6" spans="1:14" ht="13.5">
      <c r="A6" s="261"/>
      <c r="B6" s="265"/>
      <c r="C6" s="268"/>
      <c r="D6" s="54" t="s">
        <v>121</v>
      </c>
      <c r="E6" s="54" t="s">
        <v>122</v>
      </c>
      <c r="F6" s="54" t="s">
        <v>123</v>
      </c>
      <c r="G6" s="54" t="s">
        <v>124</v>
      </c>
      <c r="H6" s="54" t="s">
        <v>125</v>
      </c>
      <c r="I6" s="54" t="s">
        <v>126</v>
      </c>
      <c r="J6" s="54" t="s">
        <v>127</v>
      </c>
      <c r="K6" s="54" t="s">
        <v>120</v>
      </c>
      <c r="L6" s="54"/>
      <c r="M6" s="268"/>
      <c r="N6" s="55" t="s">
        <v>121</v>
      </c>
    </row>
    <row r="7" spans="1:14" ht="13.5">
      <c r="A7" s="261"/>
      <c r="B7" s="266"/>
      <c r="C7" s="269"/>
      <c r="D7" s="57" t="s">
        <v>21</v>
      </c>
      <c r="E7" s="57" t="s">
        <v>21</v>
      </c>
      <c r="F7" s="57" t="s">
        <v>21</v>
      </c>
      <c r="G7" s="57" t="s">
        <v>21</v>
      </c>
      <c r="H7" s="57" t="s">
        <v>21</v>
      </c>
      <c r="I7" s="57" t="s">
        <v>21</v>
      </c>
      <c r="J7" s="57" t="s">
        <v>21</v>
      </c>
      <c r="K7" s="57" t="s">
        <v>21</v>
      </c>
      <c r="L7" s="57" t="s">
        <v>22</v>
      </c>
      <c r="M7" s="269"/>
      <c r="N7" s="58" t="s">
        <v>21</v>
      </c>
    </row>
    <row r="8" spans="1:14" ht="5.25" customHeight="1">
      <c r="A8" s="59"/>
      <c r="B8" s="39"/>
      <c r="C8" s="39"/>
      <c r="D8" s="40"/>
      <c r="E8" s="40"/>
      <c r="F8" s="40"/>
      <c r="G8" s="40"/>
      <c r="H8" s="40"/>
      <c r="I8" s="40"/>
      <c r="J8" s="40"/>
      <c r="K8" s="40"/>
      <c r="L8" s="40"/>
      <c r="M8" s="39"/>
      <c r="N8" s="40"/>
    </row>
    <row r="9" spans="1:14" ht="18" customHeight="1">
      <c r="A9" s="236">
        <v>2</v>
      </c>
      <c r="B9" s="45">
        <f>SUM(C9:N9)</f>
        <v>507</v>
      </c>
      <c r="C9" s="41">
        <v>10</v>
      </c>
      <c r="D9" s="41">
        <v>98</v>
      </c>
      <c r="E9" s="41">
        <v>91</v>
      </c>
      <c r="F9" s="41">
        <v>135</v>
      </c>
      <c r="G9" s="41">
        <v>81</v>
      </c>
      <c r="H9" s="41">
        <v>51</v>
      </c>
      <c r="I9" s="41">
        <v>41</v>
      </c>
      <c r="J9" s="41" t="s">
        <v>128</v>
      </c>
      <c r="K9" s="41" t="s">
        <v>128</v>
      </c>
      <c r="L9" s="41" t="s">
        <v>128</v>
      </c>
      <c r="M9" s="41" t="s">
        <v>128</v>
      </c>
      <c r="N9" s="41" t="s">
        <v>128</v>
      </c>
    </row>
    <row r="10" spans="1:14" ht="18" customHeight="1">
      <c r="A10" s="236">
        <v>7</v>
      </c>
      <c r="B10" s="45">
        <f>SUM(C10:N10)</f>
        <v>484</v>
      </c>
      <c r="C10" s="41" t="s">
        <v>129</v>
      </c>
      <c r="D10" s="41">
        <v>13</v>
      </c>
      <c r="E10" s="41">
        <v>65</v>
      </c>
      <c r="F10" s="41">
        <v>140</v>
      </c>
      <c r="G10" s="41">
        <v>73</v>
      </c>
      <c r="H10" s="41">
        <v>36</v>
      </c>
      <c r="I10" s="41">
        <v>18</v>
      </c>
      <c r="J10" s="41">
        <v>4</v>
      </c>
      <c r="K10" s="41">
        <v>7</v>
      </c>
      <c r="L10" s="41">
        <v>1</v>
      </c>
      <c r="M10" s="41" t="s">
        <v>129</v>
      </c>
      <c r="N10" s="41">
        <v>127</v>
      </c>
    </row>
    <row r="11" spans="1:14" s="158" customFormat="1" ht="18" customHeight="1">
      <c r="A11" s="237">
        <v>12</v>
      </c>
      <c r="B11" s="5">
        <f>SUM(C11:N11)</f>
        <v>438</v>
      </c>
      <c r="C11" s="3" t="s">
        <v>129</v>
      </c>
      <c r="D11" s="3">
        <v>112</v>
      </c>
      <c r="E11" s="3">
        <v>63</v>
      </c>
      <c r="F11" s="3">
        <v>127</v>
      </c>
      <c r="G11" s="3">
        <v>68</v>
      </c>
      <c r="H11" s="3">
        <v>29</v>
      </c>
      <c r="I11" s="3">
        <v>17</v>
      </c>
      <c r="J11" s="3">
        <v>7</v>
      </c>
      <c r="K11" s="3">
        <v>3</v>
      </c>
      <c r="L11" s="3">
        <v>3</v>
      </c>
      <c r="M11" s="3" t="s">
        <v>129</v>
      </c>
      <c r="N11" s="3">
        <v>9</v>
      </c>
    </row>
    <row r="12" spans="1:14" ht="5.25" customHeight="1">
      <c r="A12" s="67"/>
      <c r="B12" s="45"/>
      <c r="C12" s="45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</row>
    <row r="13" spans="1:14" s="34" customFormat="1" ht="13.5" customHeight="1">
      <c r="A13" s="206" t="s">
        <v>75</v>
      </c>
      <c r="B13" s="47"/>
      <c r="C13" s="47"/>
      <c r="D13" s="47"/>
      <c r="E13" s="47"/>
      <c r="F13" s="47"/>
      <c r="G13" s="47"/>
      <c r="H13" s="47"/>
      <c r="I13" s="47"/>
      <c r="J13" s="47"/>
      <c r="K13" s="48"/>
      <c r="L13" s="48"/>
      <c r="M13" s="48"/>
      <c r="N13" s="48"/>
    </row>
    <row r="14" spans="1:14" s="34" customFormat="1" ht="13.5" customHeight="1">
      <c r="A14" s="150" t="s">
        <v>174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</row>
    <row r="15" spans="1:15" s="34" customFormat="1" ht="13.5" customHeight="1">
      <c r="A15" s="263" t="s">
        <v>211</v>
      </c>
      <c r="B15" s="263"/>
      <c r="C15" s="263"/>
      <c r="D15" s="263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70"/>
    </row>
    <row r="16" spans="1:14" s="34" customFormat="1" ht="13.5" customHeight="1">
      <c r="A16" s="263" t="s">
        <v>212</v>
      </c>
      <c r="B16" s="263"/>
      <c r="C16" s="263"/>
      <c r="D16" s="263"/>
      <c r="E16" s="263"/>
      <c r="F16" s="263"/>
      <c r="G16" s="263"/>
      <c r="H16" s="263"/>
      <c r="I16" s="263"/>
      <c r="J16" s="263"/>
      <c r="K16" s="263"/>
      <c r="L16" s="263"/>
      <c r="M16" s="263"/>
      <c r="N16" s="263"/>
    </row>
    <row r="17" spans="1:14" s="34" customFormat="1" ht="13.5" customHeight="1">
      <c r="A17" s="209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</row>
  </sheetData>
  <sheetProtection/>
  <mergeCells count="8">
    <mergeCell ref="A16:N16"/>
    <mergeCell ref="A4:A7"/>
    <mergeCell ref="M4:N4"/>
    <mergeCell ref="B4:B7"/>
    <mergeCell ref="C4:L4"/>
    <mergeCell ref="M5:M7"/>
    <mergeCell ref="C5:C7"/>
    <mergeCell ref="A15:O15"/>
  </mergeCells>
  <printOptions/>
  <pageMargins left="0.86" right="0.4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E19" sqref="E19"/>
    </sheetView>
  </sheetViews>
  <sheetFormatPr defaultColWidth="9.00390625" defaultRowHeight="13.5"/>
  <cols>
    <col min="1" max="1" width="3.625" style="0" customWidth="1"/>
    <col min="2" max="2" width="8.00390625" style="0" bestFit="1" customWidth="1"/>
    <col min="3" max="11" width="7.125" style="0" customWidth="1"/>
    <col min="12" max="14" width="6.875" style="0" customWidth="1"/>
  </cols>
  <sheetData>
    <row r="1" s="165" customFormat="1" ht="12.75" customHeight="1">
      <c r="A1" s="172" t="s">
        <v>152</v>
      </c>
    </row>
    <row r="2" spans="1:14" s="165" customFormat="1" ht="18" customHeight="1">
      <c r="A2" s="173" t="s">
        <v>154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</row>
    <row r="3" spans="1:14" s="167" customFormat="1" ht="12.75" customHeight="1">
      <c r="A3" s="169"/>
      <c r="B3" s="171"/>
      <c r="C3" s="171"/>
      <c r="D3" s="170"/>
      <c r="E3" s="170"/>
      <c r="F3" s="170"/>
      <c r="G3" s="170"/>
      <c r="H3" s="170"/>
      <c r="J3" s="71"/>
      <c r="K3" s="168" t="s">
        <v>67</v>
      </c>
      <c r="L3" s="71"/>
      <c r="M3" s="71"/>
      <c r="N3" s="71"/>
    </row>
    <row r="4" spans="1:14" ht="13.5" customHeight="1">
      <c r="A4" s="271" t="s">
        <v>1</v>
      </c>
      <c r="B4" s="274" t="s">
        <v>199</v>
      </c>
      <c r="C4" s="49" t="s">
        <v>130</v>
      </c>
      <c r="D4" s="50" t="s">
        <v>131</v>
      </c>
      <c r="E4" s="50" t="s">
        <v>132</v>
      </c>
      <c r="F4" s="50" t="s">
        <v>133</v>
      </c>
      <c r="G4" s="50" t="s">
        <v>134</v>
      </c>
      <c r="H4" s="50" t="s">
        <v>135</v>
      </c>
      <c r="I4" s="50" t="s">
        <v>136</v>
      </c>
      <c r="J4" s="50" t="s">
        <v>137</v>
      </c>
      <c r="K4" s="51" t="s">
        <v>138</v>
      </c>
      <c r="L4" s="11"/>
      <c r="M4" s="21"/>
      <c r="N4" s="12"/>
    </row>
    <row r="5" spans="1:14" ht="13.5" customHeight="1">
      <c r="A5" s="272"/>
      <c r="B5" s="275"/>
      <c r="C5" s="53"/>
      <c r="D5" s="54" t="s">
        <v>139</v>
      </c>
      <c r="E5" s="54" t="s">
        <v>140</v>
      </c>
      <c r="F5" s="54" t="s">
        <v>141</v>
      </c>
      <c r="G5" s="54" t="s">
        <v>142</v>
      </c>
      <c r="H5" s="54" t="s">
        <v>143</v>
      </c>
      <c r="I5" s="54" t="s">
        <v>144</v>
      </c>
      <c r="J5" s="54" t="s">
        <v>145</v>
      </c>
      <c r="K5" s="55" t="s">
        <v>146</v>
      </c>
      <c r="L5" s="13"/>
      <c r="M5" s="21"/>
      <c r="N5" s="13"/>
    </row>
    <row r="6" spans="1:14" ht="13.5" customHeight="1">
      <c r="A6" s="273"/>
      <c r="B6" s="276"/>
      <c r="C6" s="56" t="s">
        <v>21</v>
      </c>
      <c r="D6" s="57" t="s">
        <v>21</v>
      </c>
      <c r="E6" s="57" t="s">
        <v>21</v>
      </c>
      <c r="F6" s="57" t="s">
        <v>21</v>
      </c>
      <c r="G6" s="57" t="s">
        <v>21</v>
      </c>
      <c r="H6" s="57" t="s">
        <v>21</v>
      </c>
      <c r="I6" s="57" t="s">
        <v>21</v>
      </c>
      <c r="J6" s="57" t="s">
        <v>21</v>
      </c>
      <c r="K6" s="58" t="s">
        <v>21</v>
      </c>
      <c r="L6" s="14"/>
      <c r="M6" s="21"/>
      <c r="N6" s="14"/>
    </row>
    <row r="7" spans="1:14" ht="5.25" customHeight="1">
      <c r="A7" s="59"/>
      <c r="B7" s="39"/>
      <c r="C7" s="39"/>
      <c r="D7" s="40"/>
      <c r="E7" s="40"/>
      <c r="F7" s="40"/>
      <c r="G7" s="40"/>
      <c r="H7" s="40"/>
      <c r="I7" s="40"/>
      <c r="J7" s="40"/>
      <c r="K7" s="40"/>
      <c r="L7" s="2"/>
      <c r="M7" s="1"/>
      <c r="N7" s="2"/>
    </row>
    <row r="8" spans="1:14" ht="18" customHeight="1">
      <c r="A8" s="236">
        <v>17</v>
      </c>
      <c r="B8" s="45">
        <f>SUM(C8:N8)</f>
        <v>283</v>
      </c>
      <c r="C8" s="41">
        <v>6</v>
      </c>
      <c r="D8" s="41">
        <v>58</v>
      </c>
      <c r="E8" s="41">
        <v>108</v>
      </c>
      <c r="F8" s="41">
        <v>59</v>
      </c>
      <c r="G8" s="41">
        <v>25</v>
      </c>
      <c r="H8" s="41">
        <v>21</v>
      </c>
      <c r="I8" s="41">
        <v>4</v>
      </c>
      <c r="J8" s="41">
        <v>1</v>
      </c>
      <c r="K8" s="41">
        <v>1</v>
      </c>
      <c r="L8" s="10"/>
      <c r="M8" s="3"/>
      <c r="N8" s="3"/>
    </row>
    <row r="9" spans="1:14" s="107" customFormat="1" ht="18" customHeight="1">
      <c r="A9" s="237">
        <v>22</v>
      </c>
      <c r="B9" s="5">
        <f>SUM(C9:N9)</f>
        <v>285</v>
      </c>
      <c r="C9" s="3">
        <v>17</v>
      </c>
      <c r="D9" s="3">
        <v>55</v>
      </c>
      <c r="E9" s="3">
        <v>103</v>
      </c>
      <c r="F9" s="3">
        <v>51</v>
      </c>
      <c r="G9" s="3">
        <v>34</v>
      </c>
      <c r="H9" s="3">
        <v>16</v>
      </c>
      <c r="I9" s="3">
        <v>6</v>
      </c>
      <c r="J9" s="3">
        <v>3</v>
      </c>
      <c r="K9" s="3" t="s">
        <v>129</v>
      </c>
      <c r="L9" s="10"/>
      <c r="M9" s="3"/>
      <c r="N9" s="3"/>
    </row>
    <row r="10" spans="1:14" ht="5.25" customHeight="1">
      <c r="A10" s="60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10"/>
      <c r="M10" s="3"/>
      <c r="N10" s="3"/>
    </row>
    <row r="11" spans="1:14" s="34" customFormat="1" ht="13.5" customHeight="1">
      <c r="A11" s="206" t="s">
        <v>213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38"/>
      <c r="M11" s="38"/>
      <c r="N11" s="38"/>
    </row>
    <row r="12" spans="1:14" s="34" customFormat="1" ht="13.5" customHeight="1">
      <c r="A12" s="207" t="s">
        <v>214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8"/>
      <c r="M12" s="38"/>
      <c r="N12" s="38"/>
    </row>
    <row r="13" spans="1:14" s="34" customFormat="1" ht="13.5" customHeight="1">
      <c r="A13" s="207" t="s">
        <v>175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</row>
    <row r="14" spans="1:14" s="34" customFormat="1" ht="13.5" customHeight="1">
      <c r="A14" s="207" t="s">
        <v>176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</row>
  </sheetData>
  <sheetProtection/>
  <mergeCells count="2">
    <mergeCell ref="A4:A6"/>
    <mergeCell ref="B4:B6"/>
  </mergeCells>
  <printOptions/>
  <pageMargins left="0.72" right="0.46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"/>
  <sheetViews>
    <sheetView zoomScaleSheetLayoutView="100" zoomScalePageLayoutView="0" workbookViewId="0" topLeftCell="A1">
      <selection activeCell="J4" sqref="J4"/>
    </sheetView>
  </sheetViews>
  <sheetFormatPr defaultColWidth="9.00390625" defaultRowHeight="13.5"/>
  <cols>
    <col min="1" max="1" width="3.625" style="7" customWidth="1"/>
    <col min="2" max="10" width="7.625" style="7" customWidth="1"/>
    <col min="11" max="11" width="7.50390625" style="0" customWidth="1"/>
  </cols>
  <sheetData>
    <row r="1" s="165" customFormat="1" ht="13.5" customHeight="1">
      <c r="A1" s="172" t="s">
        <v>152</v>
      </c>
    </row>
    <row r="2" spans="1:10" ht="19.5" customHeight="1">
      <c r="A2" s="173" t="s">
        <v>156</v>
      </c>
      <c r="B2" s="33"/>
      <c r="C2" s="33"/>
      <c r="D2" s="33"/>
      <c r="E2" s="33"/>
      <c r="F2" s="33"/>
      <c r="G2" s="33"/>
      <c r="H2" s="33"/>
      <c r="I2" s="33"/>
      <c r="J2" s="33"/>
    </row>
    <row r="3" spans="1:16" s="34" customFormat="1" ht="13.5" customHeight="1">
      <c r="A3" s="37"/>
      <c r="B3" s="37"/>
      <c r="C3" s="37"/>
      <c r="D3" s="37"/>
      <c r="E3" s="37"/>
      <c r="F3" s="37"/>
      <c r="G3" s="77"/>
      <c r="H3" s="77"/>
      <c r="I3" s="77"/>
      <c r="J3" s="44" t="s">
        <v>0</v>
      </c>
      <c r="O3" s="71"/>
      <c r="P3" s="72"/>
    </row>
    <row r="4" spans="1:10" ht="39.75" customHeight="1">
      <c r="A4" s="61" t="s">
        <v>1</v>
      </c>
      <c r="B4" s="194" t="s">
        <v>32</v>
      </c>
      <c r="C4" s="194" t="s">
        <v>56</v>
      </c>
      <c r="D4" s="193" t="s">
        <v>179</v>
      </c>
      <c r="E4" s="193" t="s">
        <v>180</v>
      </c>
      <c r="F4" s="193" t="s">
        <v>23</v>
      </c>
      <c r="G4" s="193" t="s">
        <v>24</v>
      </c>
      <c r="H4" s="193" t="s">
        <v>181</v>
      </c>
      <c r="I4" s="193" t="s">
        <v>200</v>
      </c>
      <c r="J4" s="211" t="s">
        <v>201</v>
      </c>
    </row>
    <row r="5" spans="1:10" ht="5.25" customHeight="1">
      <c r="A5" s="100"/>
      <c r="B5" s="77"/>
      <c r="C5" s="77"/>
      <c r="D5" s="77"/>
      <c r="E5" s="77"/>
      <c r="F5" s="77"/>
      <c r="G5" s="77"/>
      <c r="H5" s="77"/>
      <c r="I5" s="77"/>
      <c r="J5" s="77"/>
    </row>
    <row r="6" spans="1:10" ht="18" customHeight="1">
      <c r="A6" s="236">
        <v>2</v>
      </c>
      <c r="B6" s="180">
        <f>SUM(C6:J6)</f>
        <v>365</v>
      </c>
      <c r="C6" s="180">
        <v>4</v>
      </c>
      <c r="D6" s="180">
        <v>20</v>
      </c>
      <c r="E6" s="180">
        <v>104</v>
      </c>
      <c r="F6" s="180">
        <v>150</v>
      </c>
      <c r="G6" s="180">
        <v>61</v>
      </c>
      <c r="H6" s="180">
        <v>5</v>
      </c>
      <c r="I6" s="180">
        <v>19</v>
      </c>
      <c r="J6" s="180">
        <v>2</v>
      </c>
    </row>
    <row r="7" spans="1:10" ht="18" customHeight="1">
      <c r="A7" s="236">
        <v>7</v>
      </c>
      <c r="B7" s="180">
        <f>SUM(C7:J7)</f>
        <v>335</v>
      </c>
      <c r="C7" s="180">
        <v>2</v>
      </c>
      <c r="D7" s="180">
        <v>12</v>
      </c>
      <c r="E7" s="180">
        <v>99</v>
      </c>
      <c r="F7" s="180">
        <v>163</v>
      </c>
      <c r="G7" s="180">
        <v>41</v>
      </c>
      <c r="H7" s="180">
        <v>2</v>
      </c>
      <c r="I7" s="180">
        <v>16</v>
      </c>
      <c r="J7" s="181" t="s">
        <v>70</v>
      </c>
    </row>
    <row r="8" spans="1:10" s="158" customFormat="1" ht="18" customHeight="1">
      <c r="A8" s="237">
        <v>12</v>
      </c>
      <c r="B8" s="182">
        <f>SUM(C8:J8)</f>
        <v>305</v>
      </c>
      <c r="C8" s="182">
        <v>2</v>
      </c>
      <c r="D8" s="182">
        <v>15</v>
      </c>
      <c r="E8" s="182">
        <v>88</v>
      </c>
      <c r="F8" s="182">
        <v>151</v>
      </c>
      <c r="G8" s="182">
        <v>33</v>
      </c>
      <c r="H8" s="182">
        <v>5</v>
      </c>
      <c r="I8" s="182">
        <v>11</v>
      </c>
      <c r="J8" s="183" t="s">
        <v>110</v>
      </c>
    </row>
    <row r="9" spans="1:10" ht="5.25" customHeight="1">
      <c r="A9" s="210"/>
      <c r="B9" s="77"/>
      <c r="C9" s="77"/>
      <c r="D9" s="76"/>
      <c r="E9" s="76"/>
      <c r="F9" s="76"/>
      <c r="G9" s="76"/>
      <c r="H9" s="76"/>
      <c r="I9" s="76"/>
      <c r="J9" s="76"/>
    </row>
    <row r="10" spans="1:10" s="34" customFormat="1" ht="13.5" customHeight="1">
      <c r="A10" s="206" t="s">
        <v>75</v>
      </c>
      <c r="B10" s="47"/>
      <c r="C10" s="47"/>
      <c r="D10" s="47"/>
      <c r="E10" s="78"/>
      <c r="F10" s="78"/>
      <c r="G10" s="78"/>
      <c r="H10" s="78"/>
      <c r="I10" s="78"/>
      <c r="J10" s="78"/>
    </row>
  </sheetData>
  <sheetProtection/>
  <printOptions/>
  <pageMargins left="0.79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"/>
  <sheetViews>
    <sheetView tabSelected="1" zoomScaleSheetLayoutView="100" workbookViewId="0" topLeftCell="A1">
      <selection activeCell="J16" sqref="J16"/>
    </sheetView>
  </sheetViews>
  <sheetFormatPr defaultColWidth="9.00390625" defaultRowHeight="13.5"/>
  <cols>
    <col min="1" max="1" width="4.625" style="0" customWidth="1"/>
    <col min="2" max="14" width="6.125" style="7" customWidth="1"/>
    <col min="15" max="15" width="7.50390625" style="0" customWidth="1"/>
  </cols>
  <sheetData>
    <row r="1" s="165" customFormat="1" ht="13.5" customHeight="1">
      <c r="A1" s="172" t="s">
        <v>152</v>
      </c>
    </row>
    <row r="2" spans="1:33" ht="19.5" customHeight="1">
      <c r="A2" s="173" t="s">
        <v>157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20"/>
      <c r="P2" s="17"/>
      <c r="Q2" s="17"/>
      <c r="R2" s="20"/>
      <c r="S2" s="20"/>
      <c r="T2" s="20"/>
      <c r="U2" s="17"/>
      <c r="V2" s="20"/>
      <c r="W2" s="23"/>
      <c r="X2" s="15"/>
      <c r="Y2" s="8"/>
      <c r="Z2" s="8"/>
      <c r="AA2" s="8"/>
      <c r="AB2" s="8"/>
      <c r="AC2" s="8"/>
      <c r="AD2" s="8"/>
      <c r="AE2" s="8"/>
      <c r="AF2" s="8"/>
      <c r="AG2" s="8"/>
    </row>
    <row r="3" spans="1:33" s="34" customFormat="1" ht="13.5" customHeight="1">
      <c r="A3" s="102"/>
      <c r="B3" s="113"/>
      <c r="C3" s="36"/>
      <c r="D3" s="36"/>
      <c r="E3" s="36"/>
      <c r="F3" s="36"/>
      <c r="G3" s="77"/>
      <c r="H3" s="77"/>
      <c r="I3" s="77"/>
      <c r="J3" s="77"/>
      <c r="K3" s="77"/>
      <c r="L3" s="77"/>
      <c r="M3" s="77"/>
      <c r="N3" s="168" t="s">
        <v>0</v>
      </c>
      <c r="O3" s="73"/>
      <c r="P3" s="74"/>
      <c r="Q3" s="74"/>
      <c r="R3" s="73"/>
      <c r="S3" s="73"/>
      <c r="T3" s="73"/>
      <c r="U3" s="74"/>
      <c r="V3" s="73"/>
      <c r="W3" s="75"/>
      <c r="X3" s="76"/>
      <c r="Y3" s="46"/>
      <c r="Z3" s="46"/>
      <c r="AA3" s="46"/>
      <c r="AB3" s="46"/>
      <c r="AC3" s="46"/>
      <c r="AD3" s="46"/>
      <c r="AE3" s="46"/>
      <c r="AF3" s="46"/>
      <c r="AG3" s="46"/>
    </row>
    <row r="4" spans="1:33" s="24" customFormat="1" ht="49.5" customHeight="1">
      <c r="A4" s="61" t="s">
        <v>1</v>
      </c>
      <c r="B4" s="193" t="s">
        <v>148</v>
      </c>
      <c r="C4" s="193" t="s">
        <v>58</v>
      </c>
      <c r="D4" s="193" t="s">
        <v>57</v>
      </c>
      <c r="E4" s="193" t="s">
        <v>59</v>
      </c>
      <c r="F4" s="193" t="s">
        <v>60</v>
      </c>
      <c r="G4" s="194" t="s">
        <v>24</v>
      </c>
      <c r="H4" s="193" t="s">
        <v>61</v>
      </c>
      <c r="I4" s="193" t="s">
        <v>62</v>
      </c>
      <c r="J4" s="194" t="s">
        <v>202</v>
      </c>
      <c r="K4" s="200" t="s">
        <v>79</v>
      </c>
      <c r="L4" s="200" t="s">
        <v>203</v>
      </c>
      <c r="M4" s="200" t="s">
        <v>204</v>
      </c>
      <c r="N4" s="211" t="s">
        <v>63</v>
      </c>
      <c r="O4" s="20"/>
      <c r="P4" s="17"/>
      <c r="Q4" s="17"/>
      <c r="R4" s="7"/>
      <c r="S4" s="18"/>
      <c r="T4" s="17"/>
      <c r="U4" s="17"/>
      <c r="V4" s="20"/>
      <c r="W4" s="27"/>
      <c r="X4" s="17"/>
      <c r="Y4" s="20"/>
      <c r="Z4" s="23"/>
      <c r="AA4" s="20"/>
      <c r="AB4" s="27"/>
      <c r="AC4" s="25"/>
      <c r="AD4" s="25"/>
      <c r="AE4" s="25"/>
      <c r="AF4" s="25"/>
      <c r="AG4" s="25"/>
    </row>
    <row r="5" spans="1:33" ht="4.5" customHeight="1">
      <c r="A5" s="80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6"/>
      <c r="P5" s="1"/>
      <c r="Q5" s="16"/>
      <c r="R5" s="16"/>
      <c r="S5" s="2"/>
      <c r="T5" s="2"/>
      <c r="U5" s="2"/>
      <c r="V5" s="2"/>
      <c r="W5" s="2"/>
      <c r="X5" s="2"/>
      <c r="Y5" s="2"/>
      <c r="Z5" s="2"/>
      <c r="AA5" s="1"/>
      <c r="AB5" s="2"/>
      <c r="AC5" s="8"/>
      <c r="AD5" s="8"/>
      <c r="AE5" s="8"/>
      <c r="AF5" s="8"/>
      <c r="AG5" s="8"/>
    </row>
    <row r="6" spans="1:33" ht="18" customHeight="1">
      <c r="A6" s="52">
        <v>17</v>
      </c>
      <c r="B6" s="73">
        <f>SUM(C6:M6)</f>
        <v>235</v>
      </c>
      <c r="C6" s="73">
        <v>8</v>
      </c>
      <c r="D6" s="73">
        <v>2</v>
      </c>
      <c r="E6" s="73">
        <v>122</v>
      </c>
      <c r="F6" s="73">
        <v>11</v>
      </c>
      <c r="G6" s="73">
        <v>27</v>
      </c>
      <c r="H6" s="73">
        <v>37</v>
      </c>
      <c r="I6" s="73">
        <v>19</v>
      </c>
      <c r="J6" s="73">
        <v>5</v>
      </c>
      <c r="K6" s="184" t="s">
        <v>78</v>
      </c>
      <c r="L6" s="73">
        <v>2</v>
      </c>
      <c r="M6" s="73">
        <v>2</v>
      </c>
      <c r="N6" s="73">
        <v>1</v>
      </c>
      <c r="O6" s="26"/>
      <c r="P6" s="19"/>
      <c r="Q6" s="15"/>
      <c r="R6" s="19"/>
      <c r="S6" s="5"/>
      <c r="T6" s="5"/>
      <c r="U6" s="5"/>
      <c r="V6" s="5"/>
      <c r="W6" s="5"/>
      <c r="X6" s="5"/>
      <c r="Y6" s="5"/>
      <c r="Z6" s="5"/>
      <c r="AA6" s="5"/>
      <c r="AB6" s="5"/>
      <c r="AC6" s="8"/>
      <c r="AD6" s="8"/>
      <c r="AE6" s="8"/>
      <c r="AF6" s="8"/>
      <c r="AG6" s="8"/>
    </row>
    <row r="7" spans="1:33" s="107" customFormat="1" ht="18" customHeight="1">
      <c r="A7" s="112">
        <v>22</v>
      </c>
      <c r="B7" s="20">
        <f>SUM(C7:M7)</f>
        <v>257</v>
      </c>
      <c r="C7" s="20">
        <v>8</v>
      </c>
      <c r="D7" s="20">
        <v>3</v>
      </c>
      <c r="E7" s="20">
        <v>131</v>
      </c>
      <c r="F7" s="20">
        <v>10</v>
      </c>
      <c r="G7" s="20">
        <v>26</v>
      </c>
      <c r="H7" s="20">
        <v>58</v>
      </c>
      <c r="I7" s="20">
        <v>11</v>
      </c>
      <c r="J7" s="20">
        <v>4</v>
      </c>
      <c r="K7" s="20">
        <v>1</v>
      </c>
      <c r="L7" s="20">
        <v>2</v>
      </c>
      <c r="M7" s="20">
        <v>3</v>
      </c>
      <c r="N7" s="179" t="s">
        <v>78</v>
      </c>
      <c r="O7" s="26"/>
      <c r="P7" s="19"/>
      <c r="Q7" s="163"/>
      <c r="R7" s="19"/>
      <c r="S7" s="5"/>
      <c r="T7" s="5"/>
      <c r="U7" s="5"/>
      <c r="V7" s="5"/>
      <c r="W7" s="5"/>
      <c r="X7" s="5"/>
      <c r="Y7" s="5"/>
      <c r="Z7" s="5"/>
      <c r="AA7" s="5"/>
      <c r="AB7" s="5"/>
      <c r="AC7" s="164"/>
      <c r="AD7" s="164"/>
      <c r="AE7" s="164"/>
      <c r="AF7" s="164"/>
      <c r="AG7" s="164"/>
    </row>
    <row r="8" spans="1:33" ht="4.5" customHeight="1">
      <c r="A8" s="67"/>
      <c r="B8" s="76"/>
      <c r="C8" s="76"/>
      <c r="D8" s="76"/>
      <c r="E8" s="76"/>
      <c r="F8" s="76"/>
      <c r="G8" s="212"/>
      <c r="H8" s="212"/>
      <c r="I8" s="212"/>
      <c r="J8" s="212"/>
      <c r="K8" s="212"/>
      <c r="L8" s="212"/>
      <c r="M8" s="212"/>
      <c r="N8" s="212"/>
      <c r="O8" s="8"/>
      <c r="P8" s="5"/>
      <c r="Q8" s="5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</row>
    <row r="9" spans="1:14" s="213" customFormat="1" ht="13.5" customHeight="1">
      <c r="A9" s="277" t="s">
        <v>218</v>
      </c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</row>
    <row r="10" spans="1:14" s="213" customFormat="1" ht="13.5" customHeight="1">
      <c r="A10" s="253" t="s">
        <v>219</v>
      </c>
      <c r="B10" s="254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</row>
    <row r="11" spans="1:7" s="167" customFormat="1" ht="13.5" customHeight="1">
      <c r="A11" s="214" t="s">
        <v>175</v>
      </c>
      <c r="B11" s="71"/>
      <c r="C11" s="71"/>
      <c r="D11" s="71"/>
      <c r="E11" s="71"/>
      <c r="F11" s="71"/>
      <c r="G11" s="71"/>
    </row>
    <row r="12" spans="1:7" s="167" customFormat="1" ht="13.5" customHeight="1">
      <c r="A12" s="214" t="s">
        <v>176</v>
      </c>
      <c r="B12" s="71"/>
      <c r="C12" s="71"/>
      <c r="D12" s="71"/>
      <c r="E12" s="71"/>
      <c r="F12" s="71"/>
      <c r="G12" s="71"/>
    </row>
  </sheetData>
  <sheetProtection/>
  <mergeCells count="2">
    <mergeCell ref="A9:N9"/>
    <mergeCell ref="A10:N1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3"/>
  <sheetViews>
    <sheetView zoomScaleSheetLayoutView="100" workbookViewId="0" topLeftCell="A1">
      <selection activeCell="G8" sqref="G8"/>
    </sheetView>
  </sheetViews>
  <sheetFormatPr defaultColWidth="9.00390625" defaultRowHeight="13.5"/>
  <cols>
    <col min="1" max="1" width="4.625" style="0" customWidth="1"/>
    <col min="2" max="10" width="7.625" style="7" customWidth="1"/>
  </cols>
  <sheetData>
    <row r="1" s="165" customFormat="1" ht="13.5" customHeight="1">
      <c r="A1" s="176" t="s">
        <v>152</v>
      </c>
    </row>
    <row r="2" spans="1:28" ht="19.5" customHeight="1">
      <c r="A2" s="173" t="s">
        <v>158</v>
      </c>
      <c r="B2" s="33"/>
      <c r="C2" s="33"/>
      <c r="D2" s="33"/>
      <c r="E2" s="33"/>
      <c r="F2" s="33"/>
      <c r="G2" s="33"/>
      <c r="H2" s="33"/>
      <c r="I2" s="33"/>
      <c r="J2" s="33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2:10" s="34" customFormat="1" ht="12.75" customHeight="1">
      <c r="B3" s="37"/>
      <c r="C3" s="37"/>
      <c r="D3" s="37"/>
      <c r="E3" s="37"/>
      <c r="F3" s="37"/>
      <c r="G3" s="77"/>
      <c r="H3" s="77"/>
      <c r="I3" s="77"/>
      <c r="J3" s="44" t="s">
        <v>0</v>
      </c>
    </row>
    <row r="4" spans="1:21" ht="19.5" customHeight="1">
      <c r="A4" s="260" t="s">
        <v>1</v>
      </c>
      <c r="B4" s="279" t="s">
        <v>205</v>
      </c>
      <c r="C4" s="246"/>
      <c r="D4" s="260"/>
      <c r="E4" s="279" t="s">
        <v>25</v>
      </c>
      <c r="F4" s="246"/>
      <c r="G4" s="260"/>
      <c r="H4" s="279" t="s">
        <v>64</v>
      </c>
      <c r="I4" s="246"/>
      <c r="J4" s="246"/>
      <c r="K4" s="20"/>
      <c r="L4" s="20"/>
      <c r="M4" s="20"/>
      <c r="N4" s="20"/>
      <c r="O4" s="20"/>
      <c r="P4" s="20"/>
      <c r="Q4" s="20"/>
      <c r="R4" s="20"/>
      <c r="S4" s="15"/>
      <c r="T4" s="15"/>
      <c r="U4" s="15"/>
    </row>
    <row r="5" spans="1:21" ht="19.5" customHeight="1">
      <c r="A5" s="261"/>
      <c r="B5" s="247" t="s">
        <v>206</v>
      </c>
      <c r="C5" s="248"/>
      <c r="D5" s="249" t="s">
        <v>182</v>
      </c>
      <c r="E5" s="247" t="s">
        <v>206</v>
      </c>
      <c r="F5" s="248"/>
      <c r="G5" s="249" t="s">
        <v>182</v>
      </c>
      <c r="H5" s="247" t="s">
        <v>206</v>
      </c>
      <c r="I5" s="248"/>
      <c r="J5" s="251" t="s">
        <v>183</v>
      </c>
      <c r="K5" s="20"/>
      <c r="L5" s="20"/>
      <c r="M5" s="20"/>
      <c r="N5" s="20"/>
      <c r="O5" s="20"/>
      <c r="P5" s="20"/>
      <c r="Q5" s="20"/>
      <c r="R5" s="20"/>
      <c r="S5" s="20"/>
      <c r="T5" s="20"/>
      <c r="U5" s="15"/>
    </row>
    <row r="6" spans="1:21" ht="19.5" customHeight="1">
      <c r="A6" s="261"/>
      <c r="B6" s="217" t="s">
        <v>26</v>
      </c>
      <c r="C6" s="217" t="s">
        <v>207</v>
      </c>
      <c r="D6" s="250"/>
      <c r="E6" s="217" t="s">
        <v>26</v>
      </c>
      <c r="F6" s="217" t="s">
        <v>207</v>
      </c>
      <c r="G6" s="250"/>
      <c r="H6" s="217" t="s">
        <v>26</v>
      </c>
      <c r="I6" s="217" t="s">
        <v>208</v>
      </c>
      <c r="J6" s="252"/>
      <c r="K6" s="9"/>
      <c r="L6" s="20"/>
      <c r="M6" s="20"/>
      <c r="N6" s="9"/>
      <c r="O6" s="9"/>
      <c r="P6" s="20"/>
      <c r="Q6" s="20"/>
      <c r="R6" s="9"/>
      <c r="S6" s="9"/>
      <c r="T6" s="20"/>
      <c r="U6" s="15"/>
    </row>
    <row r="7" spans="1:11" ht="4.5" customHeight="1">
      <c r="A7" s="81"/>
      <c r="B7" s="77"/>
      <c r="C7" s="77"/>
      <c r="D7" s="77"/>
      <c r="E7" s="77"/>
      <c r="F7" s="77"/>
      <c r="G7" s="77"/>
      <c r="H7" s="77"/>
      <c r="I7" s="77"/>
      <c r="J7" s="77"/>
      <c r="K7" s="8"/>
    </row>
    <row r="8" spans="1:23" ht="18" customHeight="1">
      <c r="A8" s="241">
        <v>2</v>
      </c>
      <c r="B8" s="215">
        <v>14</v>
      </c>
      <c r="C8" s="187">
        <v>280</v>
      </c>
      <c r="D8" s="189">
        <v>20</v>
      </c>
      <c r="E8" s="188">
        <v>9</v>
      </c>
      <c r="F8" s="188">
        <v>1778</v>
      </c>
      <c r="G8" s="189">
        <v>197.6</v>
      </c>
      <c r="H8" s="188">
        <v>11</v>
      </c>
      <c r="I8" s="188">
        <v>9000</v>
      </c>
      <c r="J8" s="190">
        <v>818.2</v>
      </c>
      <c r="K8" s="19"/>
      <c r="L8" s="28"/>
      <c r="M8" s="28"/>
      <c r="N8" s="22"/>
      <c r="O8" s="22"/>
      <c r="P8" s="28"/>
      <c r="Q8" s="28"/>
      <c r="R8" s="22"/>
      <c r="S8" s="22"/>
      <c r="T8" s="28"/>
      <c r="U8" s="28"/>
      <c r="V8" s="7"/>
      <c r="W8" s="7"/>
    </row>
    <row r="9" spans="1:23" ht="18" customHeight="1">
      <c r="A9" s="241">
        <v>7</v>
      </c>
      <c r="B9" s="215">
        <v>11</v>
      </c>
      <c r="C9" s="187">
        <v>258</v>
      </c>
      <c r="D9" s="189">
        <v>23.5</v>
      </c>
      <c r="E9" s="188">
        <v>5</v>
      </c>
      <c r="F9" s="188">
        <v>1053</v>
      </c>
      <c r="G9" s="189">
        <v>210.6</v>
      </c>
      <c r="H9" s="188">
        <v>5</v>
      </c>
      <c r="I9" s="188">
        <v>8000</v>
      </c>
      <c r="J9" s="190">
        <v>1600</v>
      </c>
      <c r="K9" s="19"/>
      <c r="L9" s="28"/>
      <c r="M9" s="28"/>
      <c r="N9" s="22"/>
      <c r="O9" s="22"/>
      <c r="P9" s="28"/>
      <c r="Q9" s="28"/>
      <c r="R9" s="22"/>
      <c r="S9" s="22"/>
      <c r="T9" s="28"/>
      <c r="U9" s="28"/>
      <c r="V9" s="7"/>
      <c r="W9" s="7"/>
    </row>
    <row r="10" spans="1:23" s="158" customFormat="1" ht="18" customHeight="1">
      <c r="A10" s="240">
        <v>12</v>
      </c>
      <c r="B10" s="216">
        <v>7</v>
      </c>
      <c r="C10" s="186">
        <v>204</v>
      </c>
      <c r="D10" s="191">
        <v>29.1</v>
      </c>
      <c r="E10" s="192">
        <v>3</v>
      </c>
      <c r="F10" s="185">
        <v>1190</v>
      </c>
      <c r="G10" s="191">
        <v>396.7</v>
      </c>
      <c r="H10" s="192">
        <v>2</v>
      </c>
      <c r="I10" s="185">
        <v>38</v>
      </c>
      <c r="J10" s="191">
        <v>19</v>
      </c>
      <c r="K10" s="19"/>
      <c r="L10" s="28"/>
      <c r="M10" s="28"/>
      <c r="N10" s="22"/>
      <c r="O10" s="22"/>
      <c r="P10" s="28"/>
      <c r="Q10" s="28"/>
      <c r="R10" s="22"/>
      <c r="S10" s="22"/>
      <c r="T10" s="28"/>
      <c r="U10" s="28"/>
      <c r="V10" s="159"/>
      <c r="W10" s="159"/>
    </row>
    <row r="11" spans="1:23" ht="4.5" customHeight="1">
      <c r="A11" s="82"/>
      <c r="F11" s="15"/>
      <c r="G11" s="15"/>
      <c r="H11" s="15"/>
      <c r="I11" s="15"/>
      <c r="J11" s="15"/>
      <c r="K11" s="15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s="34" customFormat="1" ht="15" customHeight="1">
      <c r="A12" s="206" t="s">
        <v>75</v>
      </c>
      <c r="B12" s="47"/>
      <c r="C12" s="47"/>
      <c r="D12" s="47"/>
      <c r="E12" s="78"/>
      <c r="F12" s="78"/>
      <c r="G12" s="78"/>
      <c r="H12" s="78"/>
      <c r="I12" s="78"/>
      <c r="J12" s="78"/>
      <c r="K12" s="76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</row>
    <row r="13" spans="1:15" ht="13.5">
      <c r="A13" s="4"/>
      <c r="B13" s="4"/>
      <c r="C13" s="4"/>
      <c r="D13" s="4"/>
      <c r="E13" s="15"/>
      <c r="F13" s="15"/>
      <c r="K13" s="8"/>
      <c r="M13" s="15"/>
      <c r="N13" s="15"/>
      <c r="O13" s="15"/>
    </row>
  </sheetData>
  <sheetProtection/>
  <mergeCells count="10">
    <mergeCell ref="A4:A6"/>
    <mergeCell ref="B4:D4"/>
    <mergeCell ref="E4:G4"/>
    <mergeCell ref="H4:J4"/>
    <mergeCell ref="B5:C5"/>
    <mergeCell ref="E5:F5"/>
    <mergeCell ref="H5:I5"/>
    <mergeCell ref="D5:D6"/>
    <mergeCell ref="G5:G6"/>
    <mergeCell ref="J5:J6"/>
  </mergeCells>
  <printOptions/>
  <pageMargins left="0.78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"/>
  <sheetViews>
    <sheetView zoomScaleSheetLayoutView="100" workbookViewId="0" topLeftCell="A1">
      <selection activeCell="C22" sqref="C22"/>
    </sheetView>
  </sheetViews>
  <sheetFormatPr defaultColWidth="9.00390625" defaultRowHeight="13.5"/>
  <cols>
    <col min="1" max="1" width="5.625" style="0" customWidth="1"/>
    <col min="2" max="7" width="10.625" style="7" customWidth="1"/>
  </cols>
  <sheetData>
    <row r="1" s="165" customFormat="1" ht="13.5" customHeight="1">
      <c r="A1" s="176" t="s">
        <v>152</v>
      </c>
    </row>
    <row r="2" spans="1:8" ht="19.5" customHeight="1">
      <c r="A2" s="173" t="s">
        <v>159</v>
      </c>
      <c r="B2" s="33"/>
      <c r="C2" s="33"/>
      <c r="D2" s="33"/>
      <c r="E2" s="33"/>
      <c r="F2" s="33"/>
      <c r="G2" s="33"/>
      <c r="H2" s="15"/>
    </row>
    <row r="3" spans="1:8" s="34" customFormat="1" ht="12.75" customHeight="1">
      <c r="A3" s="102"/>
      <c r="B3" s="113"/>
      <c r="C3" s="44"/>
      <c r="D3" s="44"/>
      <c r="E3" s="44"/>
      <c r="F3" s="76"/>
      <c r="G3" s="44" t="s">
        <v>0</v>
      </c>
      <c r="H3" s="76"/>
    </row>
    <row r="4" spans="1:7" ht="21.75" customHeight="1">
      <c r="A4" s="61" t="s">
        <v>1</v>
      </c>
      <c r="B4" s="197" t="s">
        <v>184</v>
      </c>
      <c r="C4" s="195" t="s">
        <v>185</v>
      </c>
      <c r="D4" s="193" t="s">
        <v>209</v>
      </c>
      <c r="E4" s="193" t="s">
        <v>186</v>
      </c>
      <c r="F4" s="193" t="s">
        <v>210</v>
      </c>
      <c r="G4" s="219" t="s">
        <v>187</v>
      </c>
    </row>
    <row r="5" spans="1:7" ht="4.5" customHeight="1">
      <c r="A5" s="100"/>
      <c r="B5" s="39"/>
      <c r="C5" s="40"/>
      <c r="D5" s="40"/>
      <c r="E5" s="40"/>
      <c r="F5" s="76"/>
      <c r="G5" s="76"/>
    </row>
    <row r="6" spans="1:7" ht="15.75" customHeight="1">
      <c r="A6" s="52">
        <v>17</v>
      </c>
      <c r="B6" s="198">
        <v>155</v>
      </c>
      <c r="C6" s="196">
        <v>45</v>
      </c>
      <c r="D6" s="196">
        <v>1300</v>
      </c>
      <c r="E6" s="196">
        <v>2390</v>
      </c>
      <c r="F6" s="196">
        <v>1300</v>
      </c>
      <c r="G6" s="196">
        <v>1000</v>
      </c>
    </row>
    <row r="7" spans="1:7" s="107" customFormat="1" ht="15.75" customHeight="1">
      <c r="A7" s="112">
        <v>22</v>
      </c>
      <c r="B7" s="199">
        <v>149</v>
      </c>
      <c r="C7" s="19">
        <v>49</v>
      </c>
      <c r="D7" s="19">
        <v>1200</v>
      </c>
      <c r="E7" s="19">
        <v>2255</v>
      </c>
      <c r="F7" s="5" t="s">
        <v>78</v>
      </c>
      <c r="G7" s="5" t="s">
        <v>78</v>
      </c>
    </row>
    <row r="8" spans="1:7" ht="4.5" customHeight="1">
      <c r="A8" s="101"/>
      <c r="B8" s="114"/>
      <c r="C8" s="218"/>
      <c r="D8" s="218"/>
      <c r="E8" s="218"/>
      <c r="F8" s="218"/>
      <c r="G8" s="218"/>
    </row>
    <row r="9" spans="1:7" s="34" customFormat="1" ht="13.5" customHeight="1">
      <c r="A9" s="277" t="s">
        <v>216</v>
      </c>
      <c r="B9" s="278"/>
      <c r="C9" s="278"/>
      <c r="D9" s="278"/>
      <c r="E9" s="278"/>
      <c r="F9" s="278"/>
      <c r="G9" s="278"/>
    </row>
    <row r="10" spans="1:7" s="34" customFormat="1" ht="13.5" customHeight="1">
      <c r="A10" s="253" t="s">
        <v>217</v>
      </c>
      <c r="B10" s="254"/>
      <c r="C10" s="254"/>
      <c r="D10" s="254"/>
      <c r="E10" s="254"/>
      <c r="F10" s="254"/>
      <c r="G10" s="254"/>
    </row>
    <row r="11" spans="1:7" s="34" customFormat="1" ht="13.5" customHeight="1">
      <c r="A11" s="207" t="s">
        <v>175</v>
      </c>
      <c r="B11" s="37"/>
      <c r="C11" s="37"/>
      <c r="D11" s="37"/>
      <c r="E11" s="37"/>
      <c r="F11" s="37"/>
      <c r="G11" s="77"/>
    </row>
    <row r="12" spans="1:7" s="34" customFormat="1" ht="13.5" customHeight="1">
      <c r="A12" s="207" t="s">
        <v>176</v>
      </c>
      <c r="B12" s="37"/>
      <c r="C12" s="37"/>
      <c r="D12" s="37"/>
      <c r="E12" s="37"/>
      <c r="F12" s="37"/>
      <c r="G12" s="77"/>
    </row>
  </sheetData>
  <sheetProtection/>
  <mergeCells count="2">
    <mergeCell ref="A9:G9"/>
    <mergeCell ref="A10:G1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2"/>
  <sheetViews>
    <sheetView zoomScaleSheetLayoutView="100" zoomScalePageLayoutView="0" workbookViewId="0" topLeftCell="A1">
      <selection activeCell="B4" sqref="B3:D5"/>
    </sheetView>
  </sheetViews>
  <sheetFormatPr defaultColWidth="9.00390625" defaultRowHeight="13.5"/>
  <cols>
    <col min="1" max="1" width="5.625" style="0" customWidth="1"/>
    <col min="2" max="13" width="6.25390625" style="0" customWidth="1"/>
  </cols>
  <sheetData>
    <row r="1" s="165" customFormat="1" ht="13.5" customHeight="1">
      <c r="A1" s="172" t="s">
        <v>152</v>
      </c>
    </row>
    <row r="2" spans="1:13" s="165" customFormat="1" ht="19.5" customHeight="1">
      <c r="A2" s="173" t="s">
        <v>160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</row>
    <row r="3" spans="2:13" s="34" customFormat="1" ht="12.75" customHeight="1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44" t="s">
        <v>189</v>
      </c>
    </row>
    <row r="4" spans="1:13" ht="15" customHeight="1">
      <c r="A4" s="260" t="s">
        <v>1</v>
      </c>
      <c r="B4" s="242" t="s">
        <v>27</v>
      </c>
      <c r="C4" s="242"/>
      <c r="D4" s="242"/>
      <c r="E4" s="242" t="s">
        <v>28</v>
      </c>
      <c r="F4" s="242"/>
      <c r="G4" s="242"/>
      <c r="H4" s="242"/>
      <c r="I4" s="242"/>
      <c r="J4" s="242"/>
      <c r="K4" s="242"/>
      <c r="L4" s="242"/>
      <c r="M4" s="279"/>
    </row>
    <row r="5" spans="1:13" ht="15" customHeight="1">
      <c r="A5" s="261"/>
      <c r="B5" s="258"/>
      <c r="C5" s="258"/>
      <c r="D5" s="258"/>
      <c r="E5" s="258" t="s">
        <v>29</v>
      </c>
      <c r="F5" s="258"/>
      <c r="G5" s="258"/>
      <c r="H5" s="258" t="s">
        <v>30</v>
      </c>
      <c r="I5" s="258"/>
      <c r="J5" s="258"/>
      <c r="K5" s="258" t="s">
        <v>31</v>
      </c>
      <c r="L5" s="258"/>
      <c r="M5" s="259"/>
    </row>
    <row r="6" spans="1:13" ht="15" customHeight="1">
      <c r="A6" s="261"/>
      <c r="B6" s="162" t="s">
        <v>32</v>
      </c>
      <c r="C6" s="162" t="s">
        <v>9</v>
      </c>
      <c r="D6" s="162" t="s">
        <v>10</v>
      </c>
      <c r="E6" s="162" t="s">
        <v>32</v>
      </c>
      <c r="F6" s="162" t="s">
        <v>9</v>
      </c>
      <c r="G6" s="162" t="s">
        <v>10</v>
      </c>
      <c r="H6" s="162" t="s">
        <v>32</v>
      </c>
      <c r="I6" s="162" t="s">
        <v>9</v>
      </c>
      <c r="J6" s="162" t="s">
        <v>10</v>
      </c>
      <c r="K6" s="162" t="s">
        <v>32</v>
      </c>
      <c r="L6" s="162" t="s">
        <v>9</v>
      </c>
      <c r="M6" s="161" t="s">
        <v>10</v>
      </c>
    </row>
    <row r="7" spans="1:13" ht="5.25" customHeight="1">
      <c r="A7" s="87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3" ht="18" customHeight="1">
      <c r="A8" s="79" t="s">
        <v>192</v>
      </c>
      <c r="B8" s="41">
        <f>C8+D8</f>
        <v>654</v>
      </c>
      <c r="C8" s="41">
        <v>447</v>
      </c>
      <c r="D8" s="41">
        <v>207</v>
      </c>
      <c r="E8" s="41" t="s">
        <v>71</v>
      </c>
      <c r="F8" s="41" t="s">
        <v>71</v>
      </c>
      <c r="G8" s="41" t="s">
        <v>71</v>
      </c>
      <c r="H8" s="41">
        <f>I8+J8</f>
        <v>31</v>
      </c>
      <c r="I8" s="41">
        <v>22</v>
      </c>
      <c r="J8" s="41">
        <v>9</v>
      </c>
      <c r="K8" s="41">
        <f>L8+M8</f>
        <v>65</v>
      </c>
      <c r="L8" s="41">
        <v>49</v>
      </c>
      <c r="M8" s="41">
        <v>16</v>
      </c>
    </row>
    <row r="9" spans="1:13" ht="18" customHeight="1">
      <c r="A9" s="79" t="s">
        <v>191</v>
      </c>
      <c r="B9" s="41">
        <f>C9+D9</f>
        <v>600</v>
      </c>
      <c r="C9" s="41">
        <v>376</v>
      </c>
      <c r="D9" s="41">
        <v>224</v>
      </c>
      <c r="E9" s="41" t="s">
        <v>71</v>
      </c>
      <c r="F9" s="41" t="s">
        <v>71</v>
      </c>
      <c r="G9" s="41" t="s">
        <v>71</v>
      </c>
      <c r="H9" s="41">
        <f>I9+J9</f>
        <v>18</v>
      </c>
      <c r="I9" s="41">
        <v>12</v>
      </c>
      <c r="J9" s="41">
        <v>6</v>
      </c>
      <c r="K9" s="41">
        <f>L9+M9</f>
        <v>48</v>
      </c>
      <c r="L9" s="41">
        <v>41</v>
      </c>
      <c r="M9" s="41">
        <v>7</v>
      </c>
    </row>
    <row r="10" spans="1:13" s="158" customFormat="1" ht="18" customHeight="1">
      <c r="A10" s="115">
        <v>12</v>
      </c>
      <c r="B10" s="5">
        <f>C10+D10</f>
        <v>637</v>
      </c>
      <c r="C10" s="5">
        <v>370</v>
      </c>
      <c r="D10" s="5">
        <v>267</v>
      </c>
      <c r="E10" s="5">
        <v>1</v>
      </c>
      <c r="F10" s="5">
        <v>1</v>
      </c>
      <c r="G10" s="5" t="s">
        <v>110</v>
      </c>
      <c r="H10" s="5">
        <f>I10+J10</f>
        <v>18</v>
      </c>
      <c r="I10" s="5">
        <v>12</v>
      </c>
      <c r="J10" s="5">
        <v>6</v>
      </c>
      <c r="K10" s="5">
        <f>L10+M10</f>
        <v>72</v>
      </c>
      <c r="L10" s="5">
        <v>50</v>
      </c>
      <c r="M10" s="5">
        <v>22</v>
      </c>
    </row>
    <row r="11" spans="1:13" ht="5.25" customHeight="1">
      <c r="A11" s="8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5" customHeight="1">
      <c r="A12" s="260" t="s">
        <v>1</v>
      </c>
      <c r="B12" s="242" t="s">
        <v>28</v>
      </c>
      <c r="C12" s="242"/>
      <c r="D12" s="242"/>
      <c r="E12" s="242"/>
      <c r="F12" s="242"/>
      <c r="G12" s="242"/>
      <c r="H12" s="242"/>
      <c r="I12" s="242"/>
      <c r="J12" s="242"/>
      <c r="K12" s="242" t="s">
        <v>33</v>
      </c>
      <c r="L12" s="242"/>
      <c r="M12" s="279"/>
    </row>
    <row r="13" spans="1:13" ht="15" customHeight="1">
      <c r="A13" s="261"/>
      <c r="B13" s="258" t="s">
        <v>34</v>
      </c>
      <c r="C13" s="258"/>
      <c r="D13" s="258"/>
      <c r="E13" s="258" t="s">
        <v>35</v>
      </c>
      <c r="F13" s="258"/>
      <c r="G13" s="258"/>
      <c r="H13" s="258" t="s">
        <v>36</v>
      </c>
      <c r="I13" s="258"/>
      <c r="J13" s="258"/>
      <c r="K13" s="258"/>
      <c r="L13" s="258"/>
      <c r="M13" s="259"/>
    </row>
    <row r="14" spans="1:13" ht="15" customHeight="1">
      <c r="A14" s="261"/>
      <c r="B14" s="162" t="s">
        <v>32</v>
      </c>
      <c r="C14" s="162" t="s">
        <v>9</v>
      </c>
      <c r="D14" s="162" t="s">
        <v>10</v>
      </c>
      <c r="E14" s="162" t="s">
        <v>32</v>
      </c>
      <c r="F14" s="162" t="s">
        <v>9</v>
      </c>
      <c r="G14" s="162" t="s">
        <v>10</v>
      </c>
      <c r="H14" s="162" t="s">
        <v>32</v>
      </c>
      <c r="I14" s="162" t="s">
        <v>9</v>
      </c>
      <c r="J14" s="162" t="s">
        <v>10</v>
      </c>
      <c r="K14" s="162" t="s">
        <v>32</v>
      </c>
      <c r="L14" s="162" t="s">
        <v>9</v>
      </c>
      <c r="M14" s="161" t="s">
        <v>10</v>
      </c>
    </row>
    <row r="15" spans="1:13" ht="5.25" customHeight="1">
      <c r="A15" s="86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1:13" ht="18" customHeight="1">
      <c r="A16" s="79" t="s">
        <v>192</v>
      </c>
      <c r="B16" s="41">
        <f>C16+D16</f>
        <v>99</v>
      </c>
      <c r="C16" s="41">
        <v>69</v>
      </c>
      <c r="D16" s="41">
        <v>30</v>
      </c>
      <c r="E16" s="41">
        <f>F16+G16</f>
        <v>147</v>
      </c>
      <c r="F16" s="41">
        <v>96</v>
      </c>
      <c r="G16" s="41">
        <v>51</v>
      </c>
      <c r="H16" s="41">
        <f>I16+J16</f>
        <v>262</v>
      </c>
      <c r="I16" s="41">
        <v>175</v>
      </c>
      <c r="J16" s="41">
        <v>87</v>
      </c>
      <c r="K16" s="41">
        <f>L16+M16</f>
        <v>50</v>
      </c>
      <c r="L16" s="41">
        <v>36</v>
      </c>
      <c r="M16" s="41">
        <v>14</v>
      </c>
    </row>
    <row r="17" spans="1:13" ht="18" customHeight="1">
      <c r="A17" s="79" t="s">
        <v>191</v>
      </c>
      <c r="B17" s="41">
        <f>C17+D17</f>
        <v>86</v>
      </c>
      <c r="C17" s="41">
        <v>58</v>
      </c>
      <c r="D17" s="41">
        <v>28</v>
      </c>
      <c r="E17" s="41">
        <f>F17+G17</f>
        <v>129</v>
      </c>
      <c r="F17" s="41">
        <v>71</v>
      </c>
      <c r="G17" s="41">
        <v>58</v>
      </c>
      <c r="H17" s="41">
        <f>I17+J17</f>
        <v>270</v>
      </c>
      <c r="I17" s="41">
        <v>161</v>
      </c>
      <c r="J17" s="41">
        <v>109</v>
      </c>
      <c r="K17" s="41">
        <f>L17+M17</f>
        <v>49</v>
      </c>
      <c r="L17" s="41">
        <v>33</v>
      </c>
      <c r="M17" s="41">
        <v>16</v>
      </c>
    </row>
    <row r="18" spans="1:13" s="158" customFormat="1" ht="18" customHeight="1">
      <c r="A18" s="115">
        <v>12</v>
      </c>
      <c r="B18" s="3">
        <f>C18+D18</f>
        <v>85</v>
      </c>
      <c r="C18" s="3">
        <v>54</v>
      </c>
      <c r="D18" s="3">
        <v>31</v>
      </c>
      <c r="E18" s="3">
        <f>F18+G18</f>
        <v>130</v>
      </c>
      <c r="F18" s="3">
        <v>68</v>
      </c>
      <c r="G18" s="3">
        <v>62</v>
      </c>
      <c r="H18" s="3">
        <f>I18+J18</f>
        <v>331</v>
      </c>
      <c r="I18" s="3">
        <v>185</v>
      </c>
      <c r="J18" s="3">
        <v>146</v>
      </c>
      <c r="K18" s="3" t="s">
        <v>111</v>
      </c>
      <c r="L18" s="3" t="s">
        <v>111</v>
      </c>
      <c r="M18" s="3" t="s">
        <v>111</v>
      </c>
    </row>
    <row r="19" ht="5.25" customHeight="1">
      <c r="A19" s="85"/>
    </row>
    <row r="20" spans="1:13" s="34" customFormat="1" ht="13.5" customHeight="1">
      <c r="A20" s="206" t="s">
        <v>75</v>
      </c>
      <c r="B20" s="47"/>
      <c r="C20" s="47"/>
      <c r="D20" s="47"/>
      <c r="E20" s="47"/>
      <c r="F20" s="47"/>
      <c r="G20" s="47"/>
      <c r="H20" s="47"/>
      <c r="I20" s="47"/>
      <c r="J20" s="48"/>
      <c r="K20" s="48"/>
      <c r="L20" s="48"/>
      <c r="M20" s="48"/>
    </row>
    <row r="21" spans="1:13" s="34" customFormat="1" ht="13.5" customHeight="1">
      <c r="A21" s="207" t="s">
        <v>177</v>
      </c>
      <c r="B21" s="37"/>
      <c r="C21" s="37"/>
      <c r="D21" s="37"/>
      <c r="E21" s="37"/>
      <c r="F21" s="37"/>
      <c r="G21" s="37"/>
      <c r="H21" s="37"/>
      <c r="I21" s="37"/>
      <c r="J21" s="77"/>
      <c r="K21" s="46"/>
      <c r="L21" s="46"/>
      <c r="M21" s="46"/>
    </row>
    <row r="22" spans="1:9" s="34" customFormat="1" ht="13.5" customHeight="1">
      <c r="A22" s="150" t="s">
        <v>178</v>
      </c>
      <c r="B22" s="35"/>
      <c r="C22" s="35"/>
      <c r="D22" s="35"/>
      <c r="E22" s="35"/>
      <c r="F22" s="35"/>
      <c r="G22" s="35"/>
      <c r="H22" s="35"/>
      <c r="I22" s="35"/>
    </row>
  </sheetData>
  <sheetProtection/>
  <mergeCells count="12">
    <mergeCell ref="A4:A6"/>
    <mergeCell ref="K5:M5"/>
    <mergeCell ref="H5:J5"/>
    <mergeCell ref="E5:G5"/>
    <mergeCell ref="B4:D5"/>
    <mergeCell ref="E4:M4"/>
    <mergeCell ref="K12:M13"/>
    <mergeCell ref="A12:A14"/>
    <mergeCell ref="B12:J12"/>
    <mergeCell ref="E13:G13"/>
    <mergeCell ref="H13:J13"/>
    <mergeCell ref="B13:D13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8"/>
  <sheetViews>
    <sheetView zoomScaleSheetLayoutView="100" workbookViewId="0" topLeftCell="A1">
      <selection activeCell="C18" sqref="C18"/>
    </sheetView>
  </sheetViews>
  <sheetFormatPr defaultColWidth="9.00390625" defaultRowHeight="13.5"/>
  <cols>
    <col min="1" max="13" width="5.625" style="0" customWidth="1"/>
  </cols>
  <sheetData>
    <row r="1" s="165" customFormat="1" ht="12.75" customHeight="1">
      <c r="A1" s="172" t="s">
        <v>152</v>
      </c>
    </row>
    <row r="2" spans="1:13" ht="18" customHeight="1">
      <c r="A2" s="173" t="s">
        <v>161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s="34" customFormat="1" ht="12.75" customHeight="1">
      <c r="A3" s="102"/>
      <c r="B3" s="37"/>
      <c r="C3" s="36"/>
      <c r="D3" s="36"/>
      <c r="E3" s="36"/>
      <c r="F3" s="36"/>
      <c r="G3" s="36"/>
      <c r="H3" s="36"/>
      <c r="I3" s="36"/>
      <c r="J3" s="36"/>
      <c r="L3" s="37"/>
      <c r="M3" s="44" t="s">
        <v>189</v>
      </c>
    </row>
    <row r="4" spans="1:13" ht="15" customHeight="1">
      <c r="A4" s="260" t="s">
        <v>1</v>
      </c>
      <c r="B4" s="242" t="s">
        <v>27</v>
      </c>
      <c r="C4" s="243"/>
      <c r="D4" s="243"/>
      <c r="E4" s="242" t="s">
        <v>29</v>
      </c>
      <c r="F4" s="242"/>
      <c r="G4" s="242"/>
      <c r="H4" s="242" t="s">
        <v>30</v>
      </c>
      <c r="I4" s="242"/>
      <c r="J4" s="242"/>
      <c r="K4" s="242" t="s">
        <v>31</v>
      </c>
      <c r="L4" s="242"/>
      <c r="M4" s="279"/>
    </row>
    <row r="5" spans="1:13" ht="15" customHeight="1">
      <c r="A5" s="281"/>
      <c r="B5" s="162" t="s">
        <v>32</v>
      </c>
      <c r="C5" s="162" t="s">
        <v>9</v>
      </c>
      <c r="D5" s="162" t="s">
        <v>10</v>
      </c>
      <c r="E5" s="162" t="s">
        <v>32</v>
      </c>
      <c r="F5" s="162" t="s">
        <v>9</v>
      </c>
      <c r="G5" s="162" t="s">
        <v>10</v>
      </c>
      <c r="H5" s="162" t="s">
        <v>32</v>
      </c>
      <c r="I5" s="162" t="s">
        <v>9</v>
      </c>
      <c r="J5" s="162" t="s">
        <v>10</v>
      </c>
      <c r="K5" s="162" t="s">
        <v>32</v>
      </c>
      <c r="L5" s="162" t="s">
        <v>9</v>
      </c>
      <c r="M5" s="161" t="s">
        <v>10</v>
      </c>
    </row>
    <row r="6" spans="1:13" ht="4.5" customHeight="1">
      <c r="A6" s="87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ht="18" customHeight="1">
      <c r="A7" s="79" t="s">
        <v>149</v>
      </c>
      <c r="B7" s="41">
        <f>C7+D7</f>
        <v>543</v>
      </c>
      <c r="C7" s="41">
        <f>SUM(F7,I7,L7,C13,F13,I13)</f>
        <v>328</v>
      </c>
      <c r="D7" s="41">
        <f>SUM(G7,J7,M7,D13,G13,J13)</f>
        <v>215</v>
      </c>
      <c r="E7" s="41" t="s">
        <v>129</v>
      </c>
      <c r="F7" s="41" t="s">
        <v>129</v>
      </c>
      <c r="G7" s="41" t="s">
        <v>129</v>
      </c>
      <c r="H7" s="41">
        <f>I7+J7</f>
        <v>18</v>
      </c>
      <c r="I7" s="41">
        <v>14</v>
      </c>
      <c r="J7" s="41">
        <v>4</v>
      </c>
      <c r="K7" s="41">
        <f>L7+M7</f>
        <v>56</v>
      </c>
      <c r="L7" s="41">
        <v>42</v>
      </c>
      <c r="M7" s="41">
        <v>14</v>
      </c>
    </row>
    <row r="8" spans="1:13" s="107" customFormat="1" ht="18" customHeight="1">
      <c r="A8" s="115" t="s">
        <v>150</v>
      </c>
      <c r="B8" s="3">
        <f>C8+D8</f>
        <v>494</v>
      </c>
      <c r="C8" s="41">
        <f>SUM(F8,I8,L8,C14,F14,I14)</f>
        <v>325</v>
      </c>
      <c r="D8" s="41">
        <f>SUM(G8,J8,M8,D14,G14,J14)</f>
        <v>169</v>
      </c>
      <c r="E8" s="3" t="s">
        <v>129</v>
      </c>
      <c r="F8" s="3" t="s">
        <v>129</v>
      </c>
      <c r="G8" s="3" t="s">
        <v>129</v>
      </c>
      <c r="H8" s="41">
        <f>I8+J8</f>
        <v>18</v>
      </c>
      <c r="I8" s="3">
        <v>16</v>
      </c>
      <c r="J8" s="3">
        <v>2</v>
      </c>
      <c r="K8" s="3">
        <f>L8+M8</f>
        <v>42</v>
      </c>
      <c r="L8" s="3">
        <v>33</v>
      </c>
      <c r="M8" s="3">
        <v>9</v>
      </c>
    </row>
    <row r="9" spans="1:13" ht="4.5" customHeight="1">
      <c r="A9" s="8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</row>
    <row r="10" spans="1:13" ht="15" customHeight="1">
      <c r="A10" s="260" t="s">
        <v>1</v>
      </c>
      <c r="B10" s="242" t="s">
        <v>34</v>
      </c>
      <c r="C10" s="242"/>
      <c r="D10" s="242"/>
      <c r="E10" s="242" t="s">
        <v>35</v>
      </c>
      <c r="F10" s="242"/>
      <c r="G10" s="242"/>
      <c r="H10" s="242" t="s">
        <v>36</v>
      </c>
      <c r="I10" s="242"/>
      <c r="J10" s="279"/>
      <c r="K10" s="280"/>
      <c r="L10" s="280"/>
      <c r="M10" s="280"/>
    </row>
    <row r="11" spans="1:13" ht="15" customHeight="1">
      <c r="A11" s="281"/>
      <c r="B11" s="162" t="s">
        <v>32</v>
      </c>
      <c r="C11" s="162" t="s">
        <v>9</v>
      </c>
      <c r="D11" s="162" t="s">
        <v>10</v>
      </c>
      <c r="E11" s="162" t="s">
        <v>32</v>
      </c>
      <c r="F11" s="162" t="s">
        <v>9</v>
      </c>
      <c r="G11" s="162" t="s">
        <v>10</v>
      </c>
      <c r="H11" s="162" t="s">
        <v>32</v>
      </c>
      <c r="I11" s="162" t="s">
        <v>9</v>
      </c>
      <c r="J11" s="161" t="s">
        <v>10</v>
      </c>
      <c r="K11" s="83"/>
      <c r="L11" s="83"/>
      <c r="M11" s="83"/>
    </row>
    <row r="12" spans="1:13" ht="4.5" customHeight="1">
      <c r="A12" s="86"/>
      <c r="B12" s="34"/>
      <c r="C12" s="34"/>
      <c r="D12" s="34"/>
      <c r="E12" s="34"/>
      <c r="F12" s="34"/>
      <c r="G12" s="34"/>
      <c r="H12" s="34"/>
      <c r="I12" s="34"/>
      <c r="J12" s="34"/>
      <c r="K12" s="46"/>
      <c r="L12" s="46"/>
      <c r="M12" s="46"/>
    </row>
    <row r="13" spans="1:13" ht="18" customHeight="1">
      <c r="A13" s="79" t="s">
        <v>149</v>
      </c>
      <c r="B13" s="41">
        <f>C13+D13</f>
        <v>66</v>
      </c>
      <c r="C13" s="41">
        <v>46</v>
      </c>
      <c r="D13" s="41">
        <v>20</v>
      </c>
      <c r="E13" s="41">
        <f>F13+G13</f>
        <v>104</v>
      </c>
      <c r="F13" s="41">
        <v>59</v>
      </c>
      <c r="G13" s="41">
        <v>45</v>
      </c>
      <c r="H13" s="41">
        <f>I13+J13</f>
        <v>299</v>
      </c>
      <c r="I13" s="41">
        <v>167</v>
      </c>
      <c r="J13" s="41">
        <v>132</v>
      </c>
      <c r="K13" s="45"/>
      <c r="L13" s="45"/>
      <c r="M13" s="45"/>
    </row>
    <row r="14" spans="1:13" s="107" customFormat="1" ht="18" customHeight="1">
      <c r="A14" s="115" t="s">
        <v>150</v>
      </c>
      <c r="B14" s="5">
        <f>C14+D14</f>
        <v>75</v>
      </c>
      <c r="C14" s="5">
        <v>54</v>
      </c>
      <c r="D14" s="5">
        <v>21</v>
      </c>
      <c r="E14" s="5">
        <f>F14+G14</f>
        <v>78</v>
      </c>
      <c r="F14" s="5">
        <v>54</v>
      </c>
      <c r="G14" s="5">
        <v>24</v>
      </c>
      <c r="H14" s="5">
        <f>I14+J14</f>
        <v>281</v>
      </c>
      <c r="I14" s="5">
        <v>168</v>
      </c>
      <c r="J14" s="5">
        <v>113</v>
      </c>
      <c r="K14" s="5"/>
      <c r="L14" s="5"/>
      <c r="M14" s="5"/>
    </row>
    <row r="15" spans="1:13" ht="4.5" customHeight="1">
      <c r="A15" s="220"/>
      <c r="B15" s="97"/>
      <c r="C15" s="97"/>
      <c r="D15" s="97"/>
      <c r="E15" s="97"/>
      <c r="F15" s="97"/>
      <c r="G15" s="97"/>
      <c r="H15" s="97"/>
      <c r="I15" s="97"/>
      <c r="J15" s="97"/>
      <c r="K15" s="46"/>
      <c r="L15" s="46"/>
      <c r="M15" s="46"/>
    </row>
    <row r="16" spans="1:13" s="34" customFormat="1" ht="25.5" customHeight="1">
      <c r="A16" s="244" t="s">
        <v>190</v>
      </c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</row>
    <row r="17" spans="1:13" s="34" customFormat="1" ht="13.5" customHeight="1">
      <c r="A17" s="207" t="s">
        <v>74</v>
      </c>
      <c r="B17" s="37"/>
      <c r="C17" s="37"/>
      <c r="D17" s="37"/>
      <c r="E17" s="37"/>
      <c r="F17" s="37"/>
      <c r="G17" s="37"/>
      <c r="H17" s="37"/>
      <c r="I17" s="37"/>
      <c r="J17" s="77"/>
      <c r="K17" s="77"/>
      <c r="L17" s="77"/>
      <c r="M17" s="77"/>
    </row>
    <row r="18" spans="1:13" ht="13.5">
      <c r="A18" s="4"/>
      <c r="B18" s="4"/>
      <c r="C18" s="4"/>
      <c r="D18" s="4"/>
      <c r="E18" s="4"/>
      <c r="F18" s="4"/>
      <c r="G18" s="4"/>
      <c r="H18" s="4"/>
      <c r="I18" s="4"/>
      <c r="J18" s="7"/>
      <c r="K18" s="7"/>
      <c r="L18" s="7"/>
      <c r="M18" s="7"/>
    </row>
  </sheetData>
  <sheetProtection/>
  <mergeCells count="11">
    <mergeCell ref="A4:A5"/>
    <mergeCell ref="B4:D4"/>
    <mergeCell ref="E10:G10"/>
    <mergeCell ref="A16:M16"/>
    <mergeCell ref="K10:M10"/>
    <mergeCell ref="K4:M4"/>
    <mergeCell ref="H4:J4"/>
    <mergeCell ref="H10:J10"/>
    <mergeCell ref="B10:D10"/>
    <mergeCell ref="A10:A11"/>
    <mergeCell ref="E4:G4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2013-03-29T01:45:50Z</cp:lastPrinted>
  <dcterms:created xsi:type="dcterms:W3CDTF">2004-12-01T05:56:00Z</dcterms:created>
  <dcterms:modified xsi:type="dcterms:W3CDTF">2013-03-29T02:18:25Z</dcterms:modified>
  <cp:category/>
  <cp:version/>
  <cp:contentType/>
  <cp:contentStatus/>
</cp:coreProperties>
</file>