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660" windowWidth="19320" windowHeight="6165" tabRatio="97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5">'6表'!$A$1:$D$23</definedName>
  </definedNames>
  <calcPr fullCalcOnLoad="1"/>
</workbook>
</file>

<file path=xl/sharedStrings.xml><?xml version="1.0" encoding="utf-8"?>
<sst xmlns="http://schemas.openxmlformats.org/spreadsheetml/2006/main" count="287" uniqueCount="123">
  <si>
    <t>総　数</t>
  </si>
  <si>
    <t>各年3月31日現在</t>
  </si>
  <si>
    <t>年・等級</t>
  </si>
  <si>
    <t>聴覚 ・ 平衡機能</t>
  </si>
  <si>
    <t>肢体不自由</t>
  </si>
  <si>
    <t>内部障害</t>
  </si>
  <si>
    <t>総　　数</t>
  </si>
  <si>
    <t>18歳未満</t>
  </si>
  <si>
    <t>18歳以上</t>
  </si>
  <si>
    <t>1級</t>
  </si>
  <si>
    <t>2級</t>
  </si>
  <si>
    <t>3級</t>
  </si>
  <si>
    <t>4級</t>
  </si>
  <si>
    <t>5級</t>
  </si>
  <si>
    <t>6級</t>
  </si>
  <si>
    <t>各年4月1日現在</t>
  </si>
  <si>
    <t>年</t>
  </si>
  <si>
    <t>男</t>
  </si>
  <si>
    <t>女</t>
  </si>
  <si>
    <t>総　　　　　　数</t>
  </si>
  <si>
    <t>施　設</t>
  </si>
  <si>
    <t>入所者</t>
  </si>
  <si>
    <t>各年度末現在</t>
  </si>
  <si>
    <t>その他</t>
  </si>
  <si>
    <t>義　　肢</t>
  </si>
  <si>
    <t>車 い す</t>
  </si>
  <si>
    <t>補 聴 器</t>
  </si>
  <si>
    <t>ストマ用装具</t>
  </si>
  <si>
    <t>装　　具</t>
  </si>
  <si>
    <t>そ の 他</t>
  </si>
  <si>
    <t>年度 ・ 障害の種類</t>
  </si>
  <si>
    <t>都営交通機関</t>
  </si>
  <si>
    <t>視覚障害</t>
  </si>
  <si>
    <t>聴覚 ・ 平衡機能障害</t>
  </si>
  <si>
    <t>音声 ・ 言語機能障害</t>
  </si>
  <si>
    <t>知的障害者</t>
  </si>
  <si>
    <t>工賃支払高</t>
  </si>
  <si>
    <t>年度 ・ 作業所名</t>
  </si>
  <si>
    <t>富士見福祉作業所</t>
  </si>
  <si>
    <t>栄福祉作業所</t>
  </si>
  <si>
    <t>一番福祉作業所</t>
  </si>
  <si>
    <t>指導員数</t>
  </si>
  <si>
    <t>3歳未満</t>
  </si>
  <si>
    <t>6歳以上</t>
  </si>
  <si>
    <t>保育園</t>
  </si>
  <si>
    <t>幼稚園</t>
  </si>
  <si>
    <t>養護学校</t>
  </si>
  <si>
    <t>普通学級</t>
  </si>
  <si>
    <t>養護学級</t>
  </si>
  <si>
    <t>特殊学級</t>
  </si>
  <si>
    <t>訪問学級</t>
  </si>
  <si>
    <t>－</t>
  </si>
  <si>
    <t>精神障害者</t>
  </si>
  <si>
    <t>延べ利用者数</t>
  </si>
  <si>
    <t>こぶし（羽衣）福祉作業所</t>
  </si>
  <si>
    <t>年度末現在</t>
  </si>
  <si>
    <t>内部障害者
更生施設</t>
  </si>
  <si>
    <t>重度身障者
授産施設</t>
  </si>
  <si>
    <t>視覚障害者
更生施設</t>
  </si>
  <si>
    <t>肢体不自由者
更生施設</t>
  </si>
  <si>
    <t>重度障害者
更生施設</t>
  </si>
  <si>
    <t>身 体 障 害 者
通所授産施設</t>
  </si>
  <si>
    <t>延べ派遣時間</t>
  </si>
  <si>
    <t>総数</t>
  </si>
  <si>
    <t>視覚 ・言語障害者</t>
  </si>
  <si>
    <t>資料：福祉保健部障害福祉課</t>
  </si>
  <si>
    <t>資料：子ども家庭部保育課</t>
  </si>
  <si>
    <t>身 障 者
療護施設</t>
  </si>
  <si>
    <t>身 障 者
授産施設</t>
  </si>
  <si>
    <t>（１）　交　付</t>
  </si>
  <si>
    <t>（２）　修　理</t>
  </si>
  <si>
    <t>更 生 施 設</t>
  </si>
  <si>
    <t>－</t>
  </si>
  <si>
    <t>6社会福祉－6心身障害者福祉</t>
  </si>
  <si>
    <t>1表　種類別，等級別身体障害者数の推移</t>
  </si>
  <si>
    <t>2表　知的障害者 （児） 名簿登載者数の推移</t>
  </si>
  <si>
    <t>3表　身体障害者更生援護施設数と施設利用者数の推移</t>
  </si>
  <si>
    <t>4表　心身障害者手当支給者数の推移</t>
  </si>
  <si>
    <t>5表　補装具等の交付と修理状況の推移</t>
  </si>
  <si>
    <t>6表　障害者割引証 ・ 無料乗車券交付状況の推移</t>
  </si>
  <si>
    <t>7表　障害者ホームヘルパー等派遣状況の推移</t>
  </si>
  <si>
    <t>8表　精神保健福祉手帳利用者数</t>
  </si>
  <si>
    <t>9表　福祉作業所利用状況の推移</t>
  </si>
  <si>
    <t>（単位：人，千円）　　各年度末現在</t>
  </si>
  <si>
    <t>注１：利用者はすべて団体利用。</t>
  </si>
  <si>
    <t>注２：工賃支払高は年間合計額。</t>
  </si>
  <si>
    <t>10表　ドリーム学園の園児数と指導員数の推移</t>
  </si>
  <si>
    <t>11表　ドリーム学園卒園児の状況の推移</t>
  </si>
  <si>
    <t>年度</t>
  </si>
  <si>
    <t>視覚</t>
  </si>
  <si>
    <t>言語</t>
  </si>
  <si>
    <t>1度（最重度）</t>
  </si>
  <si>
    <t>2度（重度）</t>
  </si>
  <si>
    <t>4度（軽度）</t>
  </si>
  <si>
    <t>3度（中度）</t>
  </si>
  <si>
    <t xml:space="preserve">  注：平成24年4月より、身体障害者更生援護施設は、全施設が「障害者自立支援法」に基づく施設に移行した。
　　　よって、本表は平成23年のデータが最後となる。</t>
  </si>
  <si>
    <t>身体障害５ ・ ６級</t>
  </si>
  <si>
    <t>身体障害３ ・ ４級
知的障害４度</t>
  </si>
  <si>
    <t>児童育成手当支給者
老人福祉手当支給者
施設入所者
所得超過者</t>
  </si>
  <si>
    <t>身体障害１・２級
知的障害１～３度
脳 性 ま ひ
 進 行 性 筋 萎 縮 症</t>
  </si>
  <si>
    <t>無料乗車券</t>
  </si>
  <si>
    <t>民営バス</t>
  </si>
  <si>
    <t>内 部 障 害</t>
  </si>
  <si>
    <t>肢 体 不 自 由</t>
  </si>
  <si>
    <t>総　 数</t>
  </si>
  <si>
    <t>総 　数</t>
  </si>
  <si>
    <t>総 数</t>
  </si>
  <si>
    <t>難 病</t>
  </si>
  <si>
    <t>年 度</t>
  </si>
  <si>
    <t>割 引 証</t>
  </si>
  <si>
    <t>総　　　数</t>
  </si>
  <si>
    <t>1　　級</t>
  </si>
  <si>
    <t>2　　級</t>
  </si>
  <si>
    <t>3　　級</t>
  </si>
  <si>
    <t>年　 度</t>
  </si>
  <si>
    <t>年  度</t>
  </si>
  <si>
    <t>園　　　　　　児　　　　　　数</t>
  </si>
  <si>
    <t>3　歳</t>
  </si>
  <si>
    <t>4　歳</t>
  </si>
  <si>
    <t>5　歳</t>
  </si>
  <si>
    <t>総  数</t>
  </si>
  <si>
    <t>施  設</t>
  </si>
  <si>
    <t>小　　　　　学　　　　　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</si>
</sst>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#,##0_);\(#,##0\)"/>
    <numFmt numFmtId="190" formatCode="#,##0;[Red]#,##0"/>
    <numFmt numFmtId="191" formatCode="[=0]&quot;－&quot;;[&lt;0]&quot;△ &quot;#,##0;General"/>
    <numFmt numFmtId="192" formatCode="[=0]&quot;－&quot;;[&lt;0]&quot;△ &quot;#,##0;#,##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Fill="1" applyAlignment="1">
      <alignment/>
    </xf>
    <xf numFmtId="177" fontId="10" fillId="0" borderId="18" xfId="0" applyNumberFormat="1" applyFont="1" applyFill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8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6" fontId="10" fillId="0" borderId="16" xfId="58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92" fontId="10" fillId="0" borderId="18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Alignment="1">
      <alignment horizontal="right" vertical="center"/>
    </xf>
    <xf numFmtId="192" fontId="10" fillId="0" borderId="18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6" fontId="10" fillId="0" borderId="25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192" fontId="6" fillId="0" borderId="0" xfId="0" applyNumberFormat="1" applyFont="1" applyFill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6" fontId="10" fillId="0" borderId="22" xfId="58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 indent="1"/>
    </xf>
    <xf numFmtId="0" fontId="10" fillId="0" borderId="27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0" fontId="10" fillId="0" borderId="29" xfId="0" applyFont="1" applyFill="1" applyBorder="1" applyAlignment="1">
      <alignment horizontal="distributed" vertical="center" indent="1"/>
    </xf>
    <xf numFmtId="176" fontId="10" fillId="0" borderId="18" xfId="0" applyNumberFormat="1" applyFont="1" applyFill="1" applyBorder="1" applyAlignment="1">
      <alignment horizontal="right" vertical="center" indent="1"/>
    </xf>
    <xf numFmtId="176" fontId="10" fillId="0" borderId="0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176" fontId="10" fillId="0" borderId="18" xfId="0" applyNumberFormat="1" applyFont="1" applyFill="1" applyBorder="1" applyAlignment="1">
      <alignment horizontal="right" vertical="center" indent="1"/>
    </xf>
    <xf numFmtId="176" fontId="10" fillId="0" borderId="0" xfId="0" applyNumberFormat="1" applyFont="1" applyFill="1" applyBorder="1" applyAlignment="1">
      <alignment horizontal="right" vertical="center" indent="1"/>
    </xf>
    <xf numFmtId="192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0" fontId="10" fillId="0" borderId="10" xfId="0" applyFont="1" applyFill="1" applyBorder="1" applyAlignment="1">
      <alignment horizontal="center" shrinkToFit="1"/>
    </xf>
    <xf numFmtId="0" fontId="10" fillId="0" borderId="30" xfId="0" applyFont="1" applyFill="1" applyBorder="1" applyAlignment="1">
      <alignment horizontal="center" shrinkToFit="1"/>
    </xf>
    <xf numFmtId="0" fontId="10" fillId="0" borderId="29" xfId="0" applyFont="1" applyFill="1" applyBorder="1" applyAlignment="1">
      <alignment horizontal="center" vertical="top" shrinkToFit="1"/>
    </xf>
    <xf numFmtId="0" fontId="10" fillId="0" borderId="31" xfId="0" applyFont="1" applyFill="1" applyBorder="1" applyAlignment="1">
      <alignment horizontal="center" vertical="top" shrinkToFit="1"/>
    </xf>
    <xf numFmtId="0" fontId="10" fillId="0" borderId="32" xfId="0" applyFont="1" applyFill="1" applyBorder="1" applyAlignment="1">
      <alignment horizontal="center" vertical="top" shrinkToFi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indent="3"/>
    </xf>
    <xf numFmtId="0" fontId="10" fillId="0" borderId="24" xfId="0" applyFont="1" applyFill="1" applyBorder="1" applyAlignment="1">
      <alignment horizontal="distributed" vertical="center" indent="3"/>
    </xf>
    <xf numFmtId="0" fontId="10" fillId="0" borderId="14" xfId="0" applyFont="1" applyFill="1" applyBorder="1" applyAlignment="1">
      <alignment horizontal="distributed" vertical="center" indent="3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 indent="2"/>
    </xf>
    <xf numFmtId="0" fontId="10" fillId="0" borderId="24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625" style="84" customWidth="1"/>
    <col min="2" max="10" width="7.625" style="94" customWidth="1"/>
    <col min="11" max="16384" width="9.00390625" style="84" customWidth="1"/>
  </cols>
  <sheetData>
    <row r="1" spans="1:10" ht="12.75" customHeight="1">
      <c r="A1" s="104" t="s">
        <v>73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>
      <c r="A2" s="105" t="s">
        <v>74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2:11" ht="12.75" customHeight="1">
      <c r="B3" s="18"/>
      <c r="C3" s="18"/>
      <c r="D3" s="18"/>
      <c r="E3" s="18"/>
      <c r="F3" s="18"/>
      <c r="G3" s="18"/>
      <c r="H3" s="18"/>
      <c r="I3" s="18"/>
      <c r="J3" s="106" t="s">
        <v>1</v>
      </c>
      <c r="K3" s="83"/>
    </row>
    <row r="4" spans="1:11" ht="15.75" customHeight="1">
      <c r="A4" s="214" t="s">
        <v>2</v>
      </c>
      <c r="B4" s="216" t="s">
        <v>63</v>
      </c>
      <c r="C4" s="217"/>
      <c r="D4" s="218"/>
      <c r="E4" s="216" t="s">
        <v>89</v>
      </c>
      <c r="F4" s="217"/>
      <c r="G4" s="218"/>
      <c r="H4" s="219" t="s">
        <v>3</v>
      </c>
      <c r="I4" s="220"/>
      <c r="J4" s="220"/>
      <c r="K4" s="83"/>
    </row>
    <row r="5" spans="1:11" ht="15.75" customHeight="1">
      <c r="A5" s="215"/>
      <c r="B5" s="129" t="s">
        <v>104</v>
      </c>
      <c r="C5" s="129" t="s">
        <v>7</v>
      </c>
      <c r="D5" s="129" t="s">
        <v>8</v>
      </c>
      <c r="E5" s="129" t="s">
        <v>104</v>
      </c>
      <c r="F5" s="129" t="s">
        <v>7</v>
      </c>
      <c r="G5" s="129" t="s">
        <v>8</v>
      </c>
      <c r="H5" s="129" t="s">
        <v>104</v>
      </c>
      <c r="I5" s="129" t="s">
        <v>7</v>
      </c>
      <c r="J5" s="130" t="s">
        <v>8</v>
      </c>
      <c r="K5" s="83"/>
    </row>
    <row r="6" spans="1:11" s="87" customFormat="1" ht="5.25" customHeight="1">
      <c r="A6" s="37"/>
      <c r="B6" s="162"/>
      <c r="C6" s="163"/>
      <c r="D6" s="163"/>
      <c r="E6" s="163"/>
      <c r="F6" s="163"/>
      <c r="G6" s="163"/>
      <c r="H6" s="163"/>
      <c r="I6" s="163"/>
      <c r="J6" s="163"/>
      <c r="K6" s="89"/>
    </row>
    <row r="7" spans="1:11" ht="15.75" customHeight="1">
      <c r="A7" s="39">
        <v>20</v>
      </c>
      <c r="B7" s="157">
        <v>4895</v>
      </c>
      <c r="C7" s="155">
        <v>175</v>
      </c>
      <c r="D7" s="155">
        <v>4720</v>
      </c>
      <c r="E7" s="155">
        <v>304</v>
      </c>
      <c r="F7" s="155" t="s">
        <v>51</v>
      </c>
      <c r="G7" s="155">
        <v>304</v>
      </c>
      <c r="H7" s="155">
        <v>495</v>
      </c>
      <c r="I7" s="155">
        <v>44</v>
      </c>
      <c r="J7" s="155">
        <v>451</v>
      </c>
      <c r="K7" s="83"/>
    </row>
    <row r="8" spans="1:11" ht="15.75" customHeight="1">
      <c r="A8" s="39">
        <v>21</v>
      </c>
      <c r="B8" s="157">
        <v>5073</v>
      </c>
      <c r="C8" s="155">
        <v>161</v>
      </c>
      <c r="D8" s="155">
        <v>4912</v>
      </c>
      <c r="E8" s="155">
        <v>311</v>
      </c>
      <c r="F8" s="155">
        <v>1</v>
      </c>
      <c r="G8" s="155">
        <v>310</v>
      </c>
      <c r="H8" s="155">
        <v>531</v>
      </c>
      <c r="I8" s="155">
        <v>37</v>
      </c>
      <c r="J8" s="155">
        <v>494</v>
      </c>
      <c r="K8" s="83"/>
    </row>
    <row r="9" spans="1:11" ht="15.75" customHeight="1">
      <c r="A9" s="39">
        <v>22</v>
      </c>
      <c r="B9" s="157">
        <v>5080</v>
      </c>
      <c r="C9" s="155">
        <v>164</v>
      </c>
      <c r="D9" s="155">
        <v>4916</v>
      </c>
      <c r="E9" s="155">
        <v>304</v>
      </c>
      <c r="F9" s="155">
        <v>1</v>
      </c>
      <c r="G9" s="155">
        <v>303</v>
      </c>
      <c r="H9" s="155">
        <v>524</v>
      </c>
      <c r="I9" s="155">
        <v>37</v>
      </c>
      <c r="J9" s="155">
        <v>487</v>
      </c>
      <c r="K9" s="83"/>
    </row>
    <row r="10" spans="1:11" ht="15.75" customHeight="1">
      <c r="A10" s="39">
        <v>23</v>
      </c>
      <c r="B10" s="157">
        <v>5075</v>
      </c>
      <c r="C10" s="155">
        <v>172</v>
      </c>
      <c r="D10" s="155">
        <v>4903</v>
      </c>
      <c r="E10" s="155">
        <v>313</v>
      </c>
      <c r="F10" s="155">
        <v>3</v>
      </c>
      <c r="G10" s="155">
        <v>310</v>
      </c>
      <c r="H10" s="155">
        <v>500</v>
      </c>
      <c r="I10" s="155">
        <v>33</v>
      </c>
      <c r="J10" s="155">
        <v>467</v>
      </c>
      <c r="K10" s="83"/>
    </row>
    <row r="11" spans="1:11" ht="15.75" customHeight="1">
      <c r="A11" s="34">
        <v>24</v>
      </c>
      <c r="B11" s="158">
        <f aca="true" t="shared" si="0" ref="B11:J11">SUM(B13:B18)</f>
        <v>5087</v>
      </c>
      <c r="C11" s="159">
        <f t="shared" si="0"/>
        <v>160</v>
      </c>
      <c r="D11" s="159">
        <f t="shared" si="0"/>
        <v>4927</v>
      </c>
      <c r="E11" s="159">
        <f t="shared" si="0"/>
        <v>296</v>
      </c>
      <c r="F11" s="159">
        <f t="shared" si="0"/>
        <v>3</v>
      </c>
      <c r="G11" s="159">
        <f t="shared" si="0"/>
        <v>293</v>
      </c>
      <c r="H11" s="159">
        <f t="shared" si="0"/>
        <v>519</v>
      </c>
      <c r="I11" s="159">
        <f t="shared" si="0"/>
        <v>28</v>
      </c>
      <c r="J11" s="159">
        <f t="shared" si="0"/>
        <v>491</v>
      </c>
      <c r="K11" s="83"/>
    </row>
    <row r="12" spans="1:11" ht="7.5" customHeight="1">
      <c r="A12" s="35"/>
      <c r="B12" s="119"/>
      <c r="C12" s="4"/>
      <c r="D12" s="4"/>
      <c r="E12" s="4"/>
      <c r="F12" s="4"/>
      <c r="G12" s="126"/>
      <c r="H12" s="4"/>
      <c r="I12" s="126"/>
      <c r="J12" s="126"/>
      <c r="K12" s="83"/>
    </row>
    <row r="13" spans="1:11" ht="15.75" customHeight="1">
      <c r="A13" s="39" t="s">
        <v>9</v>
      </c>
      <c r="B13" s="153">
        <f aca="true" t="shared" si="1" ref="B13:B18">SUM(E13,H13,B29,E29,H29)</f>
        <v>1779</v>
      </c>
      <c r="C13" s="154">
        <f aca="true" t="shared" si="2" ref="C13:C18">SUM(F13,I13,C29,F29,I29)</f>
        <v>71</v>
      </c>
      <c r="D13" s="154">
        <v>1708</v>
      </c>
      <c r="E13" s="154">
        <f aca="true" t="shared" si="3" ref="E13:E18">SUM(F13:G13)</f>
        <v>108</v>
      </c>
      <c r="F13" s="154">
        <v>1</v>
      </c>
      <c r="G13" s="154">
        <v>107</v>
      </c>
      <c r="H13" s="154">
        <f aca="true" t="shared" si="4" ref="H13:H18">SUM(I13:J13)</f>
        <v>44</v>
      </c>
      <c r="I13" s="154">
        <v>1</v>
      </c>
      <c r="J13" s="154">
        <v>43</v>
      </c>
      <c r="K13" s="83"/>
    </row>
    <row r="14" spans="1:11" ht="15.75" customHeight="1">
      <c r="A14" s="39" t="s">
        <v>10</v>
      </c>
      <c r="B14" s="153">
        <f t="shared" si="1"/>
        <v>848</v>
      </c>
      <c r="C14" s="154">
        <f t="shared" si="2"/>
        <v>42</v>
      </c>
      <c r="D14" s="154">
        <v>806</v>
      </c>
      <c r="E14" s="154">
        <f t="shared" si="3"/>
        <v>77</v>
      </c>
      <c r="F14" s="154">
        <v>0</v>
      </c>
      <c r="G14" s="154">
        <v>77</v>
      </c>
      <c r="H14" s="154">
        <f t="shared" si="4"/>
        <v>173</v>
      </c>
      <c r="I14" s="154">
        <v>17</v>
      </c>
      <c r="J14" s="154">
        <v>156</v>
      </c>
      <c r="K14" s="83"/>
    </row>
    <row r="15" spans="1:11" ht="15.75" customHeight="1">
      <c r="A15" s="39" t="s">
        <v>11</v>
      </c>
      <c r="B15" s="153">
        <f t="shared" si="1"/>
        <v>875</v>
      </c>
      <c r="C15" s="154">
        <f t="shared" si="2"/>
        <v>23</v>
      </c>
      <c r="D15" s="154">
        <v>852</v>
      </c>
      <c r="E15" s="154">
        <f t="shared" si="3"/>
        <v>20</v>
      </c>
      <c r="F15" s="154">
        <v>1</v>
      </c>
      <c r="G15" s="154">
        <v>19</v>
      </c>
      <c r="H15" s="154">
        <f t="shared" si="4"/>
        <v>58</v>
      </c>
      <c r="I15" s="154">
        <v>2</v>
      </c>
      <c r="J15" s="154">
        <v>56</v>
      </c>
      <c r="K15" s="83"/>
    </row>
    <row r="16" spans="1:11" ht="15.75" customHeight="1">
      <c r="A16" s="39" t="s">
        <v>12</v>
      </c>
      <c r="B16" s="153">
        <f t="shared" si="1"/>
        <v>1090</v>
      </c>
      <c r="C16" s="154">
        <f t="shared" si="2"/>
        <v>12</v>
      </c>
      <c r="D16" s="154">
        <v>1078</v>
      </c>
      <c r="E16" s="154">
        <f t="shared" si="3"/>
        <v>24</v>
      </c>
      <c r="F16" s="154">
        <v>1</v>
      </c>
      <c r="G16" s="154">
        <v>23</v>
      </c>
      <c r="H16" s="154">
        <f t="shared" si="4"/>
        <v>118</v>
      </c>
      <c r="I16" s="154">
        <v>2</v>
      </c>
      <c r="J16" s="154">
        <v>116</v>
      </c>
      <c r="K16" s="83"/>
    </row>
    <row r="17" spans="1:11" ht="15.75" customHeight="1">
      <c r="A17" s="39" t="s">
        <v>13</v>
      </c>
      <c r="B17" s="153">
        <f t="shared" si="1"/>
        <v>252</v>
      </c>
      <c r="C17" s="154">
        <f t="shared" si="2"/>
        <v>3</v>
      </c>
      <c r="D17" s="154">
        <v>249</v>
      </c>
      <c r="E17" s="154">
        <f t="shared" si="3"/>
        <v>36</v>
      </c>
      <c r="F17" s="154">
        <v>0</v>
      </c>
      <c r="G17" s="154">
        <v>36</v>
      </c>
      <c r="H17" s="154">
        <f t="shared" si="4"/>
        <v>4</v>
      </c>
      <c r="I17" s="154">
        <v>0</v>
      </c>
      <c r="J17" s="154">
        <v>4</v>
      </c>
      <c r="K17" s="83"/>
    </row>
    <row r="18" spans="1:11" ht="15.75" customHeight="1">
      <c r="A18" s="39" t="s">
        <v>14</v>
      </c>
      <c r="B18" s="153">
        <f t="shared" si="1"/>
        <v>243</v>
      </c>
      <c r="C18" s="154">
        <f t="shared" si="2"/>
        <v>9</v>
      </c>
      <c r="D18" s="154">
        <v>234</v>
      </c>
      <c r="E18" s="154">
        <f t="shared" si="3"/>
        <v>31</v>
      </c>
      <c r="F18" s="154">
        <v>0</v>
      </c>
      <c r="G18" s="154">
        <v>31</v>
      </c>
      <c r="H18" s="154">
        <f t="shared" si="4"/>
        <v>122</v>
      </c>
      <c r="I18" s="154">
        <v>6</v>
      </c>
      <c r="J18" s="154">
        <v>116</v>
      </c>
      <c r="K18" s="83"/>
    </row>
    <row r="19" spans="1:11" ht="5.25" customHeight="1">
      <c r="A19" s="35"/>
      <c r="B19" s="164"/>
      <c r="C19" s="165"/>
      <c r="D19" s="165"/>
      <c r="E19" s="165"/>
      <c r="F19" s="165"/>
      <c r="G19" s="165"/>
      <c r="H19" s="165"/>
      <c r="I19" s="165"/>
      <c r="J19" s="165"/>
      <c r="K19" s="83"/>
    </row>
    <row r="20" spans="1:11" s="87" customFormat="1" ht="18" customHeight="1">
      <c r="A20" s="214" t="s">
        <v>2</v>
      </c>
      <c r="B20" s="219" t="s">
        <v>103</v>
      </c>
      <c r="C20" s="220"/>
      <c r="D20" s="214"/>
      <c r="E20" s="216" t="s">
        <v>90</v>
      </c>
      <c r="F20" s="217"/>
      <c r="G20" s="218"/>
      <c r="H20" s="219" t="s">
        <v>102</v>
      </c>
      <c r="I20" s="220"/>
      <c r="J20" s="220"/>
      <c r="K20" s="89"/>
    </row>
    <row r="21" spans="1:11" s="87" customFormat="1" ht="18" customHeight="1">
      <c r="A21" s="215"/>
      <c r="B21" s="132" t="s">
        <v>104</v>
      </c>
      <c r="C21" s="129" t="s">
        <v>7</v>
      </c>
      <c r="D21" s="129" t="s">
        <v>8</v>
      </c>
      <c r="E21" s="129" t="s">
        <v>105</v>
      </c>
      <c r="F21" s="129" t="s">
        <v>7</v>
      </c>
      <c r="G21" s="129" t="s">
        <v>8</v>
      </c>
      <c r="H21" s="129" t="s">
        <v>105</v>
      </c>
      <c r="I21" s="129" t="s">
        <v>7</v>
      </c>
      <c r="J21" s="130" t="s">
        <v>8</v>
      </c>
      <c r="K21" s="89"/>
    </row>
    <row r="22" spans="1:11" s="87" customFormat="1" ht="4.5" customHeight="1">
      <c r="A22" s="40"/>
      <c r="B22" s="162"/>
      <c r="C22" s="163"/>
      <c r="D22" s="163"/>
      <c r="E22" s="163"/>
      <c r="F22" s="163"/>
      <c r="G22" s="163"/>
      <c r="H22" s="163"/>
      <c r="I22" s="163"/>
      <c r="J22" s="163"/>
      <c r="K22" s="89"/>
    </row>
    <row r="23" spans="1:11" s="87" customFormat="1" ht="15.75" customHeight="1">
      <c r="A23" s="39">
        <v>20</v>
      </c>
      <c r="B23" s="157">
        <v>2614</v>
      </c>
      <c r="C23" s="155">
        <v>105</v>
      </c>
      <c r="D23" s="155">
        <v>2509</v>
      </c>
      <c r="E23" s="155">
        <v>39</v>
      </c>
      <c r="F23" s="155">
        <v>1</v>
      </c>
      <c r="G23" s="155">
        <v>38</v>
      </c>
      <c r="H23" s="155">
        <v>1443</v>
      </c>
      <c r="I23" s="155">
        <v>25</v>
      </c>
      <c r="J23" s="155">
        <v>1418</v>
      </c>
      <c r="K23" s="89"/>
    </row>
    <row r="24" spans="1:11" s="87" customFormat="1" ht="15.75" customHeight="1">
      <c r="A24" s="39">
        <v>21</v>
      </c>
      <c r="B24" s="157">
        <v>2721</v>
      </c>
      <c r="C24" s="155">
        <v>99</v>
      </c>
      <c r="D24" s="155">
        <v>2622</v>
      </c>
      <c r="E24" s="155">
        <v>43</v>
      </c>
      <c r="F24" s="155">
        <v>1</v>
      </c>
      <c r="G24" s="155">
        <v>42</v>
      </c>
      <c r="H24" s="155">
        <v>1467</v>
      </c>
      <c r="I24" s="155">
        <v>23</v>
      </c>
      <c r="J24" s="155">
        <v>1444</v>
      </c>
      <c r="K24" s="89"/>
    </row>
    <row r="25" spans="1:11" s="87" customFormat="1" ht="15.75" customHeight="1">
      <c r="A25" s="39">
        <v>22</v>
      </c>
      <c r="B25" s="157">
        <v>2717</v>
      </c>
      <c r="C25" s="155">
        <v>103</v>
      </c>
      <c r="D25" s="155">
        <v>2614</v>
      </c>
      <c r="E25" s="155">
        <v>45</v>
      </c>
      <c r="F25" s="155">
        <v>1</v>
      </c>
      <c r="G25" s="155">
        <v>44</v>
      </c>
      <c r="H25" s="155">
        <v>1490</v>
      </c>
      <c r="I25" s="155">
        <v>22</v>
      </c>
      <c r="J25" s="155">
        <v>1468</v>
      </c>
      <c r="K25" s="89"/>
    </row>
    <row r="26" spans="1:11" ht="15.75" customHeight="1">
      <c r="A26" s="39">
        <v>23</v>
      </c>
      <c r="B26" s="157">
        <v>2683</v>
      </c>
      <c r="C26" s="155">
        <v>105</v>
      </c>
      <c r="D26" s="155">
        <v>2578</v>
      </c>
      <c r="E26" s="155">
        <v>50</v>
      </c>
      <c r="F26" s="155">
        <v>1</v>
      </c>
      <c r="G26" s="155">
        <v>49</v>
      </c>
      <c r="H26" s="155">
        <v>1529</v>
      </c>
      <c r="I26" s="155">
        <v>30</v>
      </c>
      <c r="J26" s="155">
        <v>1499</v>
      </c>
      <c r="K26" s="83"/>
    </row>
    <row r="27" spans="1:11" ht="15.75" customHeight="1">
      <c r="A27" s="34">
        <v>24</v>
      </c>
      <c r="B27" s="158">
        <f aca="true" t="shared" si="5" ref="B27:J27">SUM(B29:B34)</f>
        <v>2671</v>
      </c>
      <c r="C27" s="159">
        <f t="shared" si="5"/>
        <v>102</v>
      </c>
      <c r="D27" s="159">
        <f t="shared" si="5"/>
        <v>2569</v>
      </c>
      <c r="E27" s="159">
        <f t="shared" si="5"/>
        <v>52</v>
      </c>
      <c r="F27" s="159">
        <f t="shared" si="5"/>
        <v>1</v>
      </c>
      <c r="G27" s="159">
        <f t="shared" si="5"/>
        <v>51</v>
      </c>
      <c r="H27" s="159">
        <f t="shared" si="5"/>
        <v>1549</v>
      </c>
      <c r="I27" s="159">
        <f t="shared" si="5"/>
        <v>26</v>
      </c>
      <c r="J27" s="159">
        <f t="shared" si="5"/>
        <v>1523</v>
      </c>
      <c r="K27" s="83"/>
    </row>
    <row r="28" spans="1:11" s="87" customFormat="1" ht="7.5" customHeight="1">
      <c r="A28" s="40"/>
      <c r="B28" s="157"/>
      <c r="C28" s="155"/>
      <c r="D28" s="155"/>
      <c r="E28" s="155"/>
      <c r="F28" s="155"/>
      <c r="G28" s="160"/>
      <c r="H28" s="155"/>
      <c r="I28" s="160"/>
      <c r="J28" s="160"/>
      <c r="K28" s="89"/>
    </row>
    <row r="29" spans="1:11" s="87" customFormat="1" ht="15.75" customHeight="1">
      <c r="A29" s="39" t="s">
        <v>9</v>
      </c>
      <c r="B29" s="153">
        <f aca="true" t="shared" si="6" ref="B29:B34">SUM(C29:D29)</f>
        <v>638</v>
      </c>
      <c r="C29" s="155">
        <v>56</v>
      </c>
      <c r="D29" s="155">
        <v>582</v>
      </c>
      <c r="E29" s="154">
        <f aca="true" t="shared" si="7" ref="E29:E34">SUM(F29:G29)</f>
        <v>2</v>
      </c>
      <c r="F29" s="155">
        <v>0</v>
      </c>
      <c r="G29" s="155">
        <v>2</v>
      </c>
      <c r="H29" s="154">
        <f aca="true" t="shared" si="8" ref="H29:H34">SUM(I29:J29)</f>
        <v>987</v>
      </c>
      <c r="I29" s="155">
        <v>13</v>
      </c>
      <c r="J29" s="155">
        <v>974</v>
      </c>
      <c r="K29" s="89"/>
    </row>
    <row r="30" spans="1:11" s="87" customFormat="1" ht="15.75" customHeight="1">
      <c r="A30" s="39" t="s">
        <v>10</v>
      </c>
      <c r="B30" s="153">
        <f t="shared" si="6"/>
        <v>574</v>
      </c>
      <c r="C30" s="155">
        <v>25</v>
      </c>
      <c r="D30" s="155">
        <v>549</v>
      </c>
      <c r="E30" s="154">
        <f t="shared" si="7"/>
        <v>1</v>
      </c>
      <c r="F30" s="155">
        <v>0</v>
      </c>
      <c r="G30" s="155">
        <v>1</v>
      </c>
      <c r="H30" s="154">
        <f t="shared" si="8"/>
        <v>23</v>
      </c>
      <c r="I30" s="155">
        <v>0</v>
      </c>
      <c r="J30" s="155">
        <v>23</v>
      </c>
      <c r="K30" s="89"/>
    </row>
    <row r="31" spans="1:11" s="87" customFormat="1" ht="15.75" customHeight="1">
      <c r="A31" s="39" t="s">
        <v>11</v>
      </c>
      <c r="B31" s="153">
        <f t="shared" si="6"/>
        <v>512</v>
      </c>
      <c r="C31" s="155">
        <v>9</v>
      </c>
      <c r="D31" s="155">
        <v>503</v>
      </c>
      <c r="E31" s="154">
        <f t="shared" si="7"/>
        <v>36</v>
      </c>
      <c r="F31" s="155">
        <v>1</v>
      </c>
      <c r="G31" s="155">
        <v>35</v>
      </c>
      <c r="H31" s="154">
        <f t="shared" si="8"/>
        <v>249</v>
      </c>
      <c r="I31" s="155">
        <v>10</v>
      </c>
      <c r="J31" s="155">
        <v>239</v>
      </c>
      <c r="K31" s="89"/>
    </row>
    <row r="32" spans="1:11" s="87" customFormat="1" ht="15.75" customHeight="1">
      <c r="A32" s="39" t="s">
        <v>12</v>
      </c>
      <c r="B32" s="153">
        <f t="shared" si="6"/>
        <v>645</v>
      </c>
      <c r="C32" s="155">
        <v>6</v>
      </c>
      <c r="D32" s="155">
        <v>639</v>
      </c>
      <c r="E32" s="154">
        <f t="shared" si="7"/>
        <v>13</v>
      </c>
      <c r="F32" s="155">
        <v>0</v>
      </c>
      <c r="G32" s="155">
        <v>13</v>
      </c>
      <c r="H32" s="154">
        <f t="shared" si="8"/>
        <v>290</v>
      </c>
      <c r="I32" s="155">
        <v>3</v>
      </c>
      <c r="J32" s="155">
        <v>287</v>
      </c>
      <c r="K32" s="89"/>
    </row>
    <row r="33" spans="1:11" s="87" customFormat="1" ht="15.75" customHeight="1">
      <c r="A33" s="39" t="s">
        <v>13</v>
      </c>
      <c r="B33" s="153">
        <f t="shared" si="6"/>
        <v>212</v>
      </c>
      <c r="C33" s="155">
        <v>3</v>
      </c>
      <c r="D33" s="155">
        <v>209</v>
      </c>
      <c r="E33" s="154">
        <f t="shared" si="7"/>
        <v>0</v>
      </c>
      <c r="F33" s="155">
        <v>0</v>
      </c>
      <c r="G33" s="155">
        <v>0</v>
      </c>
      <c r="H33" s="154">
        <f t="shared" si="8"/>
        <v>0</v>
      </c>
      <c r="I33" s="155">
        <v>0</v>
      </c>
      <c r="J33" s="155">
        <v>0</v>
      </c>
      <c r="K33" s="89"/>
    </row>
    <row r="34" spans="1:11" s="87" customFormat="1" ht="15.75" customHeight="1">
      <c r="A34" s="39" t="s">
        <v>14</v>
      </c>
      <c r="B34" s="153">
        <f t="shared" si="6"/>
        <v>90</v>
      </c>
      <c r="C34" s="155">
        <v>3</v>
      </c>
      <c r="D34" s="155">
        <v>87</v>
      </c>
      <c r="E34" s="154">
        <f t="shared" si="7"/>
        <v>0</v>
      </c>
      <c r="F34" s="155">
        <v>0</v>
      </c>
      <c r="G34" s="155">
        <v>0</v>
      </c>
      <c r="H34" s="154">
        <f t="shared" si="8"/>
        <v>0</v>
      </c>
      <c r="I34" s="155">
        <v>0</v>
      </c>
      <c r="J34" s="155">
        <v>0</v>
      </c>
      <c r="K34" s="89"/>
    </row>
    <row r="35" spans="1:11" ht="4.5" customHeight="1">
      <c r="A35" s="36"/>
      <c r="B35" s="164"/>
      <c r="C35" s="165"/>
      <c r="D35" s="165"/>
      <c r="E35" s="165"/>
      <c r="F35" s="165"/>
      <c r="G35" s="165"/>
      <c r="H35" s="165"/>
      <c r="I35" s="165"/>
      <c r="J35" s="165"/>
      <c r="K35" s="83"/>
    </row>
    <row r="36" spans="1:11" ht="13.5" customHeight="1">
      <c r="A36" s="120" t="s">
        <v>65</v>
      </c>
      <c r="B36" s="32"/>
      <c r="C36" s="32"/>
      <c r="D36" s="32"/>
      <c r="E36" s="32"/>
      <c r="F36" s="32"/>
      <c r="G36" s="32"/>
      <c r="H36" s="32"/>
      <c r="I36" s="32"/>
      <c r="J36" s="33"/>
      <c r="K36" s="83"/>
    </row>
    <row r="37" ht="13.5">
      <c r="K37" s="83"/>
    </row>
    <row r="38" ht="13.5">
      <c r="K38" s="83"/>
    </row>
    <row r="59" spans="1:10" ht="26.25" customHeight="1">
      <c r="A59" s="83"/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2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3.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3.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3.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3.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5.25" customHeight="1">
      <c r="A65" s="83"/>
      <c r="B65" s="24"/>
      <c r="C65" s="133"/>
      <c r="D65" s="133"/>
      <c r="E65" s="133"/>
      <c r="F65" s="133"/>
      <c r="G65" s="133"/>
      <c r="H65" s="133"/>
      <c r="I65" s="133"/>
      <c r="J65" s="133"/>
    </row>
    <row r="66" spans="1:10" ht="13.5">
      <c r="A66" s="5"/>
      <c r="B66" s="6"/>
      <c r="C66" s="6"/>
      <c r="D66" s="6"/>
      <c r="E66" s="6"/>
      <c r="F66" s="6"/>
      <c r="G66" s="6"/>
      <c r="H66" s="6"/>
      <c r="I66" s="6"/>
      <c r="J66" s="6"/>
    </row>
    <row r="67" spans="1:10" ht="13.5">
      <c r="A67" s="5"/>
      <c r="B67" s="6"/>
      <c r="C67" s="6"/>
      <c r="D67" s="6"/>
      <c r="E67" s="6"/>
      <c r="F67" s="6"/>
      <c r="G67" s="6"/>
      <c r="H67" s="6"/>
      <c r="I67" s="6"/>
      <c r="J67" s="6"/>
    </row>
    <row r="68" spans="1:10" ht="13.5">
      <c r="A68" s="5"/>
      <c r="B68" s="6"/>
      <c r="C68" s="6"/>
      <c r="D68" s="6"/>
      <c r="E68" s="6"/>
      <c r="F68" s="6"/>
      <c r="G68" s="6"/>
      <c r="H68" s="6"/>
      <c r="I68" s="6"/>
      <c r="J68" s="6"/>
    </row>
    <row r="69" spans="1:10" ht="13.5">
      <c r="A69" s="5"/>
      <c r="B69" s="6"/>
      <c r="C69" s="6"/>
      <c r="D69" s="6"/>
      <c r="E69" s="6"/>
      <c r="F69" s="6"/>
      <c r="G69" s="6"/>
      <c r="H69" s="6"/>
      <c r="I69" s="6"/>
      <c r="J69" s="6"/>
    </row>
    <row r="70" spans="1:10" ht="13.5">
      <c r="A70" s="5"/>
      <c r="B70" s="6"/>
      <c r="C70" s="6"/>
      <c r="D70" s="6"/>
      <c r="E70" s="6"/>
      <c r="F70" s="6"/>
      <c r="G70" s="6"/>
      <c r="H70" s="6"/>
      <c r="I70" s="6"/>
      <c r="J70" s="6"/>
    </row>
    <row r="71" spans="1:10" ht="5.25" customHeight="1">
      <c r="A71" s="83"/>
      <c r="B71" s="133"/>
      <c r="C71" s="133"/>
      <c r="D71" s="133"/>
      <c r="E71" s="133"/>
      <c r="F71" s="133"/>
      <c r="G71" s="133"/>
      <c r="H71" s="133"/>
      <c r="I71" s="133"/>
      <c r="J71" s="133"/>
    </row>
    <row r="72" spans="1:10" ht="13.5">
      <c r="A72" s="83"/>
      <c r="B72" s="7"/>
      <c r="C72" s="7"/>
      <c r="D72" s="7"/>
      <c r="E72" s="7"/>
      <c r="F72" s="7"/>
      <c r="G72" s="7"/>
      <c r="H72" s="7"/>
      <c r="I72" s="7"/>
      <c r="J72" s="12"/>
    </row>
    <row r="73" spans="1:10" ht="13.5">
      <c r="A73" s="83"/>
      <c r="B73" s="133"/>
      <c r="C73" s="133"/>
      <c r="D73" s="133"/>
      <c r="E73" s="133"/>
      <c r="F73" s="133"/>
      <c r="G73" s="133"/>
      <c r="H73" s="133"/>
      <c r="I73" s="133"/>
      <c r="J73" s="133"/>
    </row>
    <row r="74" spans="1:10" ht="13.5">
      <c r="A74" s="83"/>
      <c r="B74" s="133"/>
      <c r="C74" s="133"/>
      <c r="D74" s="133"/>
      <c r="E74" s="133"/>
      <c r="F74" s="133"/>
      <c r="G74" s="133"/>
      <c r="H74" s="133"/>
      <c r="I74" s="133"/>
      <c r="J74" s="133"/>
    </row>
    <row r="75" spans="1:10" ht="13.5">
      <c r="A75" s="83"/>
      <c r="B75" s="133"/>
      <c r="C75" s="133"/>
      <c r="D75" s="133"/>
      <c r="E75" s="133"/>
      <c r="F75" s="133"/>
      <c r="G75" s="133"/>
      <c r="H75" s="133"/>
      <c r="I75" s="133"/>
      <c r="J75" s="133"/>
    </row>
    <row r="76" spans="1:10" ht="13.5">
      <c r="A76" s="83"/>
      <c r="B76" s="133"/>
      <c r="C76" s="133"/>
      <c r="D76" s="133"/>
      <c r="E76" s="133"/>
      <c r="F76" s="133"/>
      <c r="G76" s="133"/>
      <c r="H76" s="133"/>
      <c r="I76" s="133"/>
      <c r="J76" s="133"/>
    </row>
    <row r="77" spans="1:10" ht="13.5">
      <c r="A77" s="83"/>
      <c r="B77" s="133"/>
      <c r="C77" s="133"/>
      <c r="D77" s="133"/>
      <c r="E77" s="133"/>
      <c r="F77" s="133"/>
      <c r="G77" s="133"/>
      <c r="H77" s="133"/>
      <c r="I77" s="133"/>
      <c r="J77" s="133"/>
    </row>
    <row r="78" spans="1:10" ht="13.5">
      <c r="A78" s="83"/>
      <c r="B78" s="133"/>
      <c r="C78" s="133"/>
      <c r="D78" s="133"/>
      <c r="E78" s="133"/>
      <c r="F78" s="133"/>
      <c r="G78" s="133"/>
      <c r="H78" s="133"/>
      <c r="I78" s="133"/>
      <c r="J78" s="133"/>
    </row>
    <row r="79" spans="1:10" ht="13.5">
      <c r="A79" s="83"/>
      <c r="B79" s="133"/>
      <c r="C79" s="133"/>
      <c r="D79" s="133"/>
      <c r="E79" s="133"/>
      <c r="F79" s="133"/>
      <c r="G79" s="133"/>
      <c r="H79" s="133"/>
      <c r="I79" s="133"/>
      <c r="J79" s="133"/>
    </row>
    <row r="80" spans="1:10" ht="13.5">
      <c r="A80" s="83"/>
      <c r="B80" s="133"/>
      <c r="C80" s="133"/>
      <c r="D80" s="133"/>
      <c r="E80" s="133"/>
      <c r="F80" s="133"/>
      <c r="G80" s="133"/>
      <c r="H80" s="133"/>
      <c r="I80" s="133"/>
      <c r="J80" s="133"/>
    </row>
    <row r="81" spans="1:10" ht="13.5">
      <c r="A81" s="83"/>
      <c r="B81" s="133"/>
      <c r="C81" s="133"/>
      <c r="D81" s="133"/>
      <c r="E81" s="133"/>
      <c r="F81" s="133"/>
      <c r="G81" s="133"/>
      <c r="H81" s="133"/>
      <c r="I81" s="133"/>
      <c r="J81" s="133"/>
    </row>
    <row r="82" spans="1:10" ht="13.5">
      <c r="A82" s="7"/>
      <c r="B82" s="133"/>
      <c r="C82" s="133"/>
      <c r="D82" s="133"/>
      <c r="E82" s="133"/>
      <c r="F82" s="133"/>
      <c r="G82" s="133"/>
      <c r="H82" s="133"/>
      <c r="I82" s="133"/>
      <c r="J82" s="133"/>
    </row>
    <row r="83" spans="1:10" ht="13.5">
      <c r="A83" s="83"/>
      <c r="B83" s="133"/>
      <c r="C83" s="133"/>
      <c r="D83" s="133"/>
      <c r="E83" s="133"/>
      <c r="F83" s="133"/>
      <c r="G83" s="133"/>
      <c r="H83" s="133"/>
      <c r="I83" s="133"/>
      <c r="J83" s="133"/>
    </row>
    <row r="84" spans="1:10" ht="13.5">
      <c r="A84" s="83"/>
      <c r="B84" s="133"/>
      <c r="C84" s="133"/>
      <c r="D84" s="133"/>
      <c r="E84" s="133"/>
      <c r="F84" s="133"/>
      <c r="G84" s="133"/>
      <c r="H84" s="133"/>
      <c r="I84" s="133"/>
      <c r="J84" s="133"/>
    </row>
    <row r="85" spans="1:10" ht="13.5">
      <c r="A85" s="83"/>
      <c r="B85" s="133"/>
      <c r="C85" s="133"/>
      <c r="D85" s="133"/>
      <c r="E85" s="133"/>
      <c r="F85" s="133"/>
      <c r="G85" s="133"/>
      <c r="H85" s="133"/>
      <c r="I85" s="133"/>
      <c r="J85" s="133"/>
    </row>
    <row r="86" spans="1:10" ht="13.5">
      <c r="A86" s="83"/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0" ht="13.5">
      <c r="A87" s="83"/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22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3.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3.5" customHeight="1">
      <c r="A90" s="8"/>
      <c r="B90" s="8"/>
      <c r="C90" s="8"/>
      <c r="D90" s="23"/>
      <c r="E90" s="23"/>
      <c r="F90" s="23"/>
      <c r="G90" s="23"/>
      <c r="H90" s="23"/>
      <c r="I90" s="23"/>
      <c r="J90" s="23"/>
    </row>
    <row r="91" spans="1:10" ht="13.5" customHeight="1">
      <c r="A91" s="8"/>
      <c r="B91" s="8"/>
      <c r="C91" s="8"/>
      <c r="D91" s="23"/>
      <c r="E91" s="23"/>
      <c r="F91" s="23"/>
      <c r="G91" s="23"/>
      <c r="H91" s="23"/>
      <c r="I91" s="23"/>
      <c r="J91" s="23"/>
    </row>
    <row r="92" spans="1:10" ht="13.5">
      <c r="A92" s="8"/>
      <c r="B92" s="5"/>
      <c r="C92" s="8"/>
      <c r="D92" s="8"/>
      <c r="E92" s="8"/>
      <c r="F92" s="8"/>
      <c r="G92" s="8"/>
      <c r="H92" s="8"/>
      <c r="I92" s="8"/>
      <c r="J92" s="8"/>
    </row>
    <row r="93" spans="1:10" ht="5.25" customHeight="1">
      <c r="A93" s="83"/>
      <c r="B93" s="133"/>
      <c r="C93" s="133"/>
      <c r="D93" s="133"/>
      <c r="E93" s="133"/>
      <c r="F93" s="133"/>
      <c r="G93" s="133"/>
      <c r="H93" s="133"/>
      <c r="I93" s="133"/>
      <c r="J93" s="133"/>
    </row>
    <row r="94" spans="1:10" ht="13.5">
      <c r="A94" s="5"/>
      <c r="B94" s="4"/>
      <c r="C94" s="6"/>
      <c r="D94" s="6"/>
      <c r="E94" s="6"/>
      <c r="F94" s="6"/>
      <c r="G94" s="6"/>
      <c r="H94" s="6"/>
      <c r="I94" s="6"/>
      <c r="J94" s="6"/>
    </row>
    <row r="95" spans="1:10" ht="13.5">
      <c r="A95" s="5"/>
      <c r="B95" s="4"/>
      <c r="C95" s="6"/>
      <c r="D95" s="6"/>
      <c r="E95" s="6"/>
      <c r="F95" s="6"/>
      <c r="G95" s="6"/>
      <c r="H95" s="6"/>
      <c r="I95" s="6"/>
      <c r="J95" s="6"/>
    </row>
    <row r="96" spans="1:10" ht="13.5">
      <c r="A96" s="5"/>
      <c r="B96" s="4"/>
      <c r="C96" s="6"/>
      <c r="D96" s="6"/>
      <c r="E96" s="6"/>
      <c r="F96" s="6"/>
      <c r="G96" s="6"/>
      <c r="H96" s="6"/>
      <c r="I96" s="6"/>
      <c r="J96" s="6"/>
    </row>
    <row r="97" spans="1:10" ht="13.5">
      <c r="A97" s="5"/>
      <c r="B97" s="4"/>
      <c r="C97" s="6"/>
      <c r="D97" s="6"/>
      <c r="E97" s="6"/>
      <c r="F97" s="6"/>
      <c r="G97" s="6"/>
      <c r="H97" s="6"/>
      <c r="I97" s="6"/>
      <c r="J97" s="6"/>
    </row>
    <row r="98" spans="1:10" ht="13.5">
      <c r="A98" s="5"/>
      <c r="B98" s="4"/>
      <c r="C98" s="6"/>
      <c r="D98" s="6"/>
      <c r="E98" s="6"/>
      <c r="F98" s="6"/>
      <c r="G98" s="6"/>
      <c r="H98" s="6"/>
      <c r="I98" s="6"/>
      <c r="J98" s="6"/>
    </row>
    <row r="99" spans="1:10" ht="5.25" customHeight="1">
      <c r="A99" s="83"/>
      <c r="B99" s="133"/>
      <c r="C99" s="133"/>
      <c r="D99" s="133"/>
      <c r="E99" s="133"/>
      <c r="F99" s="133"/>
      <c r="G99" s="133"/>
      <c r="H99" s="133"/>
      <c r="I99" s="133"/>
      <c r="J99" s="133"/>
    </row>
    <row r="100" spans="1:10" ht="13.5">
      <c r="A100" s="7"/>
      <c r="B100" s="7"/>
      <c r="C100" s="7"/>
      <c r="D100" s="7"/>
      <c r="E100" s="7"/>
      <c r="F100" s="7"/>
      <c r="G100" s="7"/>
      <c r="H100" s="7"/>
      <c r="I100" s="7"/>
      <c r="J100" s="12"/>
    </row>
    <row r="101" spans="1:10" ht="13.5">
      <c r="A101" s="7"/>
      <c r="B101" s="7"/>
      <c r="C101" s="7"/>
      <c r="D101" s="7"/>
      <c r="E101" s="7"/>
      <c r="F101" s="7"/>
      <c r="G101" s="7"/>
      <c r="H101" s="7"/>
      <c r="I101" s="7"/>
      <c r="J101" s="133"/>
    </row>
    <row r="102" spans="1:10" ht="13.5">
      <c r="A102" s="7"/>
      <c r="B102" s="133"/>
      <c r="C102" s="133"/>
      <c r="D102" s="133"/>
      <c r="E102" s="133"/>
      <c r="F102" s="133"/>
      <c r="G102" s="133"/>
      <c r="H102" s="133"/>
      <c r="I102" s="133"/>
      <c r="J102" s="133"/>
    </row>
    <row r="103" spans="1:10" ht="13.5">
      <c r="A103" s="7"/>
      <c r="B103" s="133"/>
      <c r="C103" s="133"/>
      <c r="D103" s="133"/>
      <c r="E103" s="133"/>
      <c r="F103" s="133"/>
      <c r="G103" s="133"/>
      <c r="H103" s="133"/>
      <c r="I103" s="133"/>
      <c r="J103" s="133"/>
    </row>
    <row r="104" spans="1:10" ht="13.5">
      <c r="A104" s="83"/>
      <c r="B104" s="133"/>
      <c r="C104" s="133"/>
      <c r="D104" s="133"/>
      <c r="E104" s="133"/>
      <c r="F104" s="133"/>
      <c r="G104" s="133"/>
      <c r="H104" s="133"/>
      <c r="I104" s="133"/>
      <c r="J104" s="133"/>
    </row>
    <row r="105" spans="1:10" ht="13.5">
      <c r="A105" s="83"/>
      <c r="B105" s="133"/>
      <c r="C105" s="133"/>
      <c r="D105" s="133"/>
      <c r="E105" s="133"/>
      <c r="F105" s="133"/>
      <c r="G105" s="133"/>
      <c r="H105" s="133"/>
      <c r="I105" s="133"/>
      <c r="J105" s="133"/>
    </row>
    <row r="106" spans="1:10" ht="13.5">
      <c r="A106" s="83"/>
      <c r="B106" s="133"/>
      <c r="C106" s="133"/>
      <c r="D106" s="133"/>
      <c r="E106" s="133"/>
      <c r="F106" s="133"/>
      <c r="G106" s="133"/>
      <c r="H106" s="133"/>
      <c r="I106" s="133"/>
      <c r="J106" s="133"/>
    </row>
    <row r="107" spans="1:10" ht="13.5">
      <c r="A107" s="83"/>
      <c r="B107" s="133"/>
      <c r="C107" s="133"/>
      <c r="D107" s="133"/>
      <c r="E107" s="133"/>
      <c r="F107" s="133"/>
      <c r="G107" s="133"/>
      <c r="H107" s="133"/>
      <c r="I107" s="133"/>
      <c r="J107" s="133"/>
    </row>
    <row r="108" spans="1:10" ht="13.5">
      <c r="A108" s="83"/>
      <c r="B108" s="133"/>
      <c r="C108" s="133"/>
      <c r="D108" s="133"/>
      <c r="E108" s="133"/>
      <c r="F108" s="133"/>
      <c r="G108" s="133"/>
      <c r="H108" s="133"/>
      <c r="I108" s="133"/>
      <c r="J108" s="133"/>
    </row>
    <row r="109" spans="1:10" ht="13.5">
      <c r="A109" s="83"/>
      <c r="B109" s="133"/>
      <c r="C109" s="133"/>
      <c r="D109" s="133"/>
      <c r="E109" s="133"/>
      <c r="F109" s="133"/>
      <c r="G109" s="133"/>
      <c r="H109" s="133"/>
      <c r="I109" s="133"/>
      <c r="J109" s="133"/>
    </row>
    <row r="110" spans="1:10" ht="13.5">
      <c r="A110" s="83"/>
      <c r="B110" s="133"/>
      <c r="C110" s="133"/>
      <c r="D110" s="133"/>
      <c r="E110" s="133"/>
      <c r="F110" s="133"/>
      <c r="G110" s="133"/>
      <c r="H110" s="133"/>
      <c r="I110" s="133"/>
      <c r="J110" s="133"/>
    </row>
    <row r="111" spans="1:10" ht="13.5">
      <c r="A111" s="83"/>
      <c r="B111" s="133"/>
      <c r="C111" s="133"/>
      <c r="D111" s="133"/>
      <c r="E111" s="133"/>
      <c r="F111" s="133"/>
      <c r="G111" s="133"/>
      <c r="H111" s="133"/>
      <c r="I111" s="133"/>
      <c r="J111" s="133"/>
    </row>
    <row r="112" spans="1:10" ht="13.5">
      <c r="A112" s="83"/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13.5">
      <c r="A113" s="83"/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13.5">
      <c r="A114" s="83"/>
      <c r="B114" s="133"/>
      <c r="C114" s="133"/>
      <c r="D114" s="133"/>
      <c r="E114" s="133"/>
      <c r="F114" s="133"/>
      <c r="G114" s="133"/>
      <c r="H114" s="133"/>
      <c r="I114" s="133"/>
      <c r="J114" s="133"/>
    </row>
  </sheetData>
  <sheetProtection/>
  <mergeCells count="8">
    <mergeCell ref="H4:J4"/>
    <mergeCell ref="B20:D20"/>
    <mergeCell ref="E20:G20"/>
    <mergeCell ref="H20:J20"/>
    <mergeCell ref="A4:A5"/>
    <mergeCell ref="A20:A21"/>
    <mergeCell ref="B4:D4"/>
    <mergeCell ref="E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"/>
    </sheetView>
  </sheetViews>
  <sheetFormatPr defaultColWidth="9.00390625" defaultRowHeight="13.5"/>
  <cols>
    <col min="1" max="1" width="5.625" style="95" customWidth="1"/>
    <col min="2" max="7" width="7.625" style="95" customWidth="1"/>
    <col min="8" max="8" width="8.625" style="95" customWidth="1"/>
    <col min="9" max="16384" width="9.00390625" style="80" customWidth="1"/>
  </cols>
  <sheetData>
    <row r="1" spans="1:8" ht="12.75" customHeight="1">
      <c r="A1" s="104" t="s">
        <v>73</v>
      </c>
      <c r="B1" s="3"/>
      <c r="C1" s="3"/>
      <c r="D1" s="3"/>
      <c r="E1" s="94"/>
      <c r="F1" s="133"/>
      <c r="G1" s="133"/>
      <c r="H1" s="94"/>
    </row>
    <row r="2" spans="1:8" ht="18" customHeight="1">
      <c r="A2" s="107" t="s">
        <v>86</v>
      </c>
      <c r="B2" s="134"/>
      <c r="C2" s="134"/>
      <c r="D2" s="134"/>
      <c r="E2" s="134"/>
      <c r="F2" s="134"/>
      <c r="G2" s="134"/>
      <c r="H2" s="134"/>
    </row>
    <row r="3" spans="1:8" s="85" customFormat="1" ht="12.75" customHeight="1">
      <c r="A3" s="95"/>
      <c r="B3" s="1"/>
      <c r="C3" s="1"/>
      <c r="D3" s="1"/>
      <c r="E3" s="1"/>
      <c r="F3" s="1"/>
      <c r="G3" s="1"/>
      <c r="H3" s="108" t="s">
        <v>22</v>
      </c>
    </row>
    <row r="4" spans="1:8" s="85" customFormat="1" ht="18" customHeight="1">
      <c r="A4" s="239" t="s">
        <v>88</v>
      </c>
      <c r="B4" s="263" t="s">
        <v>116</v>
      </c>
      <c r="C4" s="264"/>
      <c r="D4" s="264"/>
      <c r="E4" s="264"/>
      <c r="F4" s="264"/>
      <c r="G4" s="265"/>
      <c r="H4" s="238" t="s">
        <v>41</v>
      </c>
    </row>
    <row r="5" spans="1:8" s="85" customFormat="1" ht="18" customHeight="1">
      <c r="A5" s="241"/>
      <c r="B5" s="117" t="s">
        <v>0</v>
      </c>
      <c r="C5" s="117" t="s">
        <v>42</v>
      </c>
      <c r="D5" s="117" t="s">
        <v>117</v>
      </c>
      <c r="E5" s="117" t="s">
        <v>118</v>
      </c>
      <c r="F5" s="117" t="s">
        <v>119</v>
      </c>
      <c r="G5" s="117" t="s">
        <v>43</v>
      </c>
      <c r="H5" s="240"/>
    </row>
    <row r="6" spans="1:8" s="85" customFormat="1" ht="5.25" customHeight="1">
      <c r="A6" s="135"/>
      <c r="B6" s="137"/>
      <c r="C6" s="52"/>
      <c r="D6" s="52"/>
      <c r="E6" s="52"/>
      <c r="F6" s="52"/>
      <c r="G6" s="52"/>
      <c r="H6" s="61"/>
    </row>
    <row r="7" spans="1:8" s="85" customFormat="1" ht="19.5" customHeight="1">
      <c r="A7" s="199">
        <v>19</v>
      </c>
      <c r="B7" s="101">
        <v>23</v>
      </c>
      <c r="C7" s="42" t="s">
        <v>51</v>
      </c>
      <c r="D7" s="42" t="s">
        <v>51</v>
      </c>
      <c r="E7" s="42">
        <v>1</v>
      </c>
      <c r="F7" s="42">
        <v>10</v>
      </c>
      <c r="G7" s="42">
        <v>12</v>
      </c>
      <c r="H7" s="41">
        <v>8</v>
      </c>
    </row>
    <row r="8" spans="1:8" s="85" customFormat="1" ht="19.5" customHeight="1">
      <c r="A8" s="199">
        <v>20</v>
      </c>
      <c r="B8" s="101">
        <v>23</v>
      </c>
      <c r="C8" s="42" t="s">
        <v>51</v>
      </c>
      <c r="D8" s="42">
        <v>2</v>
      </c>
      <c r="E8" s="42">
        <v>5</v>
      </c>
      <c r="F8" s="42">
        <v>3</v>
      </c>
      <c r="G8" s="42">
        <v>13</v>
      </c>
      <c r="H8" s="41">
        <v>8</v>
      </c>
    </row>
    <row r="9" spans="1:8" s="75" customFormat="1" ht="19.5" customHeight="1">
      <c r="A9" s="199">
        <v>21</v>
      </c>
      <c r="B9" s="101">
        <v>23</v>
      </c>
      <c r="C9" s="42" t="s">
        <v>51</v>
      </c>
      <c r="D9" s="42">
        <v>2</v>
      </c>
      <c r="E9" s="42">
        <v>6</v>
      </c>
      <c r="F9" s="42">
        <v>12</v>
      </c>
      <c r="G9" s="42">
        <v>3</v>
      </c>
      <c r="H9" s="42">
        <v>8</v>
      </c>
    </row>
    <row r="10" spans="1:8" ht="19.5" customHeight="1">
      <c r="A10" s="199">
        <v>22</v>
      </c>
      <c r="B10" s="101">
        <v>23</v>
      </c>
      <c r="C10" s="42" t="s">
        <v>51</v>
      </c>
      <c r="D10" s="42" t="s">
        <v>51</v>
      </c>
      <c r="E10" s="42">
        <v>5</v>
      </c>
      <c r="F10" s="42">
        <v>6</v>
      </c>
      <c r="G10" s="42">
        <v>12</v>
      </c>
      <c r="H10" s="42">
        <v>8</v>
      </c>
    </row>
    <row r="11" spans="1:8" ht="19.5" customHeight="1">
      <c r="A11" s="200">
        <v>23</v>
      </c>
      <c r="B11" s="119">
        <f>SUM(C11:G11)</f>
        <v>23</v>
      </c>
      <c r="C11" s="4" t="s">
        <v>51</v>
      </c>
      <c r="D11" s="4" t="s">
        <v>51</v>
      </c>
      <c r="E11" s="4">
        <v>6</v>
      </c>
      <c r="F11" s="4">
        <v>11</v>
      </c>
      <c r="G11" s="4">
        <v>6</v>
      </c>
      <c r="H11" s="4">
        <v>8</v>
      </c>
    </row>
    <row r="12" spans="1:8" ht="5.25" customHeight="1">
      <c r="A12" s="118"/>
      <c r="B12" s="138"/>
      <c r="C12" s="118"/>
      <c r="D12" s="118"/>
      <c r="E12" s="118"/>
      <c r="F12" s="118"/>
      <c r="G12" s="118"/>
      <c r="H12" s="86"/>
    </row>
    <row r="13" spans="1:8" ht="13.5" customHeight="1">
      <c r="A13" s="120" t="s">
        <v>66</v>
      </c>
      <c r="B13" s="32"/>
      <c r="C13" s="32"/>
      <c r="D13" s="32"/>
      <c r="E13" s="136"/>
      <c r="F13" s="136"/>
      <c r="G13" s="136"/>
      <c r="H13" s="136"/>
    </row>
    <row r="14" spans="1:8" ht="13.5">
      <c r="A14" s="133"/>
      <c r="B14" s="133"/>
      <c r="C14" s="133"/>
      <c r="D14" s="133"/>
      <c r="E14" s="133"/>
      <c r="F14" s="133"/>
      <c r="G14" s="133"/>
      <c r="H14" s="133"/>
    </row>
    <row r="15" spans="1:8" ht="13.5">
      <c r="A15" s="133"/>
      <c r="B15" s="133"/>
      <c r="C15" s="133"/>
      <c r="D15" s="133"/>
      <c r="E15" s="133"/>
      <c r="F15" s="133"/>
      <c r="G15" s="133"/>
      <c r="H15" s="133"/>
    </row>
    <row r="16" spans="1:8" ht="13.5">
      <c r="A16" s="94"/>
      <c r="B16" s="94"/>
      <c r="C16" s="94"/>
      <c r="D16" s="94"/>
      <c r="E16" s="94"/>
      <c r="F16" s="94"/>
      <c r="G16" s="94"/>
      <c r="H16" s="94"/>
    </row>
    <row r="17" spans="1:8" ht="13.5">
      <c r="A17" s="94"/>
      <c r="B17" s="94"/>
      <c r="C17" s="94"/>
      <c r="D17" s="94"/>
      <c r="E17" s="94"/>
      <c r="F17" s="94"/>
      <c r="G17" s="94"/>
      <c r="H17" s="94"/>
    </row>
  </sheetData>
  <mergeCells count="3">
    <mergeCell ref="H4:H5"/>
    <mergeCell ref="B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0" sqref="G10"/>
    </sheetView>
  </sheetViews>
  <sheetFormatPr defaultColWidth="9.00390625" defaultRowHeight="13.5"/>
  <cols>
    <col min="1" max="1" width="5.625" style="95" customWidth="1"/>
    <col min="2" max="12" width="6.625" style="95" customWidth="1"/>
    <col min="13" max="16384" width="9.00390625" style="80" customWidth="1"/>
  </cols>
  <sheetData>
    <row r="1" spans="1:12" ht="12.75" customHeight="1">
      <c r="A1" s="104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8" customHeight="1">
      <c r="A2" s="105" t="s">
        <v>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85" customFormat="1" ht="12.75" customHeight="1">
      <c r="A3" s="95"/>
      <c r="B3" s="7"/>
      <c r="C3" s="7"/>
      <c r="D3" s="7"/>
      <c r="E3" s="7"/>
      <c r="F3" s="7"/>
      <c r="G3" s="7"/>
      <c r="H3" s="7"/>
      <c r="I3" s="7"/>
      <c r="J3" s="7"/>
      <c r="K3" s="7"/>
      <c r="L3" s="115" t="s">
        <v>22</v>
      </c>
    </row>
    <row r="4" spans="1:12" s="85" customFormat="1" ht="18" customHeight="1">
      <c r="A4" s="259" t="s">
        <v>108</v>
      </c>
      <c r="B4" s="261" t="s">
        <v>120</v>
      </c>
      <c r="C4" s="261" t="s">
        <v>44</v>
      </c>
      <c r="D4" s="261" t="s">
        <v>45</v>
      </c>
      <c r="E4" s="219" t="s">
        <v>122</v>
      </c>
      <c r="F4" s="220"/>
      <c r="G4" s="220"/>
      <c r="H4" s="220"/>
      <c r="I4" s="214"/>
      <c r="J4" s="268" t="s">
        <v>46</v>
      </c>
      <c r="K4" s="261" t="s">
        <v>121</v>
      </c>
      <c r="L4" s="266" t="s">
        <v>23</v>
      </c>
    </row>
    <row r="5" spans="1:12" s="85" customFormat="1" ht="18" customHeight="1">
      <c r="A5" s="260"/>
      <c r="B5" s="262"/>
      <c r="C5" s="262"/>
      <c r="D5" s="262"/>
      <c r="E5" s="142" t="s">
        <v>0</v>
      </c>
      <c r="F5" s="142" t="s">
        <v>47</v>
      </c>
      <c r="G5" s="142" t="s">
        <v>48</v>
      </c>
      <c r="H5" s="142" t="s">
        <v>49</v>
      </c>
      <c r="I5" s="142" t="s">
        <v>50</v>
      </c>
      <c r="J5" s="269"/>
      <c r="K5" s="262"/>
      <c r="L5" s="267"/>
    </row>
    <row r="6" spans="1:12" s="85" customFormat="1" ht="5.25" customHeight="1">
      <c r="A6" s="140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85" customFormat="1" ht="19.5" customHeight="1">
      <c r="A7" s="39">
        <v>19</v>
      </c>
      <c r="B7" s="41">
        <v>12</v>
      </c>
      <c r="C7" s="41" t="s">
        <v>51</v>
      </c>
      <c r="D7" s="41" t="s">
        <v>51</v>
      </c>
      <c r="E7" s="41">
        <v>5</v>
      </c>
      <c r="F7" s="41">
        <v>2</v>
      </c>
      <c r="G7" s="41" t="s">
        <v>51</v>
      </c>
      <c r="H7" s="41">
        <v>3</v>
      </c>
      <c r="I7" s="41" t="s">
        <v>51</v>
      </c>
      <c r="J7" s="41">
        <v>7</v>
      </c>
      <c r="K7" s="41" t="s">
        <v>51</v>
      </c>
      <c r="L7" s="41" t="s">
        <v>51</v>
      </c>
    </row>
    <row r="8" spans="1:12" s="85" customFormat="1" ht="19.5" customHeight="1">
      <c r="A8" s="39">
        <v>20</v>
      </c>
      <c r="B8" s="41">
        <v>13</v>
      </c>
      <c r="C8" s="41" t="s">
        <v>51</v>
      </c>
      <c r="D8" s="41" t="s">
        <v>51</v>
      </c>
      <c r="E8" s="41">
        <v>6</v>
      </c>
      <c r="F8" s="41">
        <v>1</v>
      </c>
      <c r="G8" s="41" t="s">
        <v>51</v>
      </c>
      <c r="H8" s="41">
        <v>5</v>
      </c>
      <c r="I8" s="41" t="s">
        <v>51</v>
      </c>
      <c r="J8" s="41">
        <v>6</v>
      </c>
      <c r="K8" s="41" t="s">
        <v>51</v>
      </c>
      <c r="L8" s="41">
        <v>1</v>
      </c>
    </row>
    <row r="9" spans="1:12" s="75" customFormat="1" ht="19.5" customHeight="1">
      <c r="A9" s="39">
        <v>21</v>
      </c>
      <c r="B9" s="101">
        <v>3</v>
      </c>
      <c r="C9" s="41" t="s">
        <v>51</v>
      </c>
      <c r="D9" s="41" t="s">
        <v>51</v>
      </c>
      <c r="E9" s="42">
        <v>1</v>
      </c>
      <c r="F9" s="42">
        <v>1</v>
      </c>
      <c r="G9" s="41" t="s">
        <v>51</v>
      </c>
      <c r="H9" s="41" t="s">
        <v>51</v>
      </c>
      <c r="I9" s="41" t="s">
        <v>51</v>
      </c>
      <c r="J9" s="42">
        <v>2</v>
      </c>
      <c r="K9" s="41" t="s">
        <v>51</v>
      </c>
      <c r="L9" s="41" t="s">
        <v>51</v>
      </c>
    </row>
    <row r="10" spans="1:12" s="103" customFormat="1" ht="19.5" customHeight="1">
      <c r="A10" s="39">
        <v>22</v>
      </c>
      <c r="B10" s="101">
        <v>12</v>
      </c>
      <c r="C10" s="41" t="s">
        <v>51</v>
      </c>
      <c r="D10" s="41" t="s">
        <v>51</v>
      </c>
      <c r="E10" s="42">
        <v>3</v>
      </c>
      <c r="F10" s="42">
        <v>1</v>
      </c>
      <c r="G10" s="41" t="s">
        <v>51</v>
      </c>
      <c r="H10" s="41">
        <v>2</v>
      </c>
      <c r="I10" s="41" t="s">
        <v>51</v>
      </c>
      <c r="J10" s="42">
        <v>9</v>
      </c>
      <c r="K10" s="41" t="s">
        <v>51</v>
      </c>
      <c r="L10" s="41" t="s">
        <v>51</v>
      </c>
    </row>
    <row r="11" spans="1:12" s="103" customFormat="1" ht="19.5" customHeight="1">
      <c r="A11" s="143">
        <v>23</v>
      </c>
      <c r="B11" s="119">
        <v>6</v>
      </c>
      <c r="C11" s="2" t="s">
        <v>51</v>
      </c>
      <c r="D11" s="2" t="s">
        <v>51</v>
      </c>
      <c r="E11" s="4">
        <v>6</v>
      </c>
      <c r="F11" s="4">
        <v>2</v>
      </c>
      <c r="G11" s="2" t="s">
        <v>51</v>
      </c>
      <c r="H11" s="2">
        <v>4</v>
      </c>
      <c r="I11" s="2" t="s">
        <v>51</v>
      </c>
      <c r="J11" s="2" t="s">
        <v>51</v>
      </c>
      <c r="K11" s="2" t="s">
        <v>51</v>
      </c>
      <c r="L11" s="2" t="s">
        <v>51</v>
      </c>
    </row>
    <row r="12" spans="1:12" s="85" customFormat="1" ht="5.25" customHeight="1">
      <c r="A12" s="141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3.5" customHeight="1">
      <c r="A13" s="120" t="s">
        <v>66</v>
      </c>
      <c r="B13" s="32"/>
      <c r="C13" s="32"/>
      <c r="D13" s="32"/>
      <c r="E13" s="32"/>
      <c r="F13" s="33"/>
      <c r="G13" s="136"/>
      <c r="H13" s="136"/>
      <c r="I13" s="136"/>
      <c r="J13" s="136"/>
      <c r="K13" s="136"/>
      <c r="L13" s="136"/>
    </row>
    <row r="14" spans="1:12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3.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</sheetData>
  <mergeCells count="8">
    <mergeCell ref="K4:K5"/>
    <mergeCell ref="L4:L5"/>
    <mergeCell ref="E4:I4"/>
    <mergeCell ref="J4:J5"/>
    <mergeCell ref="A4:A5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2">
      <selection activeCell="H18" sqref="H18"/>
    </sheetView>
  </sheetViews>
  <sheetFormatPr defaultColWidth="9.00390625" defaultRowHeight="13.5"/>
  <cols>
    <col min="1" max="1" width="5.625" style="85" customWidth="1"/>
    <col min="2" max="13" width="6.625" style="97" customWidth="1"/>
    <col min="14" max="21" width="8.625" style="85" customWidth="1"/>
    <col min="22" max="16384" width="9.00390625" style="85" customWidth="1"/>
  </cols>
  <sheetData>
    <row r="1" spans="1:13" s="79" customFormat="1" ht="12.75" customHeight="1">
      <c r="A1" s="104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33" s="80" customFormat="1" ht="18" customHeight="1">
      <c r="A2" s="107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5"/>
      <c r="O2" s="15"/>
      <c r="P2" s="15"/>
      <c r="Q2" s="15"/>
      <c r="R2" s="15"/>
      <c r="S2" s="15"/>
      <c r="T2" s="15"/>
      <c r="U2" s="15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25" s="80" customFormat="1" ht="12.75" customHeight="1">
      <c r="A3" s="14"/>
      <c r="B3" s="14"/>
      <c r="C3" s="14"/>
      <c r="D3" s="14"/>
      <c r="E3" s="14"/>
      <c r="F3" s="14"/>
      <c r="G3" s="14"/>
      <c r="H3" s="14"/>
      <c r="I3" s="14"/>
      <c r="J3" s="108" t="s">
        <v>15</v>
      </c>
      <c r="K3" s="82"/>
      <c r="L3" s="14"/>
      <c r="M3" s="14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.75" customHeight="1">
      <c r="A4" s="221" t="s">
        <v>16</v>
      </c>
      <c r="B4" s="223" t="s">
        <v>63</v>
      </c>
      <c r="C4" s="224"/>
      <c r="D4" s="225"/>
      <c r="E4" s="223" t="s">
        <v>7</v>
      </c>
      <c r="F4" s="224"/>
      <c r="G4" s="225"/>
      <c r="H4" s="223" t="s">
        <v>8</v>
      </c>
      <c r="I4" s="224"/>
      <c r="J4" s="224"/>
      <c r="K4" s="166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5.75" customHeight="1">
      <c r="A5" s="222"/>
      <c r="B5" s="145" t="s">
        <v>0</v>
      </c>
      <c r="C5" s="145" t="s">
        <v>17</v>
      </c>
      <c r="D5" s="145" t="s">
        <v>18</v>
      </c>
      <c r="E5" s="145" t="s">
        <v>0</v>
      </c>
      <c r="F5" s="145" t="s">
        <v>17</v>
      </c>
      <c r="G5" s="145" t="s">
        <v>18</v>
      </c>
      <c r="H5" s="145" t="s">
        <v>0</v>
      </c>
      <c r="I5" s="145" t="s">
        <v>17</v>
      </c>
      <c r="J5" s="145" t="s">
        <v>18</v>
      </c>
      <c r="K5" s="16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5.25" customHeight="1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13" ht="15.75" customHeight="1">
      <c r="A7" s="56">
        <v>20</v>
      </c>
      <c r="B7" s="125">
        <v>968</v>
      </c>
      <c r="C7" s="116">
        <v>610</v>
      </c>
      <c r="D7" s="116">
        <v>358</v>
      </c>
      <c r="E7" s="100">
        <v>237</v>
      </c>
      <c r="F7" s="100">
        <v>158</v>
      </c>
      <c r="G7" s="42">
        <v>79</v>
      </c>
      <c r="H7" s="100">
        <v>731</v>
      </c>
      <c r="I7" s="100">
        <v>452</v>
      </c>
      <c r="J7" s="100">
        <v>279</v>
      </c>
      <c r="K7" s="100"/>
      <c r="L7" s="81"/>
      <c r="M7" s="81"/>
    </row>
    <row r="8" spans="1:13" ht="15.75" customHeight="1">
      <c r="A8" s="56">
        <v>21</v>
      </c>
      <c r="B8" s="125">
        <v>1017</v>
      </c>
      <c r="C8" s="116">
        <v>652</v>
      </c>
      <c r="D8" s="116">
        <v>365</v>
      </c>
      <c r="E8" s="100">
        <v>250</v>
      </c>
      <c r="F8" s="100">
        <v>172</v>
      </c>
      <c r="G8" s="42">
        <v>78</v>
      </c>
      <c r="H8" s="100">
        <v>767</v>
      </c>
      <c r="I8" s="100">
        <v>480</v>
      </c>
      <c r="J8" s="100">
        <v>287</v>
      </c>
      <c r="K8" s="100"/>
      <c r="L8" s="81"/>
      <c r="M8" s="81"/>
    </row>
    <row r="9" spans="1:13" s="75" customFormat="1" ht="15.75" customHeight="1">
      <c r="A9" s="56">
        <v>22</v>
      </c>
      <c r="B9" s="146">
        <v>1056</v>
      </c>
      <c r="C9" s="100">
        <v>672</v>
      </c>
      <c r="D9" s="100">
        <v>384</v>
      </c>
      <c r="E9" s="100">
        <v>253</v>
      </c>
      <c r="F9" s="100">
        <v>175</v>
      </c>
      <c r="G9" s="42">
        <v>78</v>
      </c>
      <c r="H9" s="100">
        <v>803</v>
      </c>
      <c r="I9" s="100">
        <v>497</v>
      </c>
      <c r="J9" s="100">
        <v>306</v>
      </c>
      <c r="K9" s="100"/>
      <c r="L9" s="167"/>
      <c r="M9" s="167"/>
    </row>
    <row r="10" spans="1:13" s="80" customFormat="1" ht="15.75" customHeight="1">
      <c r="A10" s="56">
        <v>23</v>
      </c>
      <c r="B10" s="146">
        <v>1102</v>
      </c>
      <c r="C10" s="100">
        <v>705</v>
      </c>
      <c r="D10" s="100">
        <v>397</v>
      </c>
      <c r="E10" s="100">
        <v>280</v>
      </c>
      <c r="F10" s="100">
        <v>192</v>
      </c>
      <c r="G10" s="42">
        <v>88</v>
      </c>
      <c r="H10" s="100">
        <v>822</v>
      </c>
      <c r="I10" s="100">
        <v>513</v>
      </c>
      <c r="J10" s="100">
        <v>309</v>
      </c>
      <c r="K10" s="100"/>
      <c r="L10" s="82"/>
      <c r="M10" s="82"/>
    </row>
    <row r="11" spans="1:13" s="80" customFormat="1" ht="15.75" customHeight="1">
      <c r="A11" s="44">
        <v>24</v>
      </c>
      <c r="B11" s="6">
        <f>SUM(C11:D11)</f>
        <v>1124</v>
      </c>
      <c r="C11" s="6">
        <f>SUM(F11,I11)</f>
        <v>720</v>
      </c>
      <c r="D11" s="6">
        <f>SUM(G11,J11)</f>
        <v>404</v>
      </c>
      <c r="E11" s="6">
        <f>SUM(F11:G11)</f>
        <v>276</v>
      </c>
      <c r="F11" s="6">
        <v>184</v>
      </c>
      <c r="G11" s="6">
        <v>92</v>
      </c>
      <c r="H11" s="6">
        <f>SUM(I11:K11)</f>
        <v>848</v>
      </c>
      <c r="I11" s="6">
        <v>536</v>
      </c>
      <c r="J11" s="6">
        <v>312</v>
      </c>
      <c r="K11" s="6"/>
      <c r="L11" s="82"/>
      <c r="M11" s="82"/>
    </row>
    <row r="12" spans="1:13" s="80" customFormat="1" ht="5.25" customHeight="1">
      <c r="A12" s="45"/>
      <c r="B12" s="14"/>
      <c r="C12" s="22"/>
      <c r="D12" s="14"/>
      <c r="E12" s="14"/>
      <c r="F12" s="14"/>
      <c r="G12" s="14"/>
      <c r="H12" s="14"/>
      <c r="I12" s="14"/>
      <c r="J12" s="14"/>
      <c r="K12" s="165"/>
      <c r="L12" s="168"/>
      <c r="M12" s="168"/>
    </row>
    <row r="13" spans="1:13" ht="15.75" customHeight="1">
      <c r="A13" s="221" t="s">
        <v>16</v>
      </c>
      <c r="B13" s="223" t="s">
        <v>91</v>
      </c>
      <c r="C13" s="224"/>
      <c r="D13" s="225"/>
      <c r="E13" s="223" t="s">
        <v>92</v>
      </c>
      <c r="F13" s="224"/>
      <c r="G13" s="225"/>
      <c r="H13" s="223" t="s">
        <v>94</v>
      </c>
      <c r="I13" s="224"/>
      <c r="J13" s="225"/>
      <c r="K13" s="223" t="s">
        <v>93</v>
      </c>
      <c r="L13" s="224"/>
      <c r="M13" s="224"/>
    </row>
    <row r="14" spans="1:13" ht="15.75" customHeight="1">
      <c r="A14" s="222"/>
      <c r="B14" s="144" t="s">
        <v>0</v>
      </c>
      <c r="C14" s="144" t="s">
        <v>7</v>
      </c>
      <c r="D14" s="144" t="s">
        <v>8</v>
      </c>
      <c r="E14" s="144" t="s">
        <v>0</v>
      </c>
      <c r="F14" s="144" t="s">
        <v>7</v>
      </c>
      <c r="G14" s="144" t="s">
        <v>8</v>
      </c>
      <c r="H14" s="144" t="s">
        <v>0</v>
      </c>
      <c r="I14" s="144" t="s">
        <v>7</v>
      </c>
      <c r="J14" s="144" t="s">
        <v>8</v>
      </c>
      <c r="K14" s="144" t="s">
        <v>0</v>
      </c>
      <c r="L14" s="144" t="s">
        <v>7</v>
      </c>
      <c r="M14" s="144" t="s">
        <v>8</v>
      </c>
    </row>
    <row r="15" spans="1:13" ht="4.5" customHeight="1">
      <c r="A15" s="57"/>
      <c r="B15" s="58"/>
      <c r="C15" s="52"/>
      <c r="D15" s="52"/>
      <c r="E15" s="52"/>
      <c r="F15" s="52"/>
      <c r="G15" s="52"/>
      <c r="H15" s="52"/>
      <c r="I15" s="52"/>
      <c r="J15" s="52"/>
      <c r="K15" s="59"/>
      <c r="L15" s="58"/>
      <c r="M15" s="58"/>
    </row>
    <row r="16" spans="1:13" ht="15.75" customHeight="1">
      <c r="A16" s="56">
        <v>20</v>
      </c>
      <c r="B16" s="124">
        <v>31</v>
      </c>
      <c r="C16" s="99">
        <v>9</v>
      </c>
      <c r="D16" s="99">
        <v>22</v>
      </c>
      <c r="E16" s="99">
        <v>323</v>
      </c>
      <c r="F16" s="99">
        <v>91</v>
      </c>
      <c r="G16" s="99">
        <v>232</v>
      </c>
      <c r="H16" s="99">
        <v>254</v>
      </c>
      <c r="I16" s="99">
        <v>60</v>
      </c>
      <c r="J16" s="99">
        <v>194</v>
      </c>
      <c r="K16" s="99">
        <v>360</v>
      </c>
      <c r="L16" s="99">
        <v>77</v>
      </c>
      <c r="M16" s="99">
        <v>283</v>
      </c>
    </row>
    <row r="17" spans="1:13" ht="15.75" customHeight="1">
      <c r="A17" s="56">
        <v>21</v>
      </c>
      <c r="B17" s="124">
        <v>34</v>
      </c>
      <c r="C17" s="99">
        <v>8</v>
      </c>
      <c r="D17" s="99">
        <v>26</v>
      </c>
      <c r="E17" s="99">
        <v>331</v>
      </c>
      <c r="F17" s="99">
        <v>86</v>
      </c>
      <c r="G17" s="99">
        <v>245</v>
      </c>
      <c r="H17" s="99">
        <v>259</v>
      </c>
      <c r="I17" s="99">
        <v>58</v>
      </c>
      <c r="J17" s="99">
        <v>201</v>
      </c>
      <c r="K17" s="99">
        <v>393</v>
      </c>
      <c r="L17" s="99">
        <v>98</v>
      </c>
      <c r="M17" s="99">
        <v>295</v>
      </c>
    </row>
    <row r="18" spans="1:13" s="75" customFormat="1" ht="15.75" customHeight="1">
      <c r="A18" s="56">
        <v>22</v>
      </c>
      <c r="B18" s="124">
        <v>37</v>
      </c>
      <c r="C18" s="99">
        <v>9</v>
      </c>
      <c r="D18" s="99">
        <v>28</v>
      </c>
      <c r="E18" s="99">
        <v>337</v>
      </c>
      <c r="F18" s="99">
        <v>82</v>
      </c>
      <c r="G18" s="99">
        <v>255</v>
      </c>
      <c r="H18" s="99">
        <v>262</v>
      </c>
      <c r="I18" s="99">
        <v>57</v>
      </c>
      <c r="J18" s="99">
        <v>205</v>
      </c>
      <c r="K18" s="99">
        <v>420</v>
      </c>
      <c r="L18" s="99">
        <v>105</v>
      </c>
      <c r="M18" s="99">
        <v>315</v>
      </c>
    </row>
    <row r="19" spans="1:13" s="80" customFormat="1" ht="15.75" customHeight="1">
      <c r="A19" s="56">
        <v>23</v>
      </c>
      <c r="B19" s="124">
        <v>38</v>
      </c>
      <c r="C19" s="99">
        <v>10</v>
      </c>
      <c r="D19" s="99">
        <v>28</v>
      </c>
      <c r="E19" s="99">
        <v>335</v>
      </c>
      <c r="F19" s="99">
        <v>84</v>
      </c>
      <c r="G19" s="99">
        <v>251</v>
      </c>
      <c r="H19" s="99">
        <v>267</v>
      </c>
      <c r="I19" s="99">
        <v>60</v>
      </c>
      <c r="J19" s="99">
        <v>207</v>
      </c>
      <c r="K19" s="99">
        <v>462</v>
      </c>
      <c r="L19" s="99">
        <v>126</v>
      </c>
      <c r="M19" s="99">
        <v>336</v>
      </c>
    </row>
    <row r="20" spans="1:13" s="80" customFormat="1" ht="15.75" customHeight="1">
      <c r="A20" s="44">
        <v>24</v>
      </c>
      <c r="B20" s="10">
        <f>SUM(C20:D20)</f>
        <v>39</v>
      </c>
      <c r="C20" s="10">
        <v>8</v>
      </c>
      <c r="D20" s="10">
        <v>31</v>
      </c>
      <c r="E20" s="10">
        <f>SUM(F20:G20)</f>
        <v>333</v>
      </c>
      <c r="F20" s="10">
        <v>80</v>
      </c>
      <c r="G20" s="10">
        <v>253</v>
      </c>
      <c r="H20" s="10">
        <f>SUM(I20:J20)</f>
        <v>263</v>
      </c>
      <c r="I20" s="10">
        <v>60</v>
      </c>
      <c r="J20" s="10">
        <v>203</v>
      </c>
      <c r="K20" s="10">
        <f>SUM(L20:M20)</f>
        <v>489</v>
      </c>
      <c r="L20" s="10">
        <v>128</v>
      </c>
      <c r="M20" s="10">
        <v>361</v>
      </c>
    </row>
    <row r="21" spans="1:13" s="80" customFormat="1" ht="4.5" customHeight="1">
      <c r="A21" s="46"/>
      <c r="B21" s="22"/>
      <c r="C21" s="14"/>
      <c r="D21" s="14"/>
      <c r="E21" s="14"/>
      <c r="F21" s="14"/>
      <c r="G21" s="14"/>
      <c r="H21" s="14"/>
      <c r="I21" s="22"/>
      <c r="J21" s="22"/>
      <c r="K21" s="22"/>
      <c r="L21" s="14"/>
      <c r="M21" s="14"/>
    </row>
    <row r="22" spans="1:13" s="97" customFormat="1" ht="13.5" customHeight="1">
      <c r="A22" s="121" t="s">
        <v>65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</sheetData>
  <sheetProtection/>
  <mergeCells count="9">
    <mergeCell ref="A4:A5"/>
    <mergeCell ref="A13:A14"/>
    <mergeCell ref="K13:M13"/>
    <mergeCell ref="B4:D4"/>
    <mergeCell ref="E4:G4"/>
    <mergeCell ref="H4:J4"/>
    <mergeCell ref="B13:D13"/>
    <mergeCell ref="E13:G13"/>
    <mergeCell ref="H13:J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H30" sqref="AH30"/>
    </sheetView>
  </sheetViews>
  <sheetFormatPr defaultColWidth="9.00390625" defaultRowHeight="13.5"/>
  <cols>
    <col min="1" max="1" width="4.625" style="85" customWidth="1"/>
    <col min="2" max="37" width="2.25390625" style="85" customWidth="1"/>
    <col min="38" max="46" width="8.625" style="85" customWidth="1"/>
    <col min="47" max="16384" width="9.00390625" style="85" customWidth="1"/>
  </cols>
  <sheetData>
    <row r="1" ht="12.75" customHeight="1">
      <c r="A1" s="104" t="s">
        <v>73</v>
      </c>
    </row>
    <row r="2" spans="1:37" s="80" customFormat="1" ht="18" customHeight="1">
      <c r="A2" s="107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s="112" customFormat="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1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08" t="s">
        <v>15</v>
      </c>
    </row>
    <row r="4" spans="1:37" s="91" customFormat="1" ht="16.5" customHeight="1">
      <c r="A4" s="221" t="s">
        <v>16</v>
      </c>
      <c r="B4" s="238" t="s">
        <v>19</v>
      </c>
      <c r="C4" s="239"/>
      <c r="D4" s="239"/>
      <c r="E4" s="239"/>
      <c r="F4" s="239"/>
      <c r="G4" s="221"/>
      <c r="H4" s="242" t="s">
        <v>56</v>
      </c>
      <c r="I4" s="243"/>
      <c r="J4" s="243"/>
      <c r="K4" s="243"/>
      <c r="L4" s="243"/>
      <c r="M4" s="244"/>
      <c r="N4" s="242" t="s">
        <v>68</v>
      </c>
      <c r="O4" s="243"/>
      <c r="P4" s="243"/>
      <c r="Q4" s="243"/>
      <c r="R4" s="243"/>
      <c r="S4" s="244"/>
      <c r="T4" s="242" t="s">
        <v>57</v>
      </c>
      <c r="U4" s="243"/>
      <c r="V4" s="243"/>
      <c r="W4" s="243"/>
      <c r="X4" s="243"/>
      <c r="Y4" s="244"/>
      <c r="Z4" s="242" t="s">
        <v>58</v>
      </c>
      <c r="AA4" s="243"/>
      <c r="AB4" s="243"/>
      <c r="AC4" s="243"/>
      <c r="AD4" s="243"/>
      <c r="AE4" s="244"/>
      <c r="AF4" s="242" t="s">
        <v>59</v>
      </c>
      <c r="AG4" s="243"/>
      <c r="AH4" s="243"/>
      <c r="AI4" s="243"/>
      <c r="AJ4" s="243"/>
      <c r="AK4" s="243"/>
    </row>
    <row r="5" spans="1:37" s="91" customFormat="1" ht="16.5" customHeight="1">
      <c r="A5" s="232"/>
      <c r="B5" s="240"/>
      <c r="C5" s="241"/>
      <c r="D5" s="241"/>
      <c r="E5" s="241"/>
      <c r="F5" s="241"/>
      <c r="G5" s="222"/>
      <c r="H5" s="245"/>
      <c r="I5" s="246"/>
      <c r="J5" s="246"/>
      <c r="K5" s="246"/>
      <c r="L5" s="246"/>
      <c r="M5" s="247"/>
      <c r="N5" s="245"/>
      <c r="O5" s="246"/>
      <c r="P5" s="246"/>
      <c r="Q5" s="246"/>
      <c r="R5" s="246"/>
      <c r="S5" s="247"/>
      <c r="T5" s="245"/>
      <c r="U5" s="246"/>
      <c r="V5" s="246"/>
      <c r="W5" s="246"/>
      <c r="X5" s="246"/>
      <c r="Y5" s="247"/>
      <c r="Z5" s="245"/>
      <c r="AA5" s="246"/>
      <c r="AB5" s="246"/>
      <c r="AC5" s="246"/>
      <c r="AD5" s="246"/>
      <c r="AE5" s="247"/>
      <c r="AF5" s="245"/>
      <c r="AG5" s="246"/>
      <c r="AH5" s="246"/>
      <c r="AI5" s="246"/>
      <c r="AJ5" s="246"/>
      <c r="AK5" s="246"/>
    </row>
    <row r="6" spans="1:37" ht="16.5" customHeight="1">
      <c r="A6" s="222"/>
      <c r="B6" s="226" t="s">
        <v>20</v>
      </c>
      <c r="C6" s="227"/>
      <c r="D6" s="228"/>
      <c r="E6" s="226" t="s">
        <v>21</v>
      </c>
      <c r="F6" s="227"/>
      <c r="G6" s="228"/>
      <c r="H6" s="226" t="s">
        <v>20</v>
      </c>
      <c r="I6" s="227"/>
      <c r="J6" s="228"/>
      <c r="K6" s="226" t="s">
        <v>21</v>
      </c>
      <c r="L6" s="227"/>
      <c r="M6" s="228"/>
      <c r="N6" s="226" t="s">
        <v>20</v>
      </c>
      <c r="O6" s="227"/>
      <c r="P6" s="228"/>
      <c r="Q6" s="226" t="s">
        <v>21</v>
      </c>
      <c r="R6" s="227"/>
      <c r="S6" s="228"/>
      <c r="T6" s="226" t="s">
        <v>20</v>
      </c>
      <c r="U6" s="227"/>
      <c r="V6" s="228"/>
      <c r="W6" s="226" t="s">
        <v>21</v>
      </c>
      <c r="X6" s="227"/>
      <c r="Y6" s="228"/>
      <c r="Z6" s="226" t="s">
        <v>20</v>
      </c>
      <c r="AA6" s="227"/>
      <c r="AB6" s="228"/>
      <c r="AC6" s="226" t="s">
        <v>21</v>
      </c>
      <c r="AD6" s="227"/>
      <c r="AE6" s="228"/>
      <c r="AF6" s="226" t="s">
        <v>20</v>
      </c>
      <c r="AG6" s="227"/>
      <c r="AH6" s="228"/>
      <c r="AI6" s="226" t="s">
        <v>21</v>
      </c>
      <c r="AJ6" s="227"/>
      <c r="AK6" s="227"/>
    </row>
    <row r="7" spans="1:37" ht="5.25" customHeight="1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40" ht="19.5" customHeight="1">
      <c r="A8" s="39">
        <v>20</v>
      </c>
      <c r="B8" s="230">
        <v>17</v>
      </c>
      <c r="C8" s="229"/>
      <c r="D8" s="229"/>
      <c r="E8" s="229">
        <v>28</v>
      </c>
      <c r="F8" s="229"/>
      <c r="G8" s="229"/>
      <c r="H8" s="229">
        <v>1</v>
      </c>
      <c r="I8" s="229"/>
      <c r="J8" s="229"/>
      <c r="K8" s="229">
        <v>1</v>
      </c>
      <c r="L8" s="229"/>
      <c r="M8" s="229"/>
      <c r="N8" s="229">
        <v>1</v>
      </c>
      <c r="O8" s="229"/>
      <c r="P8" s="229"/>
      <c r="Q8" s="229">
        <v>1</v>
      </c>
      <c r="R8" s="229"/>
      <c r="S8" s="229"/>
      <c r="T8" s="229">
        <v>5</v>
      </c>
      <c r="U8" s="229"/>
      <c r="V8" s="229"/>
      <c r="W8" s="229">
        <v>7</v>
      </c>
      <c r="X8" s="229"/>
      <c r="Y8" s="229"/>
      <c r="Z8" s="231" t="s">
        <v>51</v>
      </c>
      <c r="AA8" s="231"/>
      <c r="AB8" s="231"/>
      <c r="AC8" s="231" t="s">
        <v>51</v>
      </c>
      <c r="AD8" s="231"/>
      <c r="AE8" s="231"/>
      <c r="AF8" s="229">
        <v>1</v>
      </c>
      <c r="AG8" s="229"/>
      <c r="AH8" s="229"/>
      <c r="AI8" s="229">
        <v>1</v>
      </c>
      <c r="AJ8" s="229"/>
      <c r="AK8" s="229"/>
      <c r="AL8" s="87"/>
      <c r="AM8" s="87"/>
      <c r="AN8" s="87"/>
    </row>
    <row r="9" spans="1:40" ht="19.5" customHeight="1">
      <c r="A9" s="39">
        <v>21</v>
      </c>
      <c r="B9" s="230">
        <v>16</v>
      </c>
      <c r="C9" s="229"/>
      <c r="D9" s="229"/>
      <c r="E9" s="229">
        <v>28</v>
      </c>
      <c r="F9" s="229"/>
      <c r="G9" s="229"/>
      <c r="H9" s="229">
        <v>2</v>
      </c>
      <c r="I9" s="229"/>
      <c r="J9" s="229"/>
      <c r="K9" s="229">
        <v>2</v>
      </c>
      <c r="L9" s="229"/>
      <c r="M9" s="229"/>
      <c r="N9" s="229">
        <v>1</v>
      </c>
      <c r="O9" s="229"/>
      <c r="P9" s="229"/>
      <c r="Q9" s="229">
        <v>1</v>
      </c>
      <c r="R9" s="229"/>
      <c r="S9" s="229"/>
      <c r="T9" s="229">
        <v>3</v>
      </c>
      <c r="U9" s="229"/>
      <c r="V9" s="229"/>
      <c r="W9" s="229">
        <v>5</v>
      </c>
      <c r="X9" s="229"/>
      <c r="Y9" s="229"/>
      <c r="Z9" s="231" t="s">
        <v>51</v>
      </c>
      <c r="AA9" s="231"/>
      <c r="AB9" s="231"/>
      <c r="AC9" s="231" t="s">
        <v>51</v>
      </c>
      <c r="AD9" s="231"/>
      <c r="AE9" s="231"/>
      <c r="AF9" s="229">
        <v>1</v>
      </c>
      <c r="AG9" s="229"/>
      <c r="AH9" s="229"/>
      <c r="AI9" s="229">
        <v>1</v>
      </c>
      <c r="AJ9" s="229"/>
      <c r="AK9" s="229"/>
      <c r="AL9" s="87"/>
      <c r="AM9" s="87"/>
      <c r="AN9" s="87"/>
    </row>
    <row r="10" spans="1:40" s="75" customFormat="1" ht="19.5" customHeight="1">
      <c r="A10" s="39">
        <v>22</v>
      </c>
      <c r="B10" s="230">
        <v>17</v>
      </c>
      <c r="C10" s="229"/>
      <c r="D10" s="229"/>
      <c r="E10" s="229">
        <v>23</v>
      </c>
      <c r="F10" s="229"/>
      <c r="G10" s="229"/>
      <c r="H10" s="229">
        <v>1</v>
      </c>
      <c r="I10" s="229"/>
      <c r="J10" s="229"/>
      <c r="K10" s="229">
        <v>2</v>
      </c>
      <c r="L10" s="229"/>
      <c r="M10" s="229"/>
      <c r="N10" s="229">
        <v>1</v>
      </c>
      <c r="O10" s="229"/>
      <c r="P10" s="229"/>
      <c r="Q10" s="229">
        <v>2</v>
      </c>
      <c r="R10" s="229"/>
      <c r="S10" s="229"/>
      <c r="T10" s="229">
        <v>5</v>
      </c>
      <c r="U10" s="229"/>
      <c r="V10" s="229"/>
      <c r="W10" s="229">
        <v>6</v>
      </c>
      <c r="X10" s="229"/>
      <c r="Y10" s="229"/>
      <c r="Z10" s="231" t="s">
        <v>51</v>
      </c>
      <c r="AA10" s="231"/>
      <c r="AB10" s="231"/>
      <c r="AC10" s="231" t="s">
        <v>51</v>
      </c>
      <c r="AD10" s="231"/>
      <c r="AE10" s="231"/>
      <c r="AF10" s="229">
        <v>1</v>
      </c>
      <c r="AG10" s="229"/>
      <c r="AH10" s="229"/>
      <c r="AI10" s="229">
        <v>1</v>
      </c>
      <c r="AJ10" s="229"/>
      <c r="AK10" s="229"/>
      <c r="AL10" s="74"/>
      <c r="AM10" s="74"/>
      <c r="AN10" s="74"/>
    </row>
    <row r="11" spans="1:40" s="80" customFormat="1" ht="19.5" customHeight="1">
      <c r="A11" s="39">
        <v>23</v>
      </c>
      <c r="B11" s="230">
        <v>16</v>
      </c>
      <c r="C11" s="229"/>
      <c r="D11" s="229"/>
      <c r="E11" s="229">
        <v>22</v>
      </c>
      <c r="F11" s="229"/>
      <c r="G11" s="229"/>
      <c r="H11" s="229">
        <v>1</v>
      </c>
      <c r="I11" s="229"/>
      <c r="J11" s="229"/>
      <c r="K11" s="229">
        <v>3</v>
      </c>
      <c r="L11" s="229"/>
      <c r="M11" s="229"/>
      <c r="N11" s="229">
        <v>1</v>
      </c>
      <c r="O11" s="229"/>
      <c r="P11" s="229"/>
      <c r="Q11" s="229">
        <v>2</v>
      </c>
      <c r="R11" s="229"/>
      <c r="S11" s="229"/>
      <c r="T11" s="229">
        <v>5</v>
      </c>
      <c r="U11" s="229"/>
      <c r="V11" s="229"/>
      <c r="W11" s="229">
        <v>5</v>
      </c>
      <c r="X11" s="229"/>
      <c r="Y11" s="229"/>
      <c r="Z11" s="231" t="s">
        <v>51</v>
      </c>
      <c r="AA11" s="231"/>
      <c r="AB11" s="231"/>
      <c r="AC11" s="231" t="s">
        <v>51</v>
      </c>
      <c r="AD11" s="231"/>
      <c r="AE11" s="231"/>
      <c r="AF11" s="229">
        <v>1</v>
      </c>
      <c r="AG11" s="229"/>
      <c r="AH11" s="229"/>
      <c r="AI11" s="229">
        <v>1</v>
      </c>
      <c r="AJ11" s="229"/>
      <c r="AK11" s="229"/>
      <c r="AL11" s="84"/>
      <c r="AM11" s="84"/>
      <c r="AN11" s="84"/>
    </row>
    <row r="12" spans="1:40" s="80" customFormat="1" ht="5.25" customHeight="1">
      <c r="A12" s="3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84"/>
      <c r="AM12" s="84"/>
      <c r="AN12" s="84"/>
    </row>
    <row r="13" spans="1:40" s="80" customFormat="1" ht="16.5" customHeight="1">
      <c r="A13" s="221" t="s">
        <v>16</v>
      </c>
      <c r="B13" s="233" t="s">
        <v>67</v>
      </c>
      <c r="C13" s="234"/>
      <c r="D13" s="234"/>
      <c r="E13" s="234"/>
      <c r="F13" s="234"/>
      <c r="G13" s="235"/>
      <c r="H13" s="213" t="s">
        <v>64</v>
      </c>
      <c r="I13" s="205"/>
      <c r="J13" s="205"/>
      <c r="K13" s="205"/>
      <c r="L13" s="205"/>
      <c r="M13" s="206"/>
      <c r="N13" s="233" t="s">
        <v>61</v>
      </c>
      <c r="O13" s="234"/>
      <c r="P13" s="234"/>
      <c r="Q13" s="234"/>
      <c r="R13" s="234"/>
      <c r="S13" s="235"/>
      <c r="T13" s="233" t="s">
        <v>60</v>
      </c>
      <c r="U13" s="234"/>
      <c r="V13" s="234"/>
      <c r="W13" s="234"/>
      <c r="X13" s="234"/>
      <c r="Y13" s="234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84"/>
      <c r="AM13" s="84"/>
      <c r="AN13" s="84"/>
    </row>
    <row r="14" spans="1:39" s="80" customFormat="1" ht="16.5" customHeight="1">
      <c r="A14" s="232"/>
      <c r="B14" s="210"/>
      <c r="C14" s="211"/>
      <c r="D14" s="211"/>
      <c r="E14" s="211"/>
      <c r="F14" s="211"/>
      <c r="G14" s="212"/>
      <c r="H14" s="207" t="s">
        <v>71</v>
      </c>
      <c r="I14" s="208"/>
      <c r="J14" s="208"/>
      <c r="K14" s="208"/>
      <c r="L14" s="208"/>
      <c r="M14" s="209"/>
      <c r="N14" s="210"/>
      <c r="O14" s="211"/>
      <c r="P14" s="211"/>
      <c r="Q14" s="211"/>
      <c r="R14" s="211"/>
      <c r="S14" s="212"/>
      <c r="T14" s="210"/>
      <c r="U14" s="211"/>
      <c r="V14" s="211"/>
      <c r="W14" s="211"/>
      <c r="X14" s="211"/>
      <c r="Y14" s="211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84"/>
      <c r="AM14" s="84"/>
    </row>
    <row r="15" spans="1:40" s="92" customFormat="1" ht="16.5" customHeight="1">
      <c r="A15" s="222"/>
      <c r="B15" s="236" t="s">
        <v>20</v>
      </c>
      <c r="C15" s="237"/>
      <c r="D15" s="215"/>
      <c r="E15" s="236" t="s">
        <v>21</v>
      </c>
      <c r="F15" s="237"/>
      <c r="G15" s="215"/>
      <c r="H15" s="236" t="s">
        <v>20</v>
      </c>
      <c r="I15" s="237"/>
      <c r="J15" s="215"/>
      <c r="K15" s="236" t="s">
        <v>21</v>
      </c>
      <c r="L15" s="237"/>
      <c r="M15" s="215"/>
      <c r="N15" s="236" t="s">
        <v>20</v>
      </c>
      <c r="O15" s="237"/>
      <c r="P15" s="215"/>
      <c r="Q15" s="236" t="s">
        <v>21</v>
      </c>
      <c r="R15" s="237"/>
      <c r="S15" s="215"/>
      <c r="T15" s="236" t="s">
        <v>20</v>
      </c>
      <c r="U15" s="237"/>
      <c r="V15" s="215"/>
      <c r="W15" s="236" t="s">
        <v>21</v>
      </c>
      <c r="X15" s="237"/>
      <c r="Y15" s="23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86"/>
      <c r="AM15" s="86"/>
      <c r="AN15" s="86"/>
    </row>
    <row r="16" spans="1:37" s="80" customFormat="1" ht="4.5" customHeight="1">
      <c r="A16" s="57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2"/>
      <c r="Q16" s="62"/>
      <c r="R16" s="52"/>
      <c r="S16" s="62"/>
      <c r="T16" s="52"/>
      <c r="U16" s="52"/>
      <c r="V16" s="52"/>
      <c r="W16" s="62"/>
      <c r="X16" s="52"/>
      <c r="Y16" s="62"/>
      <c r="Z16" s="14"/>
      <c r="AA16" s="16"/>
      <c r="AB16" s="14"/>
      <c r="AC16" s="16"/>
      <c r="AD16" s="14"/>
      <c r="AE16" s="16"/>
      <c r="AF16" s="14"/>
      <c r="AG16" s="16"/>
      <c r="AH16" s="14"/>
      <c r="AI16" s="14"/>
      <c r="AJ16" s="14"/>
      <c r="AK16" s="11"/>
    </row>
    <row r="17" spans="1:37" s="80" customFormat="1" ht="19.5" customHeight="1">
      <c r="A17" s="39">
        <v>20</v>
      </c>
      <c r="B17" s="230">
        <v>4</v>
      </c>
      <c r="C17" s="229"/>
      <c r="D17" s="229"/>
      <c r="E17" s="229">
        <v>10</v>
      </c>
      <c r="F17" s="229"/>
      <c r="G17" s="229"/>
      <c r="H17" s="231" t="s">
        <v>51</v>
      </c>
      <c r="I17" s="231"/>
      <c r="J17" s="231"/>
      <c r="K17" s="231" t="s">
        <v>51</v>
      </c>
      <c r="L17" s="231"/>
      <c r="M17" s="231"/>
      <c r="N17" s="229">
        <v>4</v>
      </c>
      <c r="O17" s="229"/>
      <c r="P17" s="229"/>
      <c r="Q17" s="229">
        <v>7</v>
      </c>
      <c r="R17" s="229"/>
      <c r="S17" s="229"/>
      <c r="T17" s="229">
        <v>1</v>
      </c>
      <c r="U17" s="229"/>
      <c r="V17" s="229"/>
      <c r="W17" s="229">
        <v>1</v>
      </c>
      <c r="X17" s="229"/>
      <c r="Y17" s="229"/>
      <c r="Z17" s="11"/>
      <c r="AA17" s="11"/>
      <c r="AB17" s="11"/>
      <c r="AC17" s="11"/>
      <c r="AD17" s="28"/>
      <c r="AE17" s="28"/>
      <c r="AF17" s="28"/>
      <c r="AG17" s="28"/>
      <c r="AH17" s="28"/>
      <c r="AI17" s="28"/>
      <c r="AJ17" s="28"/>
      <c r="AK17" s="28"/>
    </row>
    <row r="18" spans="1:37" s="80" customFormat="1" ht="19.5" customHeight="1">
      <c r="A18" s="39">
        <v>21</v>
      </c>
      <c r="B18" s="230">
        <v>5</v>
      </c>
      <c r="C18" s="229"/>
      <c r="D18" s="229"/>
      <c r="E18" s="229">
        <v>8</v>
      </c>
      <c r="F18" s="229"/>
      <c r="G18" s="229"/>
      <c r="H18" s="231" t="s">
        <v>51</v>
      </c>
      <c r="I18" s="231"/>
      <c r="J18" s="231"/>
      <c r="K18" s="231" t="s">
        <v>51</v>
      </c>
      <c r="L18" s="231"/>
      <c r="M18" s="231"/>
      <c r="N18" s="229">
        <v>3</v>
      </c>
      <c r="O18" s="229"/>
      <c r="P18" s="229"/>
      <c r="Q18" s="229">
        <v>10</v>
      </c>
      <c r="R18" s="229"/>
      <c r="S18" s="229"/>
      <c r="T18" s="229">
        <v>1</v>
      </c>
      <c r="U18" s="229"/>
      <c r="V18" s="229"/>
      <c r="W18" s="229">
        <v>1</v>
      </c>
      <c r="X18" s="229"/>
      <c r="Y18" s="229"/>
      <c r="Z18" s="18"/>
      <c r="AA18" s="11"/>
      <c r="AB18" s="11"/>
      <c r="AC18" s="11"/>
      <c r="AD18" s="28"/>
      <c r="AE18" s="28"/>
      <c r="AF18" s="28"/>
      <c r="AG18" s="28"/>
      <c r="AH18" s="28"/>
      <c r="AI18" s="28"/>
      <c r="AJ18" s="28"/>
      <c r="AK18" s="28"/>
    </row>
    <row r="19" spans="1:37" s="75" customFormat="1" ht="19.5" customHeight="1">
      <c r="A19" s="39">
        <v>22</v>
      </c>
      <c r="B19" s="230">
        <v>6</v>
      </c>
      <c r="C19" s="229"/>
      <c r="D19" s="229"/>
      <c r="E19" s="229">
        <v>9</v>
      </c>
      <c r="F19" s="229"/>
      <c r="G19" s="229"/>
      <c r="H19" s="231" t="s">
        <v>51</v>
      </c>
      <c r="I19" s="231"/>
      <c r="J19" s="231"/>
      <c r="K19" s="231" t="s">
        <v>51</v>
      </c>
      <c r="L19" s="231"/>
      <c r="M19" s="231"/>
      <c r="N19" s="231" t="s">
        <v>72</v>
      </c>
      <c r="O19" s="231"/>
      <c r="P19" s="231"/>
      <c r="Q19" s="231" t="s">
        <v>72</v>
      </c>
      <c r="R19" s="231"/>
      <c r="S19" s="231"/>
      <c r="T19" s="229">
        <v>3</v>
      </c>
      <c r="U19" s="229"/>
      <c r="V19" s="229"/>
      <c r="W19" s="229">
        <v>3</v>
      </c>
      <c r="X19" s="229"/>
      <c r="Y19" s="229"/>
      <c r="Z19" s="102"/>
      <c r="AA19" s="61"/>
      <c r="AB19" s="61"/>
      <c r="AC19" s="61"/>
      <c r="AD19" s="64"/>
      <c r="AE19" s="64"/>
      <c r="AF19" s="64"/>
      <c r="AG19" s="64"/>
      <c r="AH19" s="64"/>
      <c r="AI19" s="64"/>
      <c r="AJ19" s="64"/>
      <c r="AK19" s="64"/>
    </row>
    <row r="20" spans="1:37" s="80" customFormat="1" ht="19.5" customHeight="1">
      <c r="A20" s="39">
        <v>23</v>
      </c>
      <c r="B20" s="230">
        <v>6</v>
      </c>
      <c r="C20" s="229"/>
      <c r="D20" s="229"/>
      <c r="E20" s="229">
        <v>9</v>
      </c>
      <c r="F20" s="229"/>
      <c r="G20" s="229"/>
      <c r="H20" s="231" t="s">
        <v>51</v>
      </c>
      <c r="I20" s="231"/>
      <c r="J20" s="231"/>
      <c r="K20" s="231" t="s">
        <v>51</v>
      </c>
      <c r="L20" s="231"/>
      <c r="M20" s="231"/>
      <c r="N20" s="231" t="s">
        <v>72</v>
      </c>
      <c r="O20" s="231"/>
      <c r="P20" s="231"/>
      <c r="Q20" s="231" t="s">
        <v>72</v>
      </c>
      <c r="R20" s="231"/>
      <c r="S20" s="231"/>
      <c r="T20" s="229">
        <v>2</v>
      </c>
      <c r="U20" s="229"/>
      <c r="V20" s="229"/>
      <c r="W20" s="229">
        <v>2</v>
      </c>
      <c r="X20" s="229"/>
      <c r="Y20" s="229"/>
      <c r="Z20" s="18"/>
      <c r="AA20" s="11"/>
      <c r="AB20" s="11"/>
      <c r="AC20" s="11"/>
      <c r="AD20" s="28"/>
      <c r="AE20" s="28"/>
      <c r="AF20" s="28"/>
      <c r="AG20" s="28"/>
      <c r="AH20" s="28"/>
      <c r="AI20" s="28"/>
      <c r="AJ20" s="28"/>
      <c r="AK20" s="28"/>
    </row>
    <row r="21" spans="1:37" s="80" customFormat="1" ht="4.5" customHeight="1">
      <c r="A21" s="3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8"/>
      <c r="AB21" s="28"/>
      <c r="AC21" s="28"/>
      <c r="AD21" s="28"/>
      <c r="AE21" s="28"/>
      <c r="AF21" s="28"/>
      <c r="AG21" s="28"/>
      <c r="AH21" s="27"/>
      <c r="AI21" s="27"/>
      <c r="AJ21" s="27"/>
      <c r="AK21" s="28"/>
    </row>
    <row r="22" spans="1:25" ht="13.5" customHeight="1">
      <c r="A22" s="120" t="s">
        <v>65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37" ht="24" customHeight="1">
      <c r="A23" s="248" t="s">
        <v>95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</row>
  </sheetData>
  <mergeCells count="114">
    <mergeCell ref="A23:AK23"/>
    <mergeCell ref="T4:Y5"/>
    <mergeCell ref="Z4:AE5"/>
    <mergeCell ref="AF4:AK5"/>
    <mergeCell ref="B6:D6"/>
    <mergeCell ref="E6:G6"/>
    <mergeCell ref="AF6:AH6"/>
    <mergeCell ref="AI6:AK6"/>
    <mergeCell ref="T6:V6"/>
    <mergeCell ref="W6:Y6"/>
    <mergeCell ref="A4:A6"/>
    <mergeCell ref="B4:G5"/>
    <mergeCell ref="H4:M5"/>
    <mergeCell ref="N4:S5"/>
    <mergeCell ref="N20:P20"/>
    <mergeCell ref="Q20:S20"/>
    <mergeCell ref="T20:V20"/>
    <mergeCell ref="W20:Y20"/>
    <mergeCell ref="B20:D20"/>
    <mergeCell ref="E20:G20"/>
    <mergeCell ref="H20:J20"/>
    <mergeCell ref="K20:M20"/>
    <mergeCell ref="N19:P19"/>
    <mergeCell ref="Q19:S19"/>
    <mergeCell ref="T19:V19"/>
    <mergeCell ref="W19:Y19"/>
    <mergeCell ref="B19:D19"/>
    <mergeCell ref="E19:G19"/>
    <mergeCell ref="H19:J19"/>
    <mergeCell ref="K19:M19"/>
    <mergeCell ref="N18:P18"/>
    <mergeCell ref="Q18:S18"/>
    <mergeCell ref="T18:V18"/>
    <mergeCell ref="W18:Y18"/>
    <mergeCell ref="B18:D18"/>
    <mergeCell ref="E18:G18"/>
    <mergeCell ref="H18:J18"/>
    <mergeCell ref="K18:M18"/>
    <mergeCell ref="N17:P17"/>
    <mergeCell ref="Q17:S17"/>
    <mergeCell ref="T17:V17"/>
    <mergeCell ref="W17:Y17"/>
    <mergeCell ref="B17:D17"/>
    <mergeCell ref="E17:G17"/>
    <mergeCell ref="H17:J17"/>
    <mergeCell ref="K17:M17"/>
    <mergeCell ref="T13:Y14"/>
    <mergeCell ref="H14:M14"/>
    <mergeCell ref="B15:D15"/>
    <mergeCell ref="E15:G15"/>
    <mergeCell ref="H15:J15"/>
    <mergeCell ref="K15:M15"/>
    <mergeCell ref="N15:P15"/>
    <mergeCell ref="Q15:S15"/>
    <mergeCell ref="T15:V15"/>
    <mergeCell ref="W15:Y15"/>
    <mergeCell ref="A13:A15"/>
    <mergeCell ref="B13:G14"/>
    <mergeCell ref="H13:M13"/>
    <mergeCell ref="N13:S14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T8:V8"/>
    <mergeCell ref="W8:Y8"/>
    <mergeCell ref="AC6:AE6"/>
    <mergeCell ref="H6:J6"/>
    <mergeCell ref="K6:M6"/>
    <mergeCell ref="N6:P6"/>
    <mergeCell ref="Q6:S6"/>
    <mergeCell ref="Z6:A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4.625" style="85" customWidth="1"/>
    <col min="2" max="2" width="6.625" style="85" customWidth="1"/>
    <col min="3" max="3" width="5.625" style="85" customWidth="1"/>
    <col min="4" max="4" width="14.625" style="97" customWidth="1"/>
    <col min="5" max="5" width="5.625" style="85" customWidth="1"/>
    <col min="6" max="7" width="11.625" style="85" customWidth="1"/>
    <col min="8" max="8" width="5.625" style="85" customWidth="1"/>
    <col min="9" max="16384" width="9.00390625" style="85" customWidth="1"/>
  </cols>
  <sheetData>
    <row r="1" spans="1:17" s="79" customFormat="1" ht="12.75" customHeight="1">
      <c r="A1" s="104" t="s">
        <v>73</v>
      </c>
      <c r="B1" s="78"/>
      <c r="C1" s="78"/>
      <c r="D1" s="78"/>
      <c r="E1" s="78"/>
      <c r="F1" s="78"/>
      <c r="G1" s="78"/>
      <c r="H1" s="78"/>
      <c r="I1" s="93"/>
      <c r="J1" s="78"/>
      <c r="K1" s="78"/>
      <c r="L1" s="78"/>
      <c r="M1" s="78"/>
      <c r="N1" s="78"/>
      <c r="O1" s="78"/>
      <c r="P1" s="78"/>
      <c r="Q1" s="78"/>
    </row>
    <row r="2" spans="1:17" s="80" customFormat="1" ht="18" customHeight="1">
      <c r="A2" s="107" t="s">
        <v>77</v>
      </c>
      <c r="B2" s="29"/>
      <c r="C2" s="29"/>
      <c r="D2" s="134"/>
      <c r="E2" s="29"/>
      <c r="F2" s="29"/>
      <c r="G2" s="29"/>
      <c r="H2" s="29"/>
      <c r="I2" s="94"/>
      <c r="J2" s="95"/>
      <c r="K2" s="95"/>
      <c r="L2" s="95"/>
      <c r="M2" s="95"/>
      <c r="N2" s="95"/>
      <c r="O2" s="95"/>
      <c r="P2" s="95"/>
      <c r="Q2" s="95"/>
    </row>
    <row r="3" spans="1:17" ht="12.75" customHeight="1">
      <c r="A3" s="1"/>
      <c r="B3" s="1"/>
      <c r="C3" s="1"/>
      <c r="D3" s="1"/>
      <c r="E3" s="1"/>
      <c r="F3" s="1"/>
      <c r="G3" s="1"/>
      <c r="H3" s="108" t="s">
        <v>22</v>
      </c>
      <c r="I3" s="96"/>
      <c r="J3" s="97"/>
      <c r="K3" s="97"/>
      <c r="L3" s="97"/>
      <c r="M3" s="97"/>
      <c r="N3" s="97"/>
      <c r="O3" s="97"/>
      <c r="P3" s="97"/>
      <c r="Q3" s="97"/>
    </row>
    <row r="4" spans="1:17" ht="43.5" customHeight="1">
      <c r="A4" s="221" t="s">
        <v>88</v>
      </c>
      <c r="B4" s="255" t="s">
        <v>106</v>
      </c>
      <c r="C4" s="252" t="s">
        <v>99</v>
      </c>
      <c r="D4" s="253"/>
      <c r="E4" s="254"/>
      <c r="F4" s="257" t="s">
        <v>97</v>
      </c>
      <c r="G4" s="250" t="s">
        <v>96</v>
      </c>
      <c r="H4" s="238" t="s">
        <v>107</v>
      </c>
      <c r="I4" s="96"/>
      <c r="J4" s="97"/>
      <c r="K4" s="97"/>
      <c r="L4" s="97"/>
      <c r="M4" s="97"/>
      <c r="N4" s="97"/>
      <c r="O4" s="97"/>
      <c r="P4" s="97"/>
      <c r="Q4" s="97"/>
    </row>
    <row r="5" spans="1:17" ht="43.5" customHeight="1">
      <c r="A5" s="222"/>
      <c r="B5" s="256"/>
      <c r="C5" s="117" t="s">
        <v>106</v>
      </c>
      <c r="D5" s="170" t="s">
        <v>98</v>
      </c>
      <c r="E5" s="117" t="s">
        <v>23</v>
      </c>
      <c r="F5" s="258"/>
      <c r="G5" s="251"/>
      <c r="H5" s="240"/>
      <c r="I5" s="96"/>
      <c r="J5" s="97"/>
      <c r="K5" s="97"/>
      <c r="L5" s="97"/>
      <c r="M5" s="97"/>
      <c r="N5" s="97"/>
      <c r="O5" s="97"/>
      <c r="P5" s="97"/>
      <c r="Q5" s="97"/>
    </row>
    <row r="6" spans="1:17" ht="4.5" customHeight="1">
      <c r="A6" s="57"/>
      <c r="B6" s="64"/>
      <c r="C6" s="64"/>
      <c r="D6" s="61"/>
      <c r="E6" s="64"/>
      <c r="F6" s="64"/>
      <c r="G6" s="64"/>
      <c r="H6" s="64"/>
      <c r="I6" s="96"/>
      <c r="J6" s="97"/>
      <c r="K6" s="97"/>
      <c r="L6" s="97"/>
      <c r="M6" s="97"/>
      <c r="N6" s="97"/>
      <c r="O6" s="97"/>
      <c r="P6" s="97"/>
      <c r="Q6" s="97"/>
    </row>
    <row r="7" spans="1:17" ht="19.5" customHeight="1">
      <c r="A7" s="56">
        <v>19</v>
      </c>
      <c r="B7" s="48">
        <v>2392</v>
      </c>
      <c r="C7" s="48">
        <v>130</v>
      </c>
      <c r="D7" s="156">
        <v>0</v>
      </c>
      <c r="E7" s="41">
        <v>130</v>
      </c>
      <c r="F7" s="41">
        <v>1421</v>
      </c>
      <c r="G7" s="41">
        <v>317</v>
      </c>
      <c r="H7" s="41">
        <v>524</v>
      </c>
      <c r="I7" s="96"/>
      <c r="J7" s="97"/>
      <c r="K7" s="97"/>
      <c r="L7" s="97"/>
      <c r="M7" s="97"/>
      <c r="N7" s="97"/>
      <c r="O7" s="97"/>
      <c r="P7" s="97"/>
      <c r="Q7" s="97"/>
    </row>
    <row r="8" spans="1:17" ht="19.5" customHeight="1">
      <c r="A8" s="56">
        <v>20</v>
      </c>
      <c r="B8" s="48">
        <v>2474</v>
      </c>
      <c r="C8" s="48">
        <v>135</v>
      </c>
      <c r="D8" s="156">
        <v>0</v>
      </c>
      <c r="E8" s="41">
        <v>135</v>
      </c>
      <c r="F8" s="41">
        <v>1447</v>
      </c>
      <c r="G8" s="41">
        <v>313</v>
      </c>
      <c r="H8" s="41">
        <v>579</v>
      </c>
      <c r="I8" s="96"/>
      <c r="J8" s="97"/>
      <c r="K8" s="97"/>
      <c r="L8" s="97"/>
      <c r="M8" s="97"/>
      <c r="N8" s="97"/>
      <c r="O8" s="97"/>
      <c r="P8" s="97"/>
      <c r="Q8" s="97"/>
    </row>
    <row r="9" spans="1:17" s="75" customFormat="1" ht="19.5" customHeight="1">
      <c r="A9" s="56">
        <v>21</v>
      </c>
      <c r="B9" s="101">
        <f>SUM(C9,F9:H9)</f>
        <v>2483</v>
      </c>
      <c r="C9" s="42">
        <f>SUM(D9:E9)</f>
        <v>137</v>
      </c>
      <c r="D9" s="156">
        <v>0</v>
      </c>
      <c r="E9" s="42">
        <v>137</v>
      </c>
      <c r="F9" s="42">
        <v>1453</v>
      </c>
      <c r="G9" s="42">
        <v>306</v>
      </c>
      <c r="H9" s="42">
        <v>587</v>
      </c>
      <c r="I9" s="76"/>
      <c r="J9" s="77"/>
      <c r="K9" s="77"/>
      <c r="L9" s="77"/>
      <c r="M9" s="77"/>
      <c r="N9" s="77"/>
      <c r="O9" s="77"/>
      <c r="P9" s="77"/>
      <c r="Q9" s="77"/>
    </row>
    <row r="10" spans="1:17" s="80" customFormat="1" ht="19.5" customHeight="1">
      <c r="A10" s="56">
        <v>22</v>
      </c>
      <c r="B10" s="101">
        <f>SUM(C10,F10:H10)</f>
        <v>2544</v>
      </c>
      <c r="C10" s="42">
        <f>SUM(D10:E10)</f>
        <v>142</v>
      </c>
      <c r="D10" s="156">
        <v>0</v>
      </c>
      <c r="E10" s="42">
        <v>142</v>
      </c>
      <c r="F10" s="42">
        <v>1491</v>
      </c>
      <c r="G10" s="42">
        <v>284</v>
      </c>
      <c r="H10" s="42">
        <v>627</v>
      </c>
      <c r="I10" s="94"/>
      <c r="J10" s="95"/>
      <c r="K10" s="95"/>
      <c r="L10" s="95"/>
      <c r="M10" s="95"/>
      <c r="N10" s="95"/>
      <c r="O10" s="95"/>
      <c r="P10" s="95"/>
      <c r="Q10" s="95"/>
    </row>
    <row r="11" spans="1:17" s="80" customFormat="1" ht="19.5" customHeight="1">
      <c r="A11" s="44">
        <v>23</v>
      </c>
      <c r="B11" s="4">
        <f>SUM(C11,F11,G11,H11)</f>
        <v>2314</v>
      </c>
      <c r="C11" s="4">
        <v>143</v>
      </c>
      <c r="D11" s="169">
        <v>0</v>
      </c>
      <c r="E11" s="4">
        <v>143</v>
      </c>
      <c r="F11" s="4">
        <v>1514</v>
      </c>
      <c r="G11" s="169">
        <v>0</v>
      </c>
      <c r="H11" s="4">
        <v>657</v>
      </c>
      <c r="I11" s="94"/>
      <c r="J11" s="95"/>
      <c r="K11" s="95"/>
      <c r="L11" s="95"/>
      <c r="M11" s="95"/>
      <c r="N11" s="95"/>
      <c r="O11" s="95"/>
      <c r="P11" s="95"/>
      <c r="Q11" s="95"/>
    </row>
    <row r="12" spans="1:17" s="80" customFormat="1" ht="4.5" customHeight="1">
      <c r="A12" s="98"/>
      <c r="D12" s="94"/>
      <c r="E12" s="84"/>
      <c r="F12" s="84"/>
      <c r="G12" s="84"/>
      <c r="H12" s="84"/>
      <c r="I12" s="94"/>
      <c r="J12" s="95"/>
      <c r="K12" s="95"/>
      <c r="L12" s="95"/>
      <c r="M12" s="95"/>
      <c r="N12" s="95"/>
      <c r="O12" s="95"/>
      <c r="P12" s="95"/>
      <c r="Q12" s="95"/>
    </row>
    <row r="13" spans="1:17" s="80" customFormat="1" ht="13.5" customHeight="1">
      <c r="A13" s="121" t="s">
        <v>65</v>
      </c>
      <c r="B13" s="63"/>
      <c r="C13" s="63"/>
      <c r="D13" s="32"/>
      <c r="E13" s="32"/>
      <c r="F13" s="32"/>
      <c r="G13" s="32"/>
      <c r="H13" s="32"/>
      <c r="I13" s="94"/>
      <c r="J13" s="95"/>
      <c r="K13" s="95"/>
      <c r="L13" s="95"/>
      <c r="M13" s="95"/>
      <c r="N13" s="95"/>
      <c r="O13" s="95"/>
      <c r="P13" s="95"/>
      <c r="Q13" s="95"/>
    </row>
    <row r="14" spans="1:17" s="80" customFormat="1" ht="13.5">
      <c r="A14" s="1"/>
      <c r="B14" s="1"/>
      <c r="C14" s="1"/>
      <c r="D14" s="1"/>
      <c r="E14" s="1"/>
      <c r="F14" s="1"/>
      <c r="G14" s="1"/>
      <c r="H14" s="1"/>
      <c r="I14" s="94"/>
      <c r="J14" s="95"/>
      <c r="K14" s="95"/>
      <c r="L14" s="95"/>
      <c r="M14" s="95"/>
      <c r="N14" s="95"/>
      <c r="O14" s="95"/>
      <c r="P14" s="95"/>
      <c r="Q14" s="95"/>
    </row>
    <row r="15" spans="1:17" s="80" customFormat="1" ht="13.5">
      <c r="A15" s="1"/>
      <c r="B15" s="1"/>
      <c r="C15" s="1"/>
      <c r="D15" s="1"/>
      <c r="E15" s="1"/>
      <c r="F15" s="1"/>
      <c r="G15" s="1"/>
      <c r="H15" s="1"/>
      <c r="I15" s="94"/>
      <c r="J15" s="95"/>
      <c r="K15" s="95"/>
      <c r="L15" s="95"/>
      <c r="M15" s="95"/>
      <c r="N15" s="95"/>
      <c r="O15" s="95"/>
      <c r="P15" s="95"/>
      <c r="Q15" s="95"/>
    </row>
    <row r="16" spans="1:17" ht="13.5">
      <c r="A16" s="96"/>
      <c r="B16" s="96"/>
      <c r="C16" s="96"/>
      <c r="D16" s="96"/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7"/>
    </row>
    <row r="17" spans="1:17" ht="13.5">
      <c r="A17" s="96"/>
      <c r="B17" s="96"/>
      <c r="C17" s="96"/>
      <c r="D17" s="96"/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7"/>
    </row>
    <row r="18" spans="1:17" ht="13.5">
      <c r="A18" s="96"/>
      <c r="B18" s="96"/>
      <c r="C18" s="96"/>
      <c r="D18" s="96"/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7"/>
    </row>
    <row r="19" spans="1:17" ht="13.5">
      <c r="A19" s="96"/>
      <c r="B19" s="96"/>
      <c r="C19" s="96"/>
      <c r="D19" s="96"/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7"/>
    </row>
    <row r="20" spans="1:17" ht="13.5">
      <c r="A20" s="96"/>
      <c r="B20" s="96"/>
      <c r="C20" s="96"/>
      <c r="D20" s="96"/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7"/>
    </row>
    <row r="21" spans="1:17" ht="13.5">
      <c r="A21" s="96"/>
      <c r="B21" s="96"/>
      <c r="C21" s="96"/>
      <c r="D21" s="96"/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7"/>
    </row>
    <row r="22" spans="1:17" ht="13.5">
      <c r="A22" s="96"/>
      <c r="B22" s="96"/>
      <c r="C22" s="96"/>
      <c r="D22" s="96"/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7"/>
    </row>
    <row r="23" spans="1:17" ht="13.5">
      <c r="A23" s="96"/>
      <c r="B23" s="96"/>
      <c r="C23" s="96"/>
      <c r="D23" s="96"/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7"/>
    </row>
    <row r="24" spans="1:17" ht="13.5">
      <c r="A24" s="96"/>
      <c r="B24" s="96"/>
      <c r="C24" s="96"/>
      <c r="D24" s="96"/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7"/>
    </row>
    <row r="25" spans="1:17" ht="13.5">
      <c r="A25" s="96"/>
      <c r="B25" s="96"/>
      <c r="C25" s="96"/>
      <c r="D25" s="96"/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7"/>
    </row>
    <row r="26" spans="1:17" ht="13.5">
      <c r="A26" s="96"/>
      <c r="B26" s="96"/>
      <c r="C26" s="96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3.5">
      <c r="A27" s="96"/>
      <c r="B27" s="96"/>
      <c r="C27" s="96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3.5">
      <c r="A28" s="96"/>
      <c r="B28" s="96"/>
      <c r="C28" s="96"/>
      <c r="D28" s="96"/>
      <c r="E28" s="96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3.5">
      <c r="A29" s="96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13.5">
      <c r="A30" s="96"/>
      <c r="B30" s="96"/>
      <c r="C30" s="96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3.5">
      <c r="A31" s="96"/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13.5">
      <c r="A32" s="96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7"/>
      <c r="M32" s="97"/>
      <c r="N32" s="97"/>
      <c r="O32" s="97"/>
      <c r="P32" s="97"/>
      <c r="Q32" s="97"/>
    </row>
    <row r="33" spans="1:8" ht="13.5">
      <c r="A33" s="96"/>
      <c r="B33" s="96"/>
      <c r="C33" s="96"/>
      <c r="D33" s="96"/>
      <c r="E33" s="96"/>
      <c r="F33" s="96"/>
      <c r="G33" s="96"/>
      <c r="H33" s="96"/>
    </row>
  </sheetData>
  <sheetProtection/>
  <mergeCells count="6">
    <mergeCell ref="G4:G5"/>
    <mergeCell ref="H4:H5"/>
    <mergeCell ref="C4:E4"/>
    <mergeCell ref="A4:A5"/>
    <mergeCell ref="B4:B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5" sqref="A15"/>
    </sheetView>
  </sheetViews>
  <sheetFormatPr defaultColWidth="9.00390625" defaultRowHeight="13.5"/>
  <cols>
    <col min="1" max="1" width="5.625" style="85" customWidth="1"/>
    <col min="2" max="9" width="9.50390625" style="85" customWidth="1"/>
    <col min="10" max="16384" width="9.00390625" style="85" customWidth="1"/>
  </cols>
  <sheetData>
    <row r="1" spans="1:18" s="80" customFormat="1" ht="12.75" customHeight="1">
      <c r="A1" s="104" t="s">
        <v>73</v>
      </c>
      <c r="J1" s="94"/>
      <c r="K1" s="95"/>
      <c r="L1" s="95"/>
      <c r="M1" s="95"/>
      <c r="N1" s="95"/>
      <c r="O1" s="95"/>
      <c r="P1" s="95"/>
      <c r="Q1" s="95"/>
      <c r="R1" s="95"/>
    </row>
    <row r="2" spans="1:18" s="80" customFormat="1" ht="18" customHeight="1">
      <c r="A2" s="107" t="s">
        <v>78</v>
      </c>
      <c r="B2" s="29"/>
      <c r="C2" s="29"/>
      <c r="D2" s="29"/>
      <c r="E2" s="29"/>
      <c r="F2" s="29"/>
      <c r="G2" s="29"/>
      <c r="H2" s="29"/>
      <c r="I2" s="29"/>
      <c r="J2" s="94"/>
      <c r="K2" s="95"/>
      <c r="L2" s="95"/>
      <c r="M2" s="95"/>
      <c r="N2" s="95"/>
      <c r="O2" s="95"/>
      <c r="P2" s="95"/>
      <c r="Q2" s="95"/>
      <c r="R2" s="95"/>
    </row>
    <row r="3" spans="1:18" ht="13.5">
      <c r="A3" s="113" t="s">
        <v>69</v>
      </c>
      <c r="B3" s="97"/>
      <c r="C3" s="97"/>
      <c r="D3" s="97"/>
      <c r="E3" s="97"/>
      <c r="F3" s="97"/>
      <c r="G3" s="97"/>
      <c r="H3" s="97"/>
      <c r="I3" s="97"/>
      <c r="J3" s="96"/>
      <c r="K3" s="97"/>
      <c r="L3" s="97"/>
      <c r="M3" s="97"/>
      <c r="N3" s="97"/>
      <c r="O3" s="97"/>
      <c r="P3" s="97"/>
      <c r="Q3" s="97"/>
      <c r="R3" s="97"/>
    </row>
    <row r="4" spans="1:18" ht="18" customHeight="1">
      <c r="A4" s="49" t="s">
        <v>108</v>
      </c>
      <c r="B4" s="54" t="s">
        <v>6</v>
      </c>
      <c r="C4" s="54" t="s">
        <v>24</v>
      </c>
      <c r="D4" s="54" t="s">
        <v>25</v>
      </c>
      <c r="E4" s="54" t="s">
        <v>26</v>
      </c>
      <c r="F4" s="65" t="s">
        <v>27</v>
      </c>
      <c r="G4" s="54" t="s">
        <v>28</v>
      </c>
      <c r="H4" s="55" t="s">
        <v>29</v>
      </c>
      <c r="I4" s="81"/>
      <c r="J4" s="96"/>
      <c r="K4" s="97"/>
      <c r="L4" s="97"/>
      <c r="M4" s="97"/>
      <c r="N4" s="97"/>
      <c r="O4" s="97"/>
      <c r="P4" s="97"/>
      <c r="Q4" s="97"/>
      <c r="R4" s="97"/>
    </row>
    <row r="5" spans="1:18" ht="4.5" customHeight="1">
      <c r="A5" s="66"/>
      <c r="B5" s="60"/>
      <c r="C5" s="38"/>
      <c r="D5" s="41"/>
      <c r="E5" s="41"/>
      <c r="F5" s="41"/>
      <c r="G5" s="41"/>
      <c r="H5" s="41"/>
      <c r="I5" s="87"/>
      <c r="J5" s="96"/>
      <c r="K5" s="97"/>
      <c r="L5" s="97"/>
      <c r="M5" s="97"/>
      <c r="N5" s="97"/>
      <c r="O5" s="97"/>
      <c r="P5" s="97"/>
      <c r="Q5" s="97"/>
      <c r="R5" s="97"/>
    </row>
    <row r="6" spans="1:18" ht="19.5" customHeight="1">
      <c r="A6" s="39">
        <v>19</v>
      </c>
      <c r="B6" s="42">
        <v>2851</v>
      </c>
      <c r="C6" s="41">
        <v>5</v>
      </c>
      <c r="D6" s="41">
        <v>38</v>
      </c>
      <c r="E6" s="41">
        <v>63</v>
      </c>
      <c r="F6" s="41">
        <v>2575</v>
      </c>
      <c r="G6" s="41">
        <v>138</v>
      </c>
      <c r="H6" s="41">
        <v>32</v>
      </c>
      <c r="I6" s="87"/>
      <c r="J6" s="96"/>
      <c r="K6" s="97"/>
      <c r="L6" s="97"/>
      <c r="M6" s="97"/>
      <c r="N6" s="97"/>
      <c r="O6" s="97"/>
      <c r="P6" s="97"/>
      <c r="Q6" s="97"/>
      <c r="R6" s="97"/>
    </row>
    <row r="7" spans="1:18" ht="19.5" customHeight="1">
      <c r="A7" s="39">
        <v>20</v>
      </c>
      <c r="B7" s="42">
        <v>2782</v>
      </c>
      <c r="C7" s="42">
        <v>7</v>
      </c>
      <c r="D7" s="42">
        <v>51</v>
      </c>
      <c r="E7" s="42">
        <v>73</v>
      </c>
      <c r="F7" s="42">
        <v>2398</v>
      </c>
      <c r="G7" s="42">
        <v>196</v>
      </c>
      <c r="H7" s="42">
        <v>57</v>
      </c>
      <c r="I7" s="87"/>
      <c r="J7" s="96"/>
      <c r="K7" s="97"/>
      <c r="L7" s="97"/>
      <c r="M7" s="97"/>
      <c r="N7" s="97"/>
      <c r="O7" s="97"/>
      <c r="P7" s="97"/>
      <c r="Q7" s="97"/>
      <c r="R7" s="97"/>
    </row>
    <row r="8" spans="1:18" s="75" customFormat="1" ht="19.5" customHeight="1">
      <c r="A8" s="39">
        <v>21</v>
      </c>
      <c r="B8" s="101">
        <f>SUM(C8:H8)</f>
        <v>3000</v>
      </c>
      <c r="C8" s="42">
        <v>6</v>
      </c>
      <c r="D8" s="42">
        <v>52</v>
      </c>
      <c r="E8" s="42">
        <v>57</v>
      </c>
      <c r="F8" s="42">
        <v>2670</v>
      </c>
      <c r="G8" s="42">
        <v>170</v>
      </c>
      <c r="H8" s="42">
        <v>45</v>
      </c>
      <c r="I8" s="74"/>
      <c r="J8" s="76"/>
      <c r="K8" s="77"/>
      <c r="L8" s="77"/>
      <c r="M8" s="77"/>
      <c r="N8" s="77"/>
      <c r="O8" s="77"/>
      <c r="P8" s="77"/>
      <c r="Q8" s="77"/>
      <c r="R8" s="77"/>
    </row>
    <row r="9" spans="1:18" s="80" customFormat="1" ht="19.5" customHeight="1">
      <c r="A9" s="39">
        <v>22</v>
      </c>
      <c r="B9" s="101">
        <f>SUM(C9:H9)</f>
        <v>2996</v>
      </c>
      <c r="C9" s="42">
        <v>8</v>
      </c>
      <c r="D9" s="42">
        <v>53</v>
      </c>
      <c r="E9" s="42">
        <v>78</v>
      </c>
      <c r="F9" s="42">
        <v>2643</v>
      </c>
      <c r="G9" s="42">
        <v>169</v>
      </c>
      <c r="H9" s="42">
        <v>45</v>
      </c>
      <c r="I9" s="84"/>
      <c r="J9" s="94"/>
      <c r="K9" s="95"/>
      <c r="L9" s="95"/>
      <c r="M9" s="95"/>
      <c r="N9" s="95"/>
      <c r="O9" s="95"/>
      <c r="P9" s="95"/>
      <c r="Q9" s="95"/>
      <c r="R9" s="95"/>
    </row>
    <row r="10" spans="1:18" s="80" customFormat="1" ht="19.5" customHeight="1">
      <c r="A10" s="34">
        <v>23</v>
      </c>
      <c r="B10" s="176">
        <v>3038</v>
      </c>
      <c r="C10" s="176">
        <v>8</v>
      </c>
      <c r="D10" s="176">
        <v>69</v>
      </c>
      <c r="E10" s="176">
        <v>99</v>
      </c>
      <c r="F10" s="176">
        <v>2640</v>
      </c>
      <c r="G10" s="176">
        <v>151</v>
      </c>
      <c r="H10" s="176">
        <v>71</v>
      </c>
      <c r="I10" s="84"/>
      <c r="J10" s="94"/>
      <c r="K10" s="95"/>
      <c r="L10" s="95"/>
      <c r="M10" s="95"/>
      <c r="N10" s="95"/>
      <c r="O10" s="95"/>
      <c r="P10" s="95"/>
      <c r="Q10" s="95"/>
      <c r="R10" s="95"/>
    </row>
    <row r="11" spans="1:18" s="80" customFormat="1" ht="4.5" customHeight="1">
      <c r="A11" s="36"/>
      <c r="B11" s="4"/>
      <c r="C11" s="4"/>
      <c r="D11" s="4"/>
      <c r="E11" s="4"/>
      <c r="F11" s="4"/>
      <c r="G11" s="4"/>
      <c r="H11" s="4"/>
      <c r="I11" s="84"/>
      <c r="J11" s="94"/>
      <c r="K11" s="95"/>
      <c r="L11" s="95"/>
      <c r="M11" s="95"/>
      <c r="N11" s="95"/>
      <c r="O11" s="95"/>
      <c r="P11" s="95"/>
      <c r="Q11" s="95"/>
      <c r="R11" s="95"/>
    </row>
    <row r="12" spans="1:18" s="80" customFormat="1" ht="13.5" customHeight="1">
      <c r="A12" s="120" t="s">
        <v>65</v>
      </c>
      <c r="B12" s="32"/>
      <c r="C12" s="32"/>
      <c r="D12" s="32"/>
      <c r="E12" s="32"/>
      <c r="F12" s="32"/>
      <c r="G12" s="32"/>
      <c r="H12" s="32"/>
      <c r="I12" s="7"/>
      <c r="J12" s="94"/>
      <c r="K12" s="95"/>
      <c r="L12" s="95"/>
      <c r="M12" s="95"/>
      <c r="N12" s="95"/>
      <c r="O12" s="95"/>
      <c r="P12" s="95"/>
      <c r="Q12" s="95"/>
      <c r="R12" s="95"/>
    </row>
    <row r="13" spans="1:18" s="80" customFormat="1" ht="13.5" customHeight="1">
      <c r="A13" s="26"/>
      <c r="B13" s="4"/>
      <c r="C13" s="4"/>
      <c r="D13" s="4"/>
      <c r="E13" s="4"/>
      <c r="F13" s="4"/>
      <c r="G13" s="4"/>
      <c r="H13" s="4"/>
      <c r="I13" s="84"/>
      <c r="J13" s="94"/>
      <c r="K13" s="95"/>
      <c r="L13" s="95"/>
      <c r="M13" s="95"/>
      <c r="N13" s="95"/>
      <c r="O13" s="95"/>
      <c r="P13" s="95"/>
      <c r="Q13" s="95"/>
      <c r="R13" s="95"/>
    </row>
    <row r="14" spans="1:18" s="80" customFormat="1" ht="12.75" customHeight="1">
      <c r="A14" s="114" t="s">
        <v>70</v>
      </c>
      <c r="B14" s="4"/>
      <c r="C14" s="4"/>
      <c r="D14" s="4"/>
      <c r="E14" s="4"/>
      <c r="F14" s="4"/>
      <c r="G14" s="4"/>
      <c r="H14" s="4"/>
      <c r="I14" s="84"/>
      <c r="J14" s="94"/>
      <c r="K14" s="95"/>
      <c r="L14" s="95"/>
      <c r="M14" s="95"/>
      <c r="N14" s="95"/>
      <c r="O14" s="95"/>
      <c r="P14" s="95"/>
      <c r="Q14" s="95"/>
      <c r="R14" s="95"/>
    </row>
    <row r="15" spans="1:18" ht="18" customHeight="1">
      <c r="A15" s="49" t="s">
        <v>108</v>
      </c>
      <c r="B15" s="54" t="s">
        <v>6</v>
      </c>
      <c r="C15" s="54" t="s">
        <v>24</v>
      </c>
      <c r="D15" s="54" t="s">
        <v>25</v>
      </c>
      <c r="E15" s="54" t="s">
        <v>26</v>
      </c>
      <c r="F15" s="65" t="s">
        <v>27</v>
      </c>
      <c r="G15" s="54" t="s">
        <v>28</v>
      </c>
      <c r="H15" s="55" t="s">
        <v>29</v>
      </c>
      <c r="I15" s="87"/>
      <c r="J15" s="96"/>
      <c r="K15" s="97"/>
      <c r="L15" s="97"/>
      <c r="M15" s="97"/>
      <c r="N15" s="97"/>
      <c r="O15" s="97"/>
      <c r="P15" s="97"/>
      <c r="Q15" s="97"/>
      <c r="R15" s="97"/>
    </row>
    <row r="16" spans="1:18" ht="4.5" customHeight="1">
      <c r="A16" s="67"/>
      <c r="B16" s="42"/>
      <c r="C16" s="41"/>
      <c r="D16" s="41"/>
      <c r="E16" s="41"/>
      <c r="F16" s="41"/>
      <c r="G16" s="41"/>
      <c r="H16" s="41"/>
      <c r="I16" s="87"/>
      <c r="J16" s="96"/>
      <c r="K16" s="97"/>
      <c r="L16" s="97"/>
      <c r="M16" s="97"/>
      <c r="N16" s="97"/>
      <c r="O16" s="97"/>
      <c r="P16" s="97"/>
      <c r="Q16" s="97"/>
      <c r="R16" s="97"/>
    </row>
    <row r="17" spans="1:18" ht="19.5" customHeight="1">
      <c r="A17" s="39">
        <v>19</v>
      </c>
      <c r="B17" s="42">
        <v>303</v>
      </c>
      <c r="C17" s="42">
        <v>11</v>
      </c>
      <c r="D17" s="42">
        <v>129</v>
      </c>
      <c r="E17" s="42">
        <v>73</v>
      </c>
      <c r="F17" s="155">
        <v>0</v>
      </c>
      <c r="G17" s="42">
        <v>74</v>
      </c>
      <c r="H17" s="42">
        <v>16</v>
      </c>
      <c r="I17" s="87"/>
      <c r="J17" s="96"/>
      <c r="K17" s="97"/>
      <c r="L17" s="97"/>
      <c r="M17" s="97"/>
      <c r="N17" s="97"/>
      <c r="O17" s="97"/>
      <c r="P17" s="97"/>
      <c r="Q17" s="97"/>
      <c r="R17" s="97"/>
    </row>
    <row r="18" spans="1:18" ht="19.5" customHeight="1">
      <c r="A18" s="39">
        <v>20</v>
      </c>
      <c r="B18" s="42">
        <v>305</v>
      </c>
      <c r="C18" s="42">
        <v>3</v>
      </c>
      <c r="D18" s="42">
        <v>140</v>
      </c>
      <c r="E18" s="42">
        <v>65</v>
      </c>
      <c r="F18" s="155">
        <v>0</v>
      </c>
      <c r="G18" s="42">
        <v>86</v>
      </c>
      <c r="H18" s="42">
        <v>11</v>
      </c>
      <c r="I18" s="87"/>
      <c r="J18" s="96"/>
      <c r="K18" s="97"/>
      <c r="L18" s="97"/>
      <c r="M18" s="97"/>
      <c r="N18" s="97"/>
      <c r="O18" s="97"/>
      <c r="P18" s="97"/>
      <c r="Q18" s="97"/>
      <c r="R18" s="97"/>
    </row>
    <row r="19" spans="1:18" s="75" customFormat="1" ht="19.5" customHeight="1">
      <c r="A19" s="39">
        <v>21</v>
      </c>
      <c r="B19" s="101">
        <f>SUM(C19:H19)</f>
        <v>313</v>
      </c>
      <c r="C19" s="42">
        <v>10</v>
      </c>
      <c r="D19" s="42">
        <v>117</v>
      </c>
      <c r="E19" s="42">
        <v>66</v>
      </c>
      <c r="F19" s="155">
        <v>0</v>
      </c>
      <c r="G19" s="42">
        <v>99</v>
      </c>
      <c r="H19" s="42">
        <v>21</v>
      </c>
      <c r="I19" s="74"/>
      <c r="J19" s="76"/>
      <c r="K19" s="77"/>
      <c r="L19" s="77"/>
      <c r="M19" s="77"/>
      <c r="N19" s="77"/>
      <c r="O19" s="77"/>
      <c r="P19" s="77"/>
      <c r="Q19" s="77"/>
      <c r="R19" s="77"/>
    </row>
    <row r="20" spans="1:18" s="80" customFormat="1" ht="19.5" customHeight="1">
      <c r="A20" s="39">
        <v>22</v>
      </c>
      <c r="B20" s="101">
        <f>SUM(C20:H20)</f>
        <v>360</v>
      </c>
      <c r="C20" s="42">
        <v>8</v>
      </c>
      <c r="D20" s="42">
        <v>156</v>
      </c>
      <c r="E20" s="42">
        <v>83</v>
      </c>
      <c r="F20" s="155">
        <v>0</v>
      </c>
      <c r="G20" s="42">
        <v>88</v>
      </c>
      <c r="H20" s="42">
        <v>25</v>
      </c>
      <c r="I20" s="84"/>
      <c r="J20" s="94"/>
      <c r="K20" s="95"/>
      <c r="L20" s="95"/>
      <c r="M20" s="95"/>
      <c r="N20" s="95"/>
      <c r="O20" s="95"/>
      <c r="P20" s="95"/>
      <c r="Q20" s="95"/>
      <c r="R20" s="95"/>
    </row>
    <row r="21" spans="1:18" s="80" customFormat="1" ht="19.5" customHeight="1">
      <c r="A21" s="34">
        <v>23</v>
      </c>
      <c r="B21" s="176">
        <f>SUM(C21:H21)</f>
        <v>306</v>
      </c>
      <c r="C21" s="176">
        <v>4</v>
      </c>
      <c r="D21" s="176">
        <v>135</v>
      </c>
      <c r="E21" s="176">
        <v>66</v>
      </c>
      <c r="F21" s="177">
        <v>0</v>
      </c>
      <c r="G21" s="176">
        <v>85</v>
      </c>
      <c r="H21" s="176">
        <v>16</v>
      </c>
      <c r="I21" s="84"/>
      <c r="J21" s="94"/>
      <c r="K21" s="95"/>
      <c r="L21" s="95"/>
      <c r="M21" s="95"/>
      <c r="N21" s="95"/>
      <c r="O21" s="95"/>
      <c r="P21" s="95"/>
      <c r="Q21" s="95"/>
      <c r="R21" s="95"/>
    </row>
    <row r="22" spans="1:18" s="80" customFormat="1" ht="4.5" customHeight="1">
      <c r="A22" s="88"/>
      <c r="B22" s="83"/>
      <c r="C22" s="83"/>
      <c r="D22" s="83"/>
      <c r="E22" s="83"/>
      <c r="F22" s="83"/>
      <c r="G22" s="83"/>
      <c r="H22" s="83"/>
      <c r="I22" s="83"/>
      <c r="J22" s="94"/>
      <c r="K22" s="95"/>
      <c r="L22" s="95"/>
      <c r="M22" s="95"/>
      <c r="N22" s="95"/>
      <c r="O22" s="95"/>
      <c r="P22" s="95"/>
      <c r="Q22" s="95"/>
      <c r="R22" s="95"/>
    </row>
    <row r="23" spans="1:18" s="80" customFormat="1" ht="13.5" customHeight="1">
      <c r="A23" s="120" t="s">
        <v>65</v>
      </c>
      <c r="B23" s="32"/>
      <c r="C23" s="32"/>
      <c r="D23" s="32"/>
      <c r="E23" s="32"/>
      <c r="F23" s="32"/>
      <c r="G23" s="32"/>
      <c r="H23" s="32"/>
      <c r="I23" s="7"/>
      <c r="J23" s="94"/>
      <c r="K23" s="95"/>
      <c r="L23" s="95"/>
      <c r="M23" s="95"/>
      <c r="N23" s="95"/>
      <c r="O23" s="95"/>
      <c r="P23" s="95"/>
      <c r="Q23" s="95"/>
      <c r="R23" s="95"/>
    </row>
    <row r="24" spans="1:18" ht="13.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7"/>
      <c r="N24" s="97"/>
      <c r="O24" s="97"/>
      <c r="P24" s="97"/>
      <c r="Q24" s="97"/>
      <c r="R24" s="97"/>
    </row>
    <row r="25" spans="1:18" ht="13.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  <c r="M25" s="97"/>
      <c r="N25" s="97"/>
      <c r="O25" s="97"/>
      <c r="P25" s="97"/>
      <c r="Q25" s="97"/>
      <c r="R25" s="97"/>
    </row>
    <row r="26" spans="1:18" ht="13.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7"/>
      <c r="L26" s="97"/>
      <c r="M26" s="97"/>
      <c r="N26" s="97"/>
      <c r="O26" s="97"/>
      <c r="P26" s="97"/>
      <c r="Q26" s="97"/>
      <c r="R26" s="97"/>
    </row>
    <row r="27" spans="1:18" ht="13.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  <c r="M27" s="97"/>
      <c r="N27" s="97"/>
      <c r="O27" s="97"/>
      <c r="P27" s="97"/>
      <c r="Q27" s="97"/>
      <c r="R27" s="97"/>
    </row>
    <row r="28" spans="1:18" ht="13.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7"/>
      <c r="L28" s="97"/>
      <c r="M28" s="97"/>
      <c r="N28" s="97"/>
      <c r="O28" s="97"/>
      <c r="P28" s="97"/>
      <c r="Q28" s="97"/>
      <c r="R28" s="97"/>
    </row>
    <row r="29" spans="1:18" ht="13.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7"/>
      <c r="L29" s="97"/>
      <c r="M29" s="97"/>
      <c r="N29" s="97"/>
      <c r="O29" s="97"/>
      <c r="P29" s="97"/>
      <c r="Q29" s="97"/>
      <c r="R29" s="97"/>
    </row>
    <row r="30" spans="1:18" ht="13.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7"/>
      <c r="M30" s="97"/>
      <c r="N30" s="97"/>
      <c r="O30" s="97"/>
      <c r="P30" s="97"/>
      <c r="Q30" s="97"/>
      <c r="R30" s="97"/>
    </row>
    <row r="31" spans="1:18" ht="13.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97"/>
      <c r="M31" s="97"/>
      <c r="N31" s="97"/>
      <c r="O31" s="97"/>
      <c r="P31" s="97"/>
      <c r="Q31" s="97"/>
      <c r="R31" s="97"/>
    </row>
    <row r="32" spans="1:18" ht="13.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97"/>
      <c r="M32" s="97"/>
      <c r="N32" s="97"/>
      <c r="O32" s="97"/>
      <c r="P32" s="97"/>
      <c r="Q32" s="97"/>
      <c r="R32" s="97"/>
    </row>
    <row r="33" spans="1:18" ht="13.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97"/>
      <c r="M33" s="97"/>
      <c r="N33" s="97"/>
      <c r="O33" s="97"/>
      <c r="P33" s="97"/>
      <c r="Q33" s="97"/>
      <c r="R33" s="97"/>
    </row>
    <row r="34" spans="1:18" ht="13.5">
      <c r="A34" s="96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3.5">
      <c r="A35" s="96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3.5">
      <c r="A36" s="96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3.5">
      <c r="A37" s="96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3.5">
      <c r="A38" s="96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3.5">
      <c r="A39" s="96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3.5">
      <c r="A40" s="96"/>
      <c r="B40" s="96"/>
      <c r="C40" s="96"/>
      <c r="D40" s="96"/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7"/>
      <c r="R40" s="97"/>
    </row>
    <row r="41" spans="1:9" ht="13.5">
      <c r="A41" s="96"/>
      <c r="B41" s="96"/>
      <c r="C41" s="96"/>
      <c r="D41" s="96"/>
      <c r="E41" s="96"/>
      <c r="F41" s="96"/>
      <c r="G41" s="96"/>
      <c r="H41" s="96"/>
      <c r="I41" s="9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8.625" style="97" customWidth="1"/>
    <col min="2" max="2" width="12.625" style="97" customWidth="1"/>
    <col min="3" max="4" width="15.625" style="97" customWidth="1"/>
    <col min="5" max="16384" width="9.00390625" style="85" customWidth="1"/>
  </cols>
  <sheetData>
    <row r="1" spans="1:4" s="79" customFormat="1" ht="12.75" customHeight="1">
      <c r="A1" s="104" t="s">
        <v>73</v>
      </c>
      <c r="B1" s="93"/>
      <c r="C1" s="93"/>
      <c r="D1" s="93"/>
    </row>
    <row r="2" spans="1:4" s="80" customFormat="1" ht="18" customHeight="1">
      <c r="A2" s="105" t="s">
        <v>79</v>
      </c>
      <c r="B2" s="139"/>
      <c r="C2" s="139"/>
      <c r="D2" s="139"/>
    </row>
    <row r="3" spans="1:5" s="80" customFormat="1" ht="12.75" customHeight="1">
      <c r="A3" s="94"/>
      <c r="B3" s="94"/>
      <c r="C3" s="94"/>
      <c r="D3" s="94"/>
      <c r="E3" s="82"/>
    </row>
    <row r="4" spans="1:5" s="28" customFormat="1" ht="18" customHeight="1">
      <c r="A4" s="259" t="s">
        <v>30</v>
      </c>
      <c r="B4" s="261" t="s">
        <v>110</v>
      </c>
      <c r="C4" s="186" t="s">
        <v>100</v>
      </c>
      <c r="D4" s="188" t="s">
        <v>109</v>
      </c>
      <c r="E4" s="27"/>
    </row>
    <row r="5" spans="1:5" s="28" customFormat="1" ht="18" customHeight="1">
      <c r="A5" s="260"/>
      <c r="B5" s="262"/>
      <c r="C5" s="187" t="s">
        <v>31</v>
      </c>
      <c r="D5" s="189" t="s">
        <v>101</v>
      </c>
      <c r="E5" s="27"/>
    </row>
    <row r="6" spans="1:5" s="28" customFormat="1" ht="4.5" customHeight="1">
      <c r="A6" s="70"/>
      <c r="B6" s="172"/>
      <c r="C6" s="173"/>
      <c r="D6" s="173"/>
      <c r="E6" s="27"/>
    </row>
    <row r="7" spans="1:5" s="28" customFormat="1" ht="19.5" customHeight="1">
      <c r="A7" s="47">
        <v>19</v>
      </c>
      <c r="B7" s="190">
        <v>271</v>
      </c>
      <c r="C7" s="191">
        <v>223</v>
      </c>
      <c r="D7" s="191">
        <v>48</v>
      </c>
      <c r="E7" s="27"/>
    </row>
    <row r="8" spans="1:5" s="28" customFormat="1" ht="19.5" customHeight="1">
      <c r="A8" s="47">
        <v>20</v>
      </c>
      <c r="B8" s="190">
        <v>432</v>
      </c>
      <c r="C8" s="191">
        <v>342</v>
      </c>
      <c r="D8" s="191">
        <v>90</v>
      </c>
      <c r="E8" s="27"/>
    </row>
    <row r="9" spans="1:5" s="28" customFormat="1" ht="19.5" customHeight="1">
      <c r="A9" s="47">
        <v>21</v>
      </c>
      <c r="B9" s="190">
        <v>514</v>
      </c>
      <c r="C9" s="191">
        <v>427</v>
      </c>
      <c r="D9" s="191">
        <v>87</v>
      </c>
      <c r="E9" s="27"/>
    </row>
    <row r="10" spans="1:5" s="28" customFormat="1" ht="19.5" customHeight="1">
      <c r="A10" s="47">
        <v>22</v>
      </c>
      <c r="B10" s="190">
        <v>703</v>
      </c>
      <c r="C10" s="191">
        <v>542</v>
      </c>
      <c r="D10" s="191">
        <v>161</v>
      </c>
      <c r="E10" s="27"/>
    </row>
    <row r="11" spans="1:5" s="28" customFormat="1" ht="19.5" customHeight="1">
      <c r="A11" s="5">
        <v>23</v>
      </c>
      <c r="B11" s="192">
        <f>SUM(B13:B20)</f>
        <v>729</v>
      </c>
      <c r="C11" s="193">
        <f>SUM(C13:C20)</f>
        <v>517</v>
      </c>
      <c r="D11" s="193">
        <f>SUM(D13:D20)</f>
        <v>212</v>
      </c>
      <c r="E11" s="27"/>
    </row>
    <row r="12" spans="1:5" s="28" customFormat="1" ht="4.5" customHeight="1">
      <c r="A12" s="20"/>
      <c r="B12" s="194"/>
      <c r="C12" s="195"/>
      <c r="D12" s="195"/>
      <c r="E12" s="27"/>
    </row>
    <row r="13" spans="1:5" s="28" customFormat="1" ht="19.5" customHeight="1">
      <c r="A13" s="148" t="s">
        <v>32</v>
      </c>
      <c r="B13" s="196">
        <v>32</v>
      </c>
      <c r="C13" s="197">
        <v>20</v>
      </c>
      <c r="D13" s="197">
        <v>12</v>
      </c>
      <c r="E13" s="27"/>
    </row>
    <row r="14" spans="1:5" s="28" customFormat="1" ht="19.5" customHeight="1">
      <c r="A14" s="147" t="s">
        <v>33</v>
      </c>
      <c r="B14" s="196">
        <v>74</v>
      </c>
      <c r="C14" s="197">
        <v>61</v>
      </c>
      <c r="D14" s="197">
        <v>13</v>
      </c>
      <c r="E14" s="27"/>
    </row>
    <row r="15" spans="1:5" s="28" customFormat="1" ht="19.5" customHeight="1">
      <c r="A15" s="147" t="s">
        <v>34</v>
      </c>
      <c r="B15" s="196">
        <v>2</v>
      </c>
      <c r="C15" s="197">
        <v>2</v>
      </c>
      <c r="D15" s="198">
        <v>0</v>
      </c>
      <c r="E15" s="27"/>
    </row>
    <row r="16" spans="1:5" s="28" customFormat="1" ht="19.5" customHeight="1">
      <c r="A16" s="147" t="s">
        <v>4</v>
      </c>
      <c r="B16" s="196">
        <v>180</v>
      </c>
      <c r="C16" s="197">
        <v>123</v>
      </c>
      <c r="D16" s="197">
        <v>57</v>
      </c>
      <c r="E16" s="27"/>
    </row>
    <row r="17" spans="1:5" s="28" customFormat="1" ht="19.5" customHeight="1">
      <c r="A17" s="147" t="s">
        <v>5</v>
      </c>
      <c r="B17" s="196">
        <v>258</v>
      </c>
      <c r="C17" s="197">
        <v>139</v>
      </c>
      <c r="D17" s="197">
        <v>119</v>
      </c>
      <c r="E17" s="27"/>
    </row>
    <row r="18" spans="1:5" s="28" customFormat="1" ht="19.5" customHeight="1">
      <c r="A18" s="147" t="s">
        <v>35</v>
      </c>
      <c r="B18" s="196">
        <v>51</v>
      </c>
      <c r="C18" s="197">
        <v>40</v>
      </c>
      <c r="D18" s="197">
        <v>11</v>
      </c>
      <c r="E18" s="27"/>
    </row>
    <row r="19" spans="1:5" s="28" customFormat="1" ht="19.5" customHeight="1">
      <c r="A19" s="147" t="s">
        <v>52</v>
      </c>
      <c r="B19" s="196">
        <v>131</v>
      </c>
      <c r="C19" s="197">
        <v>131</v>
      </c>
      <c r="D19" s="198">
        <v>0</v>
      </c>
      <c r="E19" s="27"/>
    </row>
    <row r="20" spans="1:5" s="28" customFormat="1" ht="19.5" customHeight="1">
      <c r="A20" s="147" t="s">
        <v>23</v>
      </c>
      <c r="B20" s="196">
        <v>1</v>
      </c>
      <c r="C20" s="197">
        <v>1</v>
      </c>
      <c r="D20" s="198">
        <v>0</v>
      </c>
      <c r="E20" s="27"/>
    </row>
    <row r="21" spans="1:5" s="28" customFormat="1" ht="4.5" customHeight="1">
      <c r="A21" s="171"/>
      <c r="B21" s="174"/>
      <c r="C21" s="175"/>
      <c r="D21" s="165"/>
      <c r="E21" s="27"/>
    </row>
    <row r="22" spans="1:5" s="80" customFormat="1" ht="13.5" customHeight="1">
      <c r="A22" s="120" t="s">
        <v>65</v>
      </c>
      <c r="B22" s="68"/>
      <c r="C22" s="68"/>
      <c r="D22" s="68"/>
      <c r="E22" s="82"/>
    </row>
    <row r="23" spans="1:5" s="80" customFormat="1" ht="13.5" customHeight="1">
      <c r="A23" s="7"/>
      <c r="B23" s="13"/>
      <c r="C23" s="13"/>
      <c r="D23" s="13"/>
      <c r="E23" s="82"/>
    </row>
    <row r="24" ht="13.5">
      <c r="E24" s="81"/>
    </row>
  </sheetData>
  <sheetProtection/>
  <mergeCells count="2">
    <mergeCell ref="A4:A5"/>
    <mergeCell ref="B4:B5"/>
  </mergeCells>
  <printOptions/>
  <pageMargins left="0.7874015748031497" right="0.7874015748031497" top="0.984251968503937" bottom="0.6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I16" sqref="I16"/>
    </sheetView>
  </sheetViews>
  <sheetFormatPr defaultColWidth="9.00390625" defaultRowHeight="13.5"/>
  <cols>
    <col min="1" max="1" width="8.625" style="97" customWidth="1"/>
    <col min="2" max="3" width="15.625" style="97" customWidth="1"/>
    <col min="4" max="8" width="4.625" style="97" customWidth="1"/>
    <col min="9" max="14" width="4.625" style="85" customWidth="1"/>
    <col min="15" max="38" width="3.50390625" style="85" customWidth="1"/>
    <col min="39" max="16384" width="9.00390625" style="85" customWidth="1"/>
  </cols>
  <sheetData>
    <row r="1" spans="1:14" s="80" customFormat="1" ht="13.5" customHeight="1">
      <c r="A1" s="104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80" customFormat="1" ht="19.5" customHeight="1">
      <c r="A2" s="105" t="s">
        <v>80</v>
      </c>
      <c r="B2" s="139"/>
      <c r="C2" s="139"/>
      <c r="D2" s="139"/>
      <c r="E2" s="139"/>
      <c r="F2" s="139"/>
      <c r="G2" s="139"/>
      <c r="H2" s="139"/>
      <c r="I2" s="30"/>
      <c r="J2" s="30"/>
      <c r="K2" s="17"/>
      <c r="L2" s="17"/>
      <c r="M2" s="17"/>
      <c r="N2" s="17"/>
    </row>
    <row r="3" spans="1:14" ht="13.5" customHeight="1">
      <c r="A3" s="95"/>
      <c r="B3" s="94"/>
      <c r="C3" s="106" t="s">
        <v>22</v>
      </c>
      <c r="D3" s="94"/>
      <c r="E3" s="94"/>
      <c r="F3" s="94"/>
      <c r="G3" s="94"/>
      <c r="H3" s="94"/>
      <c r="I3" s="94"/>
      <c r="J3" s="31"/>
      <c r="K3" s="96"/>
      <c r="L3" s="96"/>
      <c r="M3" s="96"/>
      <c r="N3" s="96"/>
    </row>
    <row r="4" spans="1:13" s="80" customFormat="1" ht="15.75" customHeight="1">
      <c r="A4" s="152" t="s">
        <v>115</v>
      </c>
      <c r="B4" s="149" t="s">
        <v>53</v>
      </c>
      <c r="C4" s="150" t="s">
        <v>62</v>
      </c>
      <c r="D4" s="4"/>
      <c r="E4" s="4"/>
      <c r="F4" s="4"/>
      <c r="G4" s="4"/>
      <c r="H4" s="9"/>
      <c r="I4" s="25"/>
      <c r="J4" s="25"/>
      <c r="K4" s="84"/>
      <c r="L4" s="84"/>
      <c r="M4" s="84"/>
    </row>
    <row r="5" spans="1:10" s="80" customFormat="1" ht="5.25" customHeight="1">
      <c r="A5" s="47"/>
      <c r="B5" s="101"/>
      <c r="C5" s="72"/>
      <c r="D5" s="22"/>
      <c r="E5" s="22"/>
      <c r="F5" s="14"/>
      <c r="G5" s="14"/>
      <c r="H5" s="14"/>
      <c r="I5" s="27"/>
      <c r="J5" s="28"/>
    </row>
    <row r="6" spans="1:10" s="80" customFormat="1" ht="19.5" customHeight="1">
      <c r="A6" s="47">
        <v>19</v>
      </c>
      <c r="B6" s="190">
        <v>3420</v>
      </c>
      <c r="C6" s="201">
        <v>327051.5</v>
      </c>
      <c r="D6" s="22"/>
      <c r="E6" s="22"/>
      <c r="F6" s="14"/>
      <c r="G6" s="14"/>
      <c r="H6" s="14"/>
      <c r="I6" s="27"/>
      <c r="J6" s="28"/>
    </row>
    <row r="7" spans="1:10" s="80" customFormat="1" ht="19.5" customHeight="1">
      <c r="A7" s="47">
        <v>20</v>
      </c>
      <c r="B7" s="190">
        <v>3676</v>
      </c>
      <c r="C7" s="201">
        <v>332309.5</v>
      </c>
      <c r="D7" s="22"/>
      <c r="E7" s="22"/>
      <c r="F7" s="14"/>
      <c r="G7" s="14"/>
      <c r="H7" s="14"/>
      <c r="I7" s="27"/>
      <c r="J7" s="28"/>
    </row>
    <row r="8" spans="1:10" s="75" customFormat="1" ht="19.5" customHeight="1">
      <c r="A8" s="47">
        <v>21</v>
      </c>
      <c r="B8" s="190">
        <v>4737</v>
      </c>
      <c r="C8" s="201">
        <v>324637</v>
      </c>
      <c r="D8" s="161"/>
      <c r="E8" s="161"/>
      <c r="F8" s="52"/>
      <c r="G8" s="52"/>
      <c r="H8" s="52"/>
      <c r="I8" s="53"/>
      <c r="J8" s="64"/>
    </row>
    <row r="9" spans="1:10" s="80" customFormat="1" ht="19.5" customHeight="1">
      <c r="A9" s="47">
        <v>22</v>
      </c>
      <c r="B9" s="190">
        <v>4498</v>
      </c>
      <c r="C9" s="201">
        <v>333691</v>
      </c>
      <c r="D9" s="22"/>
      <c r="E9" s="22"/>
      <c r="F9" s="14"/>
      <c r="G9" s="14"/>
      <c r="H9" s="14"/>
      <c r="I9" s="27"/>
      <c r="J9" s="28"/>
    </row>
    <row r="10" spans="1:10" s="80" customFormat="1" ht="19.5" customHeight="1">
      <c r="A10" s="5">
        <v>23</v>
      </c>
      <c r="B10" s="202">
        <v>4282</v>
      </c>
      <c r="C10" s="203">
        <v>351389</v>
      </c>
      <c r="D10" s="22"/>
      <c r="E10" s="22"/>
      <c r="F10" s="14"/>
      <c r="G10" s="14"/>
      <c r="H10" s="14"/>
      <c r="I10" s="27"/>
      <c r="J10" s="28"/>
    </row>
    <row r="11" spans="1:10" s="80" customFormat="1" ht="5.25" customHeight="1">
      <c r="A11" s="165"/>
      <c r="B11" s="178"/>
      <c r="C11" s="179"/>
      <c r="D11" s="22"/>
      <c r="E11" s="22"/>
      <c r="F11" s="14"/>
      <c r="G11" s="14"/>
      <c r="H11" s="14"/>
      <c r="I11" s="27"/>
      <c r="J11" s="28"/>
    </row>
    <row r="12" spans="1:14" s="80" customFormat="1" ht="13.5" customHeight="1">
      <c r="A12" s="120" t="s">
        <v>65</v>
      </c>
      <c r="B12" s="32"/>
      <c r="C12" s="32"/>
      <c r="D12" s="7"/>
      <c r="E12" s="7"/>
      <c r="F12" s="7"/>
      <c r="G12" s="7"/>
      <c r="H12" s="7"/>
      <c r="I12" s="7"/>
      <c r="J12" s="83"/>
      <c r="K12" s="83"/>
      <c r="L12" s="84"/>
      <c r="M12" s="84"/>
      <c r="N12" s="84"/>
    </row>
    <row r="13" spans="1:14" s="80" customFormat="1" ht="13.5">
      <c r="A13" s="94"/>
      <c r="B13" s="94"/>
      <c r="C13" s="94"/>
      <c r="D13" s="94"/>
      <c r="E13" s="94"/>
      <c r="F13" s="94"/>
      <c r="G13" s="94"/>
      <c r="H13" s="94"/>
      <c r="I13" s="84"/>
      <c r="J13" s="84"/>
      <c r="K13" s="84"/>
      <c r="L13" s="84"/>
      <c r="M13" s="84"/>
      <c r="N13" s="84"/>
    </row>
    <row r="14" spans="1:14" s="80" customFormat="1" ht="13.5">
      <c r="A14" s="94"/>
      <c r="B14" s="94"/>
      <c r="C14" s="94"/>
      <c r="D14" s="94"/>
      <c r="E14" s="94"/>
      <c r="F14" s="94"/>
      <c r="G14" s="94"/>
      <c r="H14" s="94"/>
      <c r="I14" s="84"/>
      <c r="J14" s="84"/>
      <c r="K14" s="84"/>
      <c r="L14" s="84"/>
      <c r="M14" s="84"/>
      <c r="N14" s="8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0" sqref="C20"/>
    </sheetView>
  </sheetViews>
  <sheetFormatPr defaultColWidth="9.00390625" defaultRowHeight="13.5"/>
  <cols>
    <col min="1" max="1" width="8.625" style="97" customWidth="1"/>
    <col min="2" max="5" width="12.625" style="97" customWidth="1"/>
    <col min="6" max="16384" width="9.00390625" style="85" customWidth="1"/>
  </cols>
  <sheetData>
    <row r="1" ht="12.75" customHeight="1">
      <c r="A1" s="104" t="s">
        <v>73</v>
      </c>
    </row>
    <row r="2" spans="1:5" s="80" customFormat="1" ht="18" customHeight="1">
      <c r="A2" s="105" t="s">
        <v>81</v>
      </c>
      <c r="B2" s="139"/>
      <c r="C2" s="139"/>
      <c r="D2" s="139"/>
      <c r="E2" s="139"/>
    </row>
    <row r="3" spans="1:5" s="80" customFormat="1" ht="12.75" customHeight="1">
      <c r="A3" s="8"/>
      <c r="B3" s="8"/>
      <c r="C3" s="8"/>
      <c r="D3" s="8"/>
      <c r="E3" s="115" t="s">
        <v>55</v>
      </c>
    </row>
    <row r="4" spans="1:5" s="80" customFormat="1" ht="15.75" customHeight="1">
      <c r="A4" s="152" t="s">
        <v>114</v>
      </c>
      <c r="B4" s="127" t="s">
        <v>6</v>
      </c>
      <c r="C4" s="127" t="s">
        <v>111</v>
      </c>
      <c r="D4" s="127" t="s">
        <v>112</v>
      </c>
      <c r="E4" s="128" t="s">
        <v>113</v>
      </c>
    </row>
    <row r="5" spans="1:5" ht="4.5" customHeight="1">
      <c r="A5" s="71"/>
      <c r="B5" s="181"/>
      <c r="C5" s="161"/>
      <c r="D5" s="161"/>
      <c r="E5" s="161"/>
    </row>
    <row r="6" spans="1:5" s="80" customFormat="1" ht="19.5" customHeight="1">
      <c r="A6" s="47">
        <v>19</v>
      </c>
      <c r="B6" s="190">
        <v>618</v>
      </c>
      <c r="C6" s="191">
        <v>79</v>
      </c>
      <c r="D6" s="191">
        <v>368</v>
      </c>
      <c r="E6" s="191">
        <v>171</v>
      </c>
    </row>
    <row r="7" spans="1:5" s="80" customFormat="1" ht="19.5" customHeight="1">
      <c r="A7" s="47">
        <v>20</v>
      </c>
      <c r="B7" s="190">
        <v>757</v>
      </c>
      <c r="C7" s="191">
        <v>96</v>
      </c>
      <c r="D7" s="191">
        <v>461</v>
      </c>
      <c r="E7" s="191">
        <v>200</v>
      </c>
    </row>
    <row r="8" spans="1:5" s="75" customFormat="1" ht="19.5" customHeight="1">
      <c r="A8" s="47">
        <v>21</v>
      </c>
      <c r="B8" s="190">
        <v>842</v>
      </c>
      <c r="C8" s="191">
        <v>102</v>
      </c>
      <c r="D8" s="191">
        <v>508</v>
      </c>
      <c r="E8" s="191">
        <v>232</v>
      </c>
    </row>
    <row r="9" spans="1:5" s="80" customFormat="1" ht="19.5" customHeight="1">
      <c r="A9" s="47">
        <v>22</v>
      </c>
      <c r="B9" s="190">
        <v>899</v>
      </c>
      <c r="C9" s="191">
        <v>91</v>
      </c>
      <c r="D9" s="191">
        <v>551</v>
      </c>
      <c r="E9" s="191">
        <v>257</v>
      </c>
    </row>
    <row r="10" spans="1:5" s="80" customFormat="1" ht="19.5" customHeight="1">
      <c r="A10" s="5">
        <v>23</v>
      </c>
      <c r="B10" s="202">
        <f>SUM(C10:E10)</f>
        <v>1239</v>
      </c>
      <c r="C10" s="204">
        <v>138</v>
      </c>
      <c r="D10" s="204">
        <v>713</v>
      </c>
      <c r="E10" s="204">
        <v>388</v>
      </c>
    </row>
    <row r="11" spans="1:5" s="80" customFormat="1" ht="4.5" customHeight="1">
      <c r="A11" s="69"/>
      <c r="B11" s="164"/>
      <c r="C11" s="165"/>
      <c r="D11" s="165"/>
      <c r="E11" s="165"/>
    </row>
    <row r="12" spans="1:5" ht="13.5" customHeight="1">
      <c r="A12" s="120" t="s">
        <v>65</v>
      </c>
      <c r="B12" s="180"/>
      <c r="C12" s="180"/>
      <c r="D12" s="180"/>
      <c r="E12" s="180"/>
    </row>
    <row r="15" ht="13.5">
      <c r="C15" s="1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30" sqref="D30"/>
    </sheetView>
  </sheetViews>
  <sheetFormatPr defaultColWidth="9.00390625" defaultRowHeight="11.25" customHeight="1"/>
  <cols>
    <col min="1" max="1" width="24.625" style="95" customWidth="1"/>
    <col min="2" max="4" width="10.625" style="95" customWidth="1"/>
    <col min="5" max="5" width="14.625" style="95" customWidth="1"/>
    <col min="6" max="16384" width="9.00390625" style="80" customWidth="1"/>
  </cols>
  <sheetData>
    <row r="1" spans="1:5" s="79" customFormat="1" ht="13.5" customHeight="1">
      <c r="A1" s="104" t="s">
        <v>73</v>
      </c>
      <c r="B1" s="78"/>
      <c r="C1" s="78"/>
      <c r="D1" s="78"/>
      <c r="E1" s="78"/>
    </row>
    <row r="2" spans="1:5" ht="19.5" customHeight="1">
      <c r="A2" s="105" t="s">
        <v>82</v>
      </c>
      <c r="B2" s="139"/>
      <c r="C2" s="139"/>
      <c r="D2" s="139"/>
      <c r="E2" s="139"/>
    </row>
    <row r="3" spans="1:6" ht="13.5" customHeight="1">
      <c r="A3" s="182"/>
      <c r="B3" s="73"/>
      <c r="C3" s="7"/>
      <c r="D3" s="7"/>
      <c r="E3" s="115" t="s">
        <v>83</v>
      </c>
      <c r="F3" s="82"/>
    </row>
    <row r="4" spans="1:6" ht="18.75" customHeight="1">
      <c r="A4" s="131" t="s">
        <v>37</v>
      </c>
      <c r="B4" s="127" t="s">
        <v>106</v>
      </c>
      <c r="C4" s="127" t="s">
        <v>17</v>
      </c>
      <c r="D4" s="127" t="s">
        <v>18</v>
      </c>
      <c r="E4" s="151" t="s">
        <v>36</v>
      </c>
      <c r="F4" s="82"/>
    </row>
    <row r="5" spans="1:6" ht="5.25" customHeight="1">
      <c r="A5" s="47"/>
      <c r="B5" s="183"/>
      <c r="C5" s="184"/>
      <c r="D5" s="184"/>
      <c r="E5" s="185"/>
      <c r="F5" s="82"/>
    </row>
    <row r="6" spans="1:6" ht="19.5" customHeight="1">
      <c r="A6" s="47">
        <v>19</v>
      </c>
      <c r="B6" s="190">
        <v>61</v>
      </c>
      <c r="C6" s="191">
        <v>34</v>
      </c>
      <c r="D6" s="191">
        <v>30</v>
      </c>
      <c r="E6" s="191">
        <v>7424</v>
      </c>
      <c r="F6" s="82"/>
    </row>
    <row r="7" spans="1:6" ht="19.5" customHeight="1">
      <c r="A7" s="47">
        <v>20</v>
      </c>
      <c r="B7" s="190">
        <v>61</v>
      </c>
      <c r="C7" s="191">
        <v>33</v>
      </c>
      <c r="D7" s="191">
        <v>28</v>
      </c>
      <c r="E7" s="191">
        <v>7839</v>
      </c>
      <c r="F7" s="82"/>
    </row>
    <row r="8" spans="1:6" ht="19.5" customHeight="1">
      <c r="A8" s="47">
        <v>21</v>
      </c>
      <c r="B8" s="190">
        <v>61</v>
      </c>
      <c r="C8" s="191">
        <v>32</v>
      </c>
      <c r="D8" s="191">
        <v>29</v>
      </c>
      <c r="E8" s="191">
        <v>8819</v>
      </c>
      <c r="F8" s="82"/>
    </row>
    <row r="9" spans="1:6" ht="19.5" customHeight="1">
      <c r="A9" s="47">
        <v>22</v>
      </c>
      <c r="B9" s="190">
        <v>78</v>
      </c>
      <c r="C9" s="191">
        <v>41</v>
      </c>
      <c r="D9" s="191">
        <v>37</v>
      </c>
      <c r="E9" s="191">
        <v>9973</v>
      </c>
      <c r="F9" s="82"/>
    </row>
    <row r="10" spans="1:6" ht="19.5" customHeight="1">
      <c r="A10" s="5">
        <v>23</v>
      </c>
      <c r="B10" s="192">
        <f>SUM(B12:B15)</f>
        <v>76</v>
      </c>
      <c r="C10" s="193">
        <f>SUM(C12:C15)</f>
        <v>42</v>
      </c>
      <c r="D10" s="193">
        <f>SUM(D12:D15)</f>
        <v>34</v>
      </c>
      <c r="E10" s="193">
        <f>SUM(E12:E15)</f>
        <v>9444</v>
      </c>
      <c r="F10" s="82"/>
    </row>
    <row r="11" spans="1:6" ht="5.25" customHeight="1">
      <c r="A11" s="5"/>
      <c r="B11" s="192"/>
      <c r="C11" s="193"/>
      <c r="D11" s="193"/>
      <c r="E11" s="193"/>
      <c r="F11" s="82"/>
    </row>
    <row r="12" spans="1:6" ht="19.5" customHeight="1">
      <c r="A12" s="148" t="s">
        <v>54</v>
      </c>
      <c r="B12" s="196">
        <v>16</v>
      </c>
      <c r="C12" s="197">
        <v>6</v>
      </c>
      <c r="D12" s="197">
        <v>10</v>
      </c>
      <c r="E12" s="197">
        <v>1608</v>
      </c>
      <c r="F12" s="82"/>
    </row>
    <row r="13" spans="1:6" ht="19.5" customHeight="1">
      <c r="A13" s="148" t="s">
        <v>38</v>
      </c>
      <c r="B13" s="196">
        <v>9</v>
      </c>
      <c r="C13" s="197">
        <v>7</v>
      </c>
      <c r="D13" s="197">
        <v>2</v>
      </c>
      <c r="E13" s="197">
        <v>1719</v>
      </c>
      <c r="F13" s="82"/>
    </row>
    <row r="14" spans="1:6" ht="19.5" customHeight="1">
      <c r="A14" s="148" t="s">
        <v>39</v>
      </c>
      <c r="B14" s="196">
        <v>24</v>
      </c>
      <c r="C14" s="197">
        <v>13</v>
      </c>
      <c r="D14" s="197">
        <v>11</v>
      </c>
      <c r="E14" s="197">
        <v>2838</v>
      </c>
      <c r="F14" s="82"/>
    </row>
    <row r="15" spans="1:6" ht="19.5" customHeight="1">
      <c r="A15" s="148" t="s">
        <v>40</v>
      </c>
      <c r="B15" s="196">
        <v>27</v>
      </c>
      <c r="C15" s="197">
        <v>16</v>
      </c>
      <c r="D15" s="197">
        <v>11</v>
      </c>
      <c r="E15" s="197">
        <v>3279</v>
      </c>
      <c r="F15" s="82"/>
    </row>
    <row r="16" spans="1:6" ht="5.25" customHeight="1">
      <c r="A16" s="165"/>
      <c r="B16" s="164"/>
      <c r="C16" s="165"/>
      <c r="D16" s="165"/>
      <c r="E16" s="165"/>
      <c r="F16" s="82"/>
    </row>
    <row r="17" spans="1:6" ht="13.5" customHeight="1">
      <c r="A17" s="120" t="s">
        <v>65</v>
      </c>
      <c r="B17" s="32"/>
      <c r="C17" s="32"/>
      <c r="D17" s="32"/>
      <c r="E17" s="32"/>
      <c r="F17" s="82"/>
    </row>
    <row r="18" spans="1:5" ht="13.5" customHeight="1">
      <c r="A18" s="123" t="s">
        <v>84</v>
      </c>
      <c r="B18" s="3"/>
      <c r="C18" s="3"/>
      <c r="D18" s="94"/>
      <c r="E18" s="133"/>
    </row>
    <row r="19" spans="1:5" ht="13.5" customHeight="1">
      <c r="A19" s="123" t="s">
        <v>85</v>
      </c>
      <c r="B19" s="3"/>
      <c r="C19" s="3"/>
      <c r="D19" s="94"/>
      <c r="E19" s="133"/>
    </row>
    <row r="20" spans="1:5" ht="11.25" customHeight="1">
      <c r="A20" s="3"/>
      <c r="B20" s="3"/>
      <c r="C20" s="3"/>
      <c r="D20" s="94"/>
      <c r="E20" s="133"/>
    </row>
    <row r="21" spans="1:5" ht="11.25" customHeight="1">
      <c r="A21" s="3"/>
      <c r="B21" s="3"/>
      <c r="C21" s="3"/>
      <c r="D21" s="94"/>
      <c r="E21" s="1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2013-02-19T01:05:01Z</cp:lastPrinted>
  <dcterms:created xsi:type="dcterms:W3CDTF">2004-12-01T06:01:51Z</dcterms:created>
  <dcterms:modified xsi:type="dcterms:W3CDTF">2013-04-16T05:28:31Z</dcterms:modified>
  <cp:category/>
  <cp:version/>
  <cp:contentType/>
  <cp:contentStatus/>
</cp:coreProperties>
</file>