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10" windowWidth="15480" windowHeight="7185" tabRatio="679" activeTab="3"/>
  </bookViews>
  <sheets>
    <sheet name="1 保健衛生 23～25" sheetId="1" r:id="rId1"/>
    <sheet name="2 公害 1～3" sheetId="2" r:id="rId2"/>
    <sheet name="2 公害 4～5" sheetId="3" r:id="rId3"/>
    <sheet name="2 公害 6" sheetId="4" r:id="rId4"/>
  </sheets>
  <definedNames/>
  <calcPr fullCalcOnLoad="1"/>
</workbook>
</file>

<file path=xl/sharedStrings.xml><?xml version="1.0" encoding="utf-8"?>
<sst xmlns="http://schemas.openxmlformats.org/spreadsheetml/2006/main" count="290" uniqueCount="166">
  <si>
    <t>総　　数</t>
  </si>
  <si>
    <t>年　　度</t>
  </si>
  <si>
    <t>年　度</t>
  </si>
  <si>
    <t>総　数</t>
  </si>
  <si>
    <t>その他</t>
  </si>
  <si>
    <t>し　　　　　尿　　　　　収　　　　　集</t>
  </si>
  <si>
    <t>２　　公　　　　害</t>
  </si>
  <si>
    <t>１表　公害別苦情 ・ 陳情受付件数の推移</t>
  </si>
  <si>
    <t>ば い 煙</t>
  </si>
  <si>
    <t>粉 じ ん</t>
  </si>
  <si>
    <t>有毒ガス</t>
  </si>
  <si>
    <t>悪　　臭</t>
  </si>
  <si>
    <t>騒　　音</t>
  </si>
  <si>
    <t>振　　動</t>
  </si>
  <si>
    <t>水質汚濁</t>
  </si>
  <si>
    <t>そ の 他</t>
  </si>
  <si>
    <t>総　　　数</t>
  </si>
  <si>
    <t>工　　　場</t>
  </si>
  <si>
    <t>指定作業場</t>
  </si>
  <si>
    <t>建 設 作 業</t>
  </si>
  <si>
    <t>そ　の　他</t>
  </si>
  <si>
    <t>３表　用途地域別公害苦情受付件数の推移</t>
  </si>
  <si>
    <t>住居専用</t>
  </si>
  <si>
    <t>住居地域</t>
  </si>
  <si>
    <t>近隣商業</t>
  </si>
  <si>
    <t>地　 　域</t>
  </si>
  <si>
    <t>商業地域</t>
  </si>
  <si>
    <t>工業地域</t>
  </si>
  <si>
    <t>無指定</t>
  </si>
  <si>
    <t>準 工 業</t>
  </si>
  <si>
    <t>地　　  域</t>
  </si>
  <si>
    <t>地　 　 域</t>
  </si>
  <si>
    <t>４表　産業分類別公害規制対象事業所数</t>
  </si>
  <si>
    <t>産　　業　　分　　類</t>
  </si>
  <si>
    <t>事 業 所 数</t>
  </si>
  <si>
    <t>総　 　　　　　　　　　　　　　　数</t>
  </si>
  <si>
    <t>製　　　　　　　造　　　　　　　業</t>
  </si>
  <si>
    <t>食料品 ・ タバコ製造業</t>
  </si>
  <si>
    <t>繊維工業</t>
  </si>
  <si>
    <t>衣類その他の繊維製品製造業</t>
  </si>
  <si>
    <t>木材 ・ 木製品製造業 （家具は除く ）</t>
  </si>
  <si>
    <t>家具 ・ 装備品製造業</t>
  </si>
  <si>
    <t>紙 ・ 紙加工品製造業</t>
  </si>
  <si>
    <t>出版 ・ 印刷 ・ 同関連産業</t>
  </si>
  <si>
    <t>化学工業</t>
  </si>
  <si>
    <t>皮革製品製造業</t>
  </si>
  <si>
    <t>窯業 ・ 土石製品製造業</t>
  </si>
  <si>
    <t>鉄鋼業</t>
  </si>
  <si>
    <t>非鉄金属製品製造業</t>
  </si>
  <si>
    <t>金属製品製造業</t>
  </si>
  <si>
    <t>一般機械器具製造業</t>
  </si>
  <si>
    <t>電気機械器具製造業</t>
  </si>
  <si>
    <t>精密機械器具製造業</t>
  </si>
  <si>
    <t>その他の製造業</t>
  </si>
  <si>
    <t>輸送用機械器具製造業</t>
  </si>
  <si>
    <t>卸売業 ・ 小売業</t>
  </si>
  <si>
    <t>運輸 ・ 通信業</t>
  </si>
  <si>
    <t>電気 ・ ガス ・ 水道 ・ 熱供給業</t>
  </si>
  <si>
    <t>サービス業</t>
  </si>
  <si>
    <t>洗たく事業場</t>
  </si>
  <si>
    <t>自動車整備業</t>
  </si>
  <si>
    <t>５表　一般環境大気汚染状況の推移</t>
  </si>
  <si>
    <t>年度 ・ 月</t>
  </si>
  <si>
    <t>二酸化</t>
  </si>
  <si>
    <t>( ppm )</t>
  </si>
  <si>
    <t>浮遊粒子</t>
  </si>
  <si>
    <t>一酸化</t>
  </si>
  <si>
    <t>硫　黄</t>
  </si>
  <si>
    <t>状 物 質</t>
  </si>
  <si>
    <t>窒　 素</t>
  </si>
  <si>
    <t>窒 　素</t>
  </si>
  <si>
    <t>炭　 素</t>
  </si>
  <si>
    <t>温　度</t>
  </si>
  <si>
    <t>湿　度</t>
  </si>
  <si>
    <t>６表　河川水質状況の推移</t>
  </si>
  <si>
    <t>調査回数</t>
  </si>
  <si>
    <t>水素イオン</t>
  </si>
  <si>
    <t>濃度  ( pH )</t>
  </si>
  <si>
    <t>( mg/l ）</t>
  </si>
  <si>
    <t>２表　公害の発生源別苦情 ・ 陳情受付件数の推移</t>
  </si>
  <si>
    <t>プラステック製品製造業</t>
  </si>
  <si>
    <t>透視度</t>
  </si>
  <si>
    <t>２３表　ごみの排出量の推移</t>
  </si>
  <si>
    <t>２４表　ごみの処理状況の推移</t>
  </si>
  <si>
    <t>２５表　し尿の収集状況の推移</t>
  </si>
  <si>
    <t>有 害</t>
  </si>
  <si>
    <t>作業日数</t>
  </si>
  <si>
    <t>資源化</t>
  </si>
  <si>
    <t>　一　 般　 ご　 み　 処　 理　 方　 法</t>
  </si>
  <si>
    <t>処理量</t>
  </si>
  <si>
    <t>資源ごみ
処理方法</t>
  </si>
  <si>
    <t>稼働</t>
  </si>
  <si>
    <t>日数</t>
  </si>
  <si>
    <t>搬入量</t>
  </si>
  <si>
    <t>不燃物・資源物
処理施設</t>
  </si>
  <si>
    <t>対象戸数</t>
  </si>
  <si>
    <t>処理人口</t>
  </si>
  <si>
    <t>収集量
（ｋｌ）</t>
  </si>
  <si>
    <t>処理量
（ｋｌ）</t>
  </si>
  <si>
    <t>１日当たり
処理量
（ｋｌ）</t>
  </si>
  <si>
    <t>し　尿　処　理　施　設</t>
  </si>
  <si>
    <t>その他のサービス業</t>
  </si>
  <si>
    <t>.10</t>
  </si>
  <si>
    <t>.11</t>
  </si>
  <si>
    <t>可燃物</t>
  </si>
  <si>
    <t>不燃物</t>
  </si>
  <si>
    <t>粗大ごみ</t>
  </si>
  <si>
    <t>持ち込み</t>
  </si>
  <si>
    <t>資源ごみ</t>
  </si>
  <si>
    <t>小計</t>
  </si>
  <si>
    <t>1日当たり
の排出量</t>
  </si>
  <si>
    <t>収集ごみ</t>
  </si>
  <si>
    <t>焼却</t>
  </si>
  <si>
    <t>埋め</t>
  </si>
  <si>
    <t>（1）　多摩川 （日野橋下流）</t>
  </si>
  <si>
    <t>（2）　残堀川 （多摩川合流前）</t>
  </si>
  <si>
    <t>（3）　矢川 （国立市境）</t>
  </si>
  <si>
    <t>投入日数</t>
  </si>
  <si>
    <t>焼却処理施設</t>
  </si>
  <si>
    <t>資料：環境下水道部ごみ対策課</t>
  </si>
  <si>
    <t>資料：環境下水道部環境対策課</t>
  </si>
  <si>
    <r>
      <t xml:space="preserve">１戸当たりの
年間処理量
</t>
    </r>
    <r>
      <rPr>
        <sz val="8"/>
        <rFont val="ＭＳ Ｐ明朝"/>
        <family val="1"/>
      </rPr>
      <t>（ｋｌ）</t>
    </r>
  </si>
  <si>
    <t>立て</t>
  </si>
  <si>
    <t>ごみ</t>
  </si>
  <si>
    <t>(ｔ/日）</t>
  </si>
  <si>
    <t>建設業　　</t>
  </si>
  <si>
    <r>
      <t xml:space="preserve">( </t>
    </r>
    <r>
      <rPr>
        <vertAlign val="superscript"/>
        <sz val="11"/>
        <rFont val="ＭＳ Ｐ明朝"/>
        <family val="1"/>
      </rPr>
      <t>。</t>
    </r>
    <r>
      <rPr>
        <sz val="9"/>
        <rFont val="ＭＳ Ｐ明朝"/>
        <family val="1"/>
      </rPr>
      <t>Ｃ ）</t>
    </r>
  </si>
  <si>
    <t>( ％ ）</t>
  </si>
  <si>
    <t>( ppm )</t>
  </si>
  <si>
    <r>
      <t>( mg/m</t>
    </r>
    <r>
      <rPr>
        <vertAlign val="superscript"/>
        <sz val="8"/>
        <rFont val="ＭＳ Ｐ明朝"/>
        <family val="1"/>
      </rPr>
      <t>3</t>
    </r>
    <r>
      <rPr>
        <sz val="9"/>
        <rFont val="ＭＳ Ｐ明朝"/>
        <family val="1"/>
      </rPr>
      <t xml:space="preserve"> )</t>
    </r>
  </si>
  <si>
    <t>. 4</t>
  </si>
  <si>
    <t>. 5</t>
  </si>
  <si>
    <t>. 6</t>
  </si>
  <si>
    <t>. 7</t>
  </si>
  <si>
    <t>. 8</t>
  </si>
  <si>
    <t>. 9</t>
  </si>
  <si>
    <t>. 1</t>
  </si>
  <si>
    <t>. 2</t>
  </si>
  <si>
    <t>. 3</t>
  </si>
  <si>
    <t>　注：この数値は、都民の健康と安全を確保する環境に関する条例 別表第一に掲げる事業所である。</t>
  </si>
  <si>
    <t>　注１：測定地点は中里測定局。</t>
  </si>
  <si>
    <t>　注２：数値は、年度及び月の平均である。</t>
  </si>
  <si>
    <t>　注１：数値は平均値である。（定量下限値以下＝0 とする）</t>
  </si>
  <si>
    <t>　注２：略称の正式名称は以下のとおり。</t>
  </si>
  <si>
    <t>ＤＯ</t>
  </si>
  <si>
    <t>ＢＯＤ</t>
  </si>
  <si>
    <t>ＳＳ</t>
  </si>
  <si>
    <t>Ｃｌ-</t>
  </si>
  <si>
    <t>ＭＢＡＳ</t>
  </si>
  <si>
    <r>
      <t>ＮＨ</t>
    </r>
    <r>
      <rPr>
        <vertAlign val="subscript"/>
        <sz val="8"/>
        <rFont val="ＭＳ Ｐ明朝"/>
        <family val="1"/>
      </rPr>
      <t>4</t>
    </r>
    <r>
      <rPr>
        <sz val="10"/>
        <rFont val="ＭＳ Ｐ明朝"/>
        <family val="1"/>
      </rPr>
      <t>－Ｎ</t>
    </r>
  </si>
  <si>
    <t>( cm )</t>
  </si>
  <si>
    <t>( mg/l ）</t>
  </si>
  <si>
    <t>　　　　ＤＯ（溶存酸素量）　ＢＯＤ（生物化学的酸素要求量）　ＳＳ（浮遊物質量）　</t>
  </si>
  <si>
    <t>　　　　Ｃｌ-（塩素イオン）　ＭＢＡＳ（陰イオン界面活性剤）　ＮＨ4－Ｎ（アンモニウム態窒素）</t>
  </si>
  <si>
    <t>資料：環境下水道部ごみ対策課・清掃事務所</t>
  </si>
  <si>
    <t>( 単位：ｔ）</t>
  </si>
  <si>
    <t>－</t>
  </si>
  <si>
    <t>50.0 以上</t>
  </si>
  <si>
    <t xml:space="preserve">＜ 0.02 </t>
  </si>
  <si>
    <t xml:space="preserve">＜ 0.01 </t>
  </si>
  <si>
    <t xml:space="preserve">＜ 0.5 </t>
  </si>
  <si>
    <t>.12</t>
  </si>
  <si>
    <t>平成21年3月31日現在</t>
  </si>
  <si>
    <t>－</t>
  </si>
  <si>
    <t>50.0以上</t>
  </si>
  <si>
    <t>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</si>
</sst>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.0_ "/>
    <numFmt numFmtId="179" formatCode="0.0_ "/>
    <numFmt numFmtId="180" formatCode="0.00_ "/>
    <numFmt numFmtId="181" formatCode="#,##0_);[Red]\(#,##0\)"/>
    <numFmt numFmtId="182" formatCode="#,##0.0_);[Red]\(#,##0.0\)"/>
    <numFmt numFmtId="183" formatCode="0_ "/>
    <numFmt numFmtId="184" formatCode="#,##0.000_ "/>
    <numFmt numFmtId="185" formatCode="0.0_);\(0.0\)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7.5"/>
      <name val="ＭＳ Ｐ明朝"/>
      <family val="1"/>
    </font>
    <font>
      <sz val="8"/>
      <name val="ＭＳ Ｐ明朝"/>
      <family val="1"/>
    </font>
    <font>
      <vertAlign val="superscript"/>
      <sz val="11"/>
      <name val="ＭＳ Ｐ明朝"/>
      <family val="1"/>
    </font>
    <font>
      <vertAlign val="superscript"/>
      <sz val="8"/>
      <name val="ＭＳ Ｐ明朝"/>
      <family val="1"/>
    </font>
    <font>
      <vertAlign val="subscript"/>
      <sz val="8"/>
      <name val="ＭＳ Ｐ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183" fontId="5" fillId="0" borderId="0" xfId="0" applyNumberFormat="1" applyFont="1" applyAlignment="1">
      <alignment horizontal="right" vertical="center"/>
    </xf>
    <xf numFmtId="180" fontId="5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top"/>
    </xf>
    <xf numFmtId="178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0" fontId="4" fillId="0" borderId="0" xfId="0" applyFont="1" applyAlignment="1">
      <alignment/>
    </xf>
    <xf numFmtId="180" fontId="5" fillId="0" borderId="0" xfId="0" applyNumberFormat="1" applyFont="1" applyFill="1" applyAlignment="1">
      <alignment horizontal="right" vertical="center"/>
    </xf>
    <xf numFmtId="49" fontId="4" fillId="0" borderId="0" xfId="0" applyNumberFormat="1" applyFont="1" applyAlignment="1">
      <alignment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77" fontId="5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vertical="top" indent="1"/>
    </xf>
    <xf numFmtId="0" fontId="4" fillId="0" borderId="1" xfId="0" applyFont="1" applyFill="1" applyBorder="1" applyAlignment="1">
      <alignment/>
    </xf>
    <xf numFmtId="0" fontId="5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 indent="1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11" fillId="0" borderId="0" xfId="0" applyFont="1" applyFill="1" applyAlignment="1">
      <alignment/>
    </xf>
    <xf numFmtId="0" fontId="10" fillId="0" borderId="2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top"/>
    </xf>
    <xf numFmtId="177" fontId="11" fillId="0" borderId="0" xfId="0" applyNumberFormat="1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distributed"/>
    </xf>
    <xf numFmtId="0" fontId="10" fillId="0" borderId="9" xfId="0" applyFont="1" applyFill="1" applyBorder="1" applyAlignment="1">
      <alignment horizontal="distributed" vertical="center"/>
    </xf>
    <xf numFmtId="0" fontId="12" fillId="0" borderId="3" xfId="0" applyFont="1" applyFill="1" applyBorder="1" applyAlignment="1">
      <alignment horizontal="distributed"/>
    </xf>
    <xf numFmtId="0" fontId="11" fillId="0" borderId="5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Alignment="1">
      <alignment horizontal="right" vertical="center"/>
    </xf>
    <xf numFmtId="177" fontId="10" fillId="0" borderId="0" xfId="0" applyNumberFormat="1" applyFont="1" applyFill="1" applyAlignment="1">
      <alignment vertical="center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183" fontId="10" fillId="0" borderId="0" xfId="0" applyNumberFormat="1" applyFont="1" applyFill="1" applyBorder="1" applyAlignment="1">
      <alignment vertical="center"/>
    </xf>
    <xf numFmtId="183" fontId="10" fillId="0" borderId="0" xfId="0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center" shrinkToFit="1"/>
    </xf>
    <xf numFmtId="0" fontId="12" fillId="0" borderId="12" xfId="0" applyFont="1" applyFill="1" applyBorder="1" applyAlignment="1">
      <alignment horizontal="center" vertical="top" shrinkToFit="1"/>
    </xf>
    <xf numFmtId="0" fontId="4" fillId="0" borderId="7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distributed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distributed" vertical="center"/>
    </xf>
    <xf numFmtId="177" fontId="10" fillId="0" borderId="0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/>
    </xf>
    <xf numFmtId="184" fontId="10" fillId="0" borderId="0" xfId="0" applyNumberFormat="1" applyFont="1" applyFill="1" applyAlignment="1">
      <alignment horizontal="right" vertical="center"/>
    </xf>
    <xf numFmtId="178" fontId="10" fillId="0" borderId="0" xfId="0" applyNumberFormat="1" applyFont="1" applyFill="1" applyAlignment="1">
      <alignment horizontal="right" vertical="center"/>
    </xf>
    <xf numFmtId="184" fontId="10" fillId="0" borderId="0" xfId="0" applyNumberFormat="1" applyFont="1" applyFill="1" applyBorder="1" applyAlignment="1">
      <alignment horizontal="right" vertical="center"/>
    </xf>
    <xf numFmtId="178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49" fontId="10" fillId="0" borderId="2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9" fillId="0" borderId="0" xfId="0" applyFont="1" applyFill="1" applyAlignment="1">
      <alignment horizontal="left" indent="1"/>
    </xf>
    <xf numFmtId="0" fontId="4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9" fillId="0" borderId="0" xfId="0" applyFont="1" applyAlignment="1">
      <alignment horizontal="left" indent="1"/>
    </xf>
    <xf numFmtId="49" fontId="10" fillId="0" borderId="0" xfId="0" applyNumberFormat="1" applyFont="1" applyAlignment="1">
      <alignment horizontal="left" indent="2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2" fillId="0" borderId="12" xfId="0" applyFont="1" applyBorder="1" applyAlignment="1">
      <alignment horizontal="right" vertical="top"/>
    </xf>
    <xf numFmtId="0" fontId="12" fillId="0" borderId="15" xfId="0" applyFont="1" applyBorder="1" applyAlignment="1">
      <alignment horizontal="right" vertical="top"/>
    </xf>
    <xf numFmtId="0" fontId="11" fillId="0" borderId="5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0" xfId="0" applyFont="1" applyAlignment="1">
      <alignment/>
    </xf>
    <xf numFmtId="183" fontId="10" fillId="0" borderId="0" xfId="0" applyNumberFormat="1" applyFont="1" applyAlignment="1">
      <alignment horizontal="right" vertical="center"/>
    </xf>
    <xf numFmtId="179" fontId="10" fillId="0" borderId="0" xfId="0" applyNumberFormat="1" applyFont="1" applyAlignment="1">
      <alignment horizontal="right" vertical="center"/>
    </xf>
    <xf numFmtId="180" fontId="10" fillId="0" borderId="0" xfId="0" applyNumberFormat="1" applyFont="1" applyAlignment="1">
      <alignment horizontal="right" vertical="center"/>
    </xf>
    <xf numFmtId="183" fontId="10" fillId="0" borderId="0" xfId="0" applyNumberFormat="1" applyFont="1" applyFill="1" applyAlignment="1">
      <alignment horizontal="right" vertical="center"/>
    </xf>
    <xf numFmtId="179" fontId="10" fillId="0" borderId="0" xfId="0" applyNumberFormat="1" applyFont="1" applyFill="1" applyAlignment="1">
      <alignment horizontal="right" vertical="center"/>
    </xf>
    <xf numFmtId="180" fontId="10" fillId="0" borderId="0" xfId="0" applyNumberFormat="1" applyFont="1" applyFill="1" applyAlignment="1">
      <alignment horizontal="right" vertical="center"/>
    </xf>
    <xf numFmtId="0" fontId="11" fillId="0" borderId="7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16" xfId="0" applyFont="1" applyBorder="1" applyAlignment="1">
      <alignment/>
    </xf>
    <xf numFmtId="183" fontId="10" fillId="0" borderId="17" xfId="0" applyNumberFormat="1" applyFont="1" applyBorder="1" applyAlignment="1">
      <alignment horizontal="right" vertical="center"/>
    </xf>
    <xf numFmtId="183" fontId="10" fillId="0" borderId="17" xfId="0" applyNumberFormat="1" applyFont="1" applyFill="1" applyBorder="1" applyAlignment="1">
      <alignment horizontal="right" vertical="center"/>
    </xf>
    <xf numFmtId="0" fontId="11" fillId="0" borderId="18" xfId="0" applyFont="1" applyBorder="1" applyAlignment="1">
      <alignment/>
    </xf>
    <xf numFmtId="0" fontId="11" fillId="0" borderId="18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vertical="center"/>
    </xf>
    <xf numFmtId="181" fontId="1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9" xfId="0" applyFont="1" applyBorder="1" applyAlignment="1">
      <alignment horizontal="center" vertical="center"/>
    </xf>
    <xf numFmtId="0" fontId="0" fillId="0" borderId="3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7" fontId="5" fillId="0" borderId="0" xfId="0" applyNumberFormat="1" applyFont="1" applyFill="1" applyBorder="1" applyAlignment="1">
      <alignment horizontal="right"/>
    </xf>
    <xf numFmtId="177" fontId="10" fillId="0" borderId="0" xfId="0" applyNumberFormat="1" applyFont="1" applyFill="1" applyBorder="1" applyAlignment="1">
      <alignment horizontal="right"/>
    </xf>
    <xf numFmtId="184" fontId="5" fillId="0" borderId="20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84" fontId="10" fillId="0" borderId="2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Alignment="1">
      <alignment shrinkToFit="1"/>
    </xf>
    <xf numFmtId="0" fontId="0" fillId="0" borderId="0" xfId="0" applyFont="1" applyFill="1" applyAlignment="1">
      <alignment horizontal="center" shrinkToFit="1"/>
    </xf>
    <xf numFmtId="177" fontId="5" fillId="0" borderId="2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183" fontId="5" fillId="0" borderId="20" xfId="0" applyNumberFormat="1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179" fontId="5" fillId="0" borderId="0" xfId="0" applyNumberFormat="1" applyFont="1" applyFill="1" applyBorder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183" fontId="5" fillId="0" borderId="17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distributed" vertical="center"/>
    </xf>
    <xf numFmtId="0" fontId="12" fillId="0" borderId="17" xfId="0" applyFont="1" applyFill="1" applyBorder="1" applyAlignment="1">
      <alignment horizontal="distributed" vertical="top"/>
    </xf>
    <xf numFmtId="0" fontId="10" fillId="0" borderId="21" xfId="0" applyFont="1" applyFill="1" applyBorder="1" applyAlignment="1">
      <alignment horizontal="distributed" vertical="center" wrapText="1"/>
    </xf>
    <xf numFmtId="0" fontId="10" fillId="0" borderId="22" xfId="0" applyFont="1" applyFill="1" applyBorder="1" applyAlignment="1">
      <alignment horizontal="distributed" vertical="center" wrapText="1"/>
    </xf>
    <xf numFmtId="0" fontId="12" fillId="0" borderId="16" xfId="0" applyFont="1" applyFill="1" applyBorder="1" applyAlignment="1">
      <alignment horizontal="distributed"/>
    </xf>
    <xf numFmtId="0" fontId="12" fillId="0" borderId="17" xfId="0" applyFont="1" applyFill="1" applyBorder="1" applyAlignment="1">
      <alignment horizontal="distributed"/>
    </xf>
    <xf numFmtId="181" fontId="5" fillId="0" borderId="0" xfId="0" applyNumberFormat="1" applyFont="1" applyFill="1" applyBorder="1" applyAlignment="1">
      <alignment vertical="center"/>
    </xf>
    <xf numFmtId="0" fontId="10" fillId="0" borderId="21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center" vertical="center" wrapText="1"/>
    </xf>
    <xf numFmtId="177" fontId="10" fillId="0" borderId="0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181" fontId="10" fillId="0" borderId="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distributed" vertical="center" wrapText="1"/>
    </xf>
    <xf numFmtId="0" fontId="10" fillId="0" borderId="10" xfId="0" applyFont="1" applyFill="1" applyBorder="1" applyAlignment="1">
      <alignment horizontal="distributed" vertical="center" wrapText="1"/>
    </xf>
    <xf numFmtId="0" fontId="12" fillId="0" borderId="21" xfId="0" applyFont="1" applyFill="1" applyBorder="1" applyAlignment="1">
      <alignment horizontal="distributed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distributed" vertical="center" shrinkToFit="1"/>
    </xf>
    <xf numFmtId="0" fontId="14" fillId="0" borderId="17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177" fontId="0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Alignment="1">
      <alignment/>
    </xf>
    <xf numFmtId="0" fontId="10" fillId="0" borderId="21" xfId="0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/>
    </xf>
    <xf numFmtId="178" fontId="10" fillId="0" borderId="0" xfId="0" applyNumberFormat="1" applyFont="1" applyFill="1" applyBorder="1" applyAlignment="1">
      <alignment/>
    </xf>
    <xf numFmtId="178" fontId="10" fillId="0" borderId="0" xfId="0" applyNumberFormat="1" applyFont="1" applyFill="1" applyAlignment="1">
      <alignment/>
    </xf>
    <xf numFmtId="0" fontId="12" fillId="0" borderId="2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7" fontId="5" fillId="0" borderId="2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177" fontId="4" fillId="0" borderId="20" xfId="0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horizontal="distributed" vertical="center" wrapText="1"/>
    </xf>
    <xf numFmtId="0" fontId="12" fillId="0" borderId="4" xfId="0" applyFont="1" applyFill="1" applyBorder="1" applyAlignment="1">
      <alignment horizontal="distributed" vertical="center"/>
    </xf>
    <xf numFmtId="0" fontId="12" fillId="0" borderId="10" xfId="0" applyFont="1" applyFill="1" applyBorder="1" applyAlignment="1">
      <alignment horizontal="distributed" vertical="center"/>
    </xf>
    <xf numFmtId="0" fontId="12" fillId="0" borderId="21" xfId="0" applyFont="1" applyFill="1" applyBorder="1" applyAlignment="1">
      <alignment horizontal="distributed" vertical="center"/>
    </xf>
    <xf numFmtId="0" fontId="12" fillId="0" borderId="22" xfId="0" applyFont="1" applyFill="1" applyBorder="1" applyAlignment="1">
      <alignment horizontal="distributed" vertical="center"/>
    </xf>
    <xf numFmtId="177" fontId="12" fillId="0" borderId="0" xfId="0" applyNumberFormat="1" applyFont="1" applyFill="1" applyBorder="1" applyAlignment="1">
      <alignment vertical="center"/>
    </xf>
    <xf numFmtId="0" fontId="12" fillId="0" borderId="12" xfId="0" applyFont="1" applyFill="1" applyBorder="1" applyAlignment="1">
      <alignment horizontal="distributed" vertical="top"/>
    </xf>
    <xf numFmtId="0" fontId="10" fillId="0" borderId="1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distributed" wrapText="1"/>
    </xf>
    <xf numFmtId="0" fontId="12" fillId="0" borderId="24" xfId="0" applyFont="1" applyFill="1" applyBorder="1" applyAlignment="1">
      <alignment horizontal="distributed"/>
    </xf>
    <xf numFmtId="0" fontId="12" fillId="0" borderId="20" xfId="0" applyFont="1" applyFill="1" applyBorder="1" applyAlignment="1">
      <alignment horizontal="distributed"/>
    </xf>
    <xf numFmtId="0" fontId="14" fillId="0" borderId="20" xfId="0" applyFont="1" applyFill="1" applyBorder="1" applyAlignment="1">
      <alignment horizontal="center" vertical="top"/>
    </xf>
    <xf numFmtId="0" fontId="14" fillId="0" borderId="15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10" fillId="0" borderId="25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/>
    </xf>
    <xf numFmtId="0" fontId="5" fillId="0" borderId="3" xfId="0" applyFont="1" applyBorder="1" applyAlignment="1">
      <alignment/>
    </xf>
    <xf numFmtId="0" fontId="10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27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distributed"/>
    </xf>
    <xf numFmtId="0" fontId="0" fillId="0" borderId="7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10" fillId="0" borderId="25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184" fontId="10" fillId="0" borderId="0" xfId="0" applyNumberFormat="1" applyFont="1" applyFill="1" applyAlignment="1">
      <alignment horizontal="right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top"/>
    </xf>
    <xf numFmtId="184" fontId="10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84" fontId="5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10" fillId="0" borderId="14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12" fillId="0" borderId="15" xfId="0" applyFont="1" applyBorder="1" applyAlignment="1">
      <alignment horizontal="right" vertical="top"/>
    </xf>
    <xf numFmtId="0" fontId="0" fillId="0" borderId="26" xfId="0" applyFont="1" applyBorder="1" applyAlignment="1">
      <alignment/>
    </xf>
    <xf numFmtId="49" fontId="10" fillId="0" borderId="0" xfId="0" applyNumberFormat="1" applyFont="1" applyAlignment="1">
      <alignment horizontal="right" vertical="center"/>
    </xf>
    <xf numFmtId="0" fontId="10" fillId="0" borderId="2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79" fontId="10" fillId="0" borderId="0" xfId="0" applyNumberFormat="1" applyFont="1" applyAlignment="1">
      <alignment horizontal="right" vertic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right" vertical="top"/>
    </xf>
    <xf numFmtId="0" fontId="10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right" vertical="top"/>
    </xf>
    <xf numFmtId="179" fontId="10" fillId="0" borderId="0" xfId="0" applyNumberFormat="1" applyFont="1" applyFill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179" fontId="10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83" fontId="5" fillId="0" borderId="0" xfId="0" applyNumberFormat="1" applyFont="1" applyFill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4"/>
  <sheetViews>
    <sheetView workbookViewId="0" topLeftCell="A22">
      <selection activeCell="AD37" sqref="AD37"/>
    </sheetView>
  </sheetViews>
  <sheetFormatPr defaultColWidth="9.00390625" defaultRowHeight="13.5"/>
  <cols>
    <col min="1" max="2" width="3.625" style="112" customWidth="1"/>
    <col min="3" max="49" width="2.875" style="112" customWidth="1"/>
    <col min="50" max="16384" width="9.00390625" style="112" customWidth="1"/>
  </cols>
  <sheetData>
    <row r="1" spans="1:25" s="111" customFormat="1" ht="26.25" customHeight="1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73"/>
      <c r="U1" s="173"/>
      <c r="V1" s="173"/>
      <c r="W1" s="173"/>
      <c r="X1" s="173"/>
      <c r="Y1" s="173"/>
    </row>
    <row r="2" spans="1:31" ht="22.5" customHeight="1">
      <c r="A2" s="19" t="s">
        <v>82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ht="22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03" t="s">
        <v>155</v>
      </c>
      <c r="AB3" s="17"/>
      <c r="AC3" s="17"/>
      <c r="AE3" s="17"/>
    </row>
    <row r="4" spans="1:30" ht="6.75" customHeight="1">
      <c r="A4" s="160" t="s">
        <v>1</v>
      </c>
      <c r="B4" s="161"/>
      <c r="C4" s="172" t="s">
        <v>3</v>
      </c>
      <c r="D4" s="172"/>
      <c r="E4" s="172"/>
      <c r="F4" s="159"/>
      <c r="G4" s="40"/>
      <c r="H4" s="40"/>
      <c r="I4" s="40"/>
      <c r="J4" s="41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2"/>
      <c r="Y4" s="163" t="s">
        <v>110</v>
      </c>
      <c r="Z4" s="163"/>
      <c r="AA4" s="164"/>
      <c r="AB4" s="147"/>
      <c r="AC4" s="147"/>
      <c r="AD4" s="147"/>
    </row>
    <row r="5" spans="1:30" ht="12.75" customHeight="1">
      <c r="A5" s="162"/>
      <c r="B5" s="180"/>
      <c r="C5" s="154"/>
      <c r="D5" s="154"/>
      <c r="E5" s="154"/>
      <c r="F5" s="154"/>
      <c r="G5" s="149" t="s">
        <v>109</v>
      </c>
      <c r="H5" s="154"/>
      <c r="I5" s="154"/>
      <c r="J5" s="154" t="s">
        <v>111</v>
      </c>
      <c r="K5" s="154"/>
      <c r="L5" s="154"/>
      <c r="M5" s="154"/>
      <c r="N5" s="154"/>
      <c r="O5" s="154"/>
      <c r="P5" s="154"/>
      <c r="Q5" s="154"/>
      <c r="R5" s="154"/>
      <c r="S5" s="169" t="s">
        <v>107</v>
      </c>
      <c r="T5" s="169"/>
      <c r="U5" s="169"/>
      <c r="V5" s="169" t="s">
        <v>108</v>
      </c>
      <c r="W5" s="169"/>
      <c r="X5" s="169"/>
      <c r="Y5" s="149"/>
      <c r="Z5" s="149"/>
      <c r="AA5" s="150"/>
      <c r="AB5" s="147"/>
      <c r="AC5" s="147"/>
      <c r="AD5" s="147"/>
    </row>
    <row r="6" spans="1:30" ht="12.75" customHeight="1">
      <c r="A6" s="162"/>
      <c r="B6" s="180"/>
      <c r="C6" s="154"/>
      <c r="D6" s="154"/>
      <c r="E6" s="154"/>
      <c r="F6" s="154"/>
      <c r="G6" s="154"/>
      <c r="H6" s="154"/>
      <c r="I6" s="154"/>
      <c r="J6" s="169" t="s">
        <v>104</v>
      </c>
      <c r="K6" s="169"/>
      <c r="L6" s="169"/>
      <c r="M6" s="169" t="s">
        <v>105</v>
      </c>
      <c r="N6" s="169"/>
      <c r="O6" s="169"/>
      <c r="P6" s="169" t="s">
        <v>106</v>
      </c>
      <c r="Q6" s="169"/>
      <c r="R6" s="169"/>
      <c r="S6" s="169"/>
      <c r="T6" s="169"/>
      <c r="U6" s="169"/>
      <c r="V6" s="169"/>
      <c r="W6" s="169"/>
      <c r="X6" s="169"/>
      <c r="Y6" s="149"/>
      <c r="Z6" s="149"/>
      <c r="AA6" s="150"/>
      <c r="AB6" s="147"/>
      <c r="AC6" s="147"/>
      <c r="AD6" s="147"/>
    </row>
    <row r="7" spans="1:30" ht="5.25" customHeight="1">
      <c r="A7" s="43"/>
      <c r="B7" s="44"/>
      <c r="C7" s="37"/>
      <c r="D7" s="37"/>
      <c r="E7" s="30"/>
      <c r="F7" s="30"/>
      <c r="G7" s="45"/>
      <c r="H7" s="45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45"/>
      <c r="V7" s="45"/>
      <c r="W7" s="45"/>
      <c r="X7" s="34"/>
      <c r="Y7" s="30"/>
      <c r="Z7" s="45"/>
      <c r="AA7" s="45"/>
      <c r="AB7" s="45"/>
      <c r="AC7" s="45"/>
      <c r="AD7" s="37"/>
    </row>
    <row r="8" spans="1:30" ht="15" customHeight="1">
      <c r="A8" s="166">
        <v>17</v>
      </c>
      <c r="B8" s="157"/>
      <c r="C8" s="156">
        <v>64295</v>
      </c>
      <c r="D8" s="156"/>
      <c r="E8" s="156"/>
      <c r="F8" s="156"/>
      <c r="G8" s="158">
        <v>33009</v>
      </c>
      <c r="H8" s="158"/>
      <c r="I8" s="158"/>
      <c r="J8" s="156">
        <v>29871</v>
      </c>
      <c r="K8" s="156"/>
      <c r="L8" s="156"/>
      <c r="M8" s="156">
        <v>2183</v>
      </c>
      <c r="N8" s="156"/>
      <c r="O8" s="156"/>
      <c r="P8" s="156">
        <v>955</v>
      </c>
      <c r="Q8" s="156"/>
      <c r="R8" s="156"/>
      <c r="S8" s="156">
        <v>19997</v>
      </c>
      <c r="T8" s="156"/>
      <c r="U8" s="156"/>
      <c r="V8" s="156">
        <v>11289</v>
      </c>
      <c r="W8" s="156"/>
      <c r="X8" s="156"/>
      <c r="Y8" s="156">
        <v>176</v>
      </c>
      <c r="Z8" s="156"/>
      <c r="AA8" s="156"/>
      <c r="AB8" s="108"/>
      <c r="AC8" s="108"/>
      <c r="AD8" s="108"/>
    </row>
    <row r="9" spans="1:30" ht="15" customHeight="1">
      <c r="A9" s="166">
        <v>18</v>
      </c>
      <c r="B9" s="157"/>
      <c r="C9" s="156">
        <v>63768</v>
      </c>
      <c r="D9" s="156"/>
      <c r="E9" s="156"/>
      <c r="F9" s="156"/>
      <c r="G9" s="158">
        <v>32971</v>
      </c>
      <c r="H9" s="158"/>
      <c r="I9" s="158"/>
      <c r="J9" s="158">
        <v>29727</v>
      </c>
      <c r="K9" s="158"/>
      <c r="L9" s="158"/>
      <c r="M9" s="158">
        <v>2262</v>
      </c>
      <c r="N9" s="158"/>
      <c r="O9" s="158"/>
      <c r="P9" s="158">
        <v>982</v>
      </c>
      <c r="Q9" s="158"/>
      <c r="R9" s="158"/>
      <c r="S9" s="158">
        <v>19242</v>
      </c>
      <c r="T9" s="158"/>
      <c r="U9" s="158"/>
      <c r="V9" s="158">
        <v>11555</v>
      </c>
      <c r="W9" s="158"/>
      <c r="X9" s="158"/>
      <c r="Y9" s="158">
        <v>175</v>
      </c>
      <c r="Z9" s="158"/>
      <c r="AA9" s="158"/>
      <c r="AB9" s="109"/>
      <c r="AC9" s="109"/>
      <c r="AD9" s="109"/>
    </row>
    <row r="10" spans="1:30" ht="15" customHeight="1">
      <c r="A10" s="166">
        <v>19</v>
      </c>
      <c r="B10" s="167"/>
      <c r="C10" s="156">
        <v>61844</v>
      </c>
      <c r="D10" s="156"/>
      <c r="E10" s="156"/>
      <c r="F10" s="156"/>
      <c r="G10" s="158">
        <v>31972</v>
      </c>
      <c r="H10" s="158"/>
      <c r="I10" s="158"/>
      <c r="J10" s="158">
        <v>29006</v>
      </c>
      <c r="K10" s="158"/>
      <c r="L10" s="158"/>
      <c r="M10" s="158">
        <v>2116</v>
      </c>
      <c r="N10" s="158"/>
      <c r="O10" s="158"/>
      <c r="P10" s="158">
        <v>850</v>
      </c>
      <c r="Q10" s="158"/>
      <c r="R10" s="158"/>
      <c r="S10" s="158">
        <v>18867</v>
      </c>
      <c r="T10" s="158"/>
      <c r="U10" s="158"/>
      <c r="V10" s="158">
        <v>11005</v>
      </c>
      <c r="W10" s="158"/>
      <c r="X10" s="158"/>
      <c r="Y10" s="158">
        <v>169</v>
      </c>
      <c r="Z10" s="158"/>
      <c r="AA10" s="158"/>
      <c r="AB10" s="109"/>
      <c r="AC10" s="109"/>
      <c r="AD10" s="109"/>
    </row>
    <row r="11" spans="1:30" ht="15" customHeight="1">
      <c r="A11" s="166">
        <v>20</v>
      </c>
      <c r="B11" s="167"/>
      <c r="C11" s="156">
        <v>59826</v>
      </c>
      <c r="D11" s="156"/>
      <c r="E11" s="156"/>
      <c r="F11" s="156"/>
      <c r="G11" s="158">
        <v>31456</v>
      </c>
      <c r="H11" s="158"/>
      <c r="I11" s="158"/>
      <c r="J11" s="158">
        <v>28673</v>
      </c>
      <c r="K11" s="158"/>
      <c r="L11" s="158"/>
      <c r="M11" s="158">
        <v>1951</v>
      </c>
      <c r="N11" s="158"/>
      <c r="O11" s="158"/>
      <c r="P11" s="158">
        <v>832</v>
      </c>
      <c r="Q11" s="158"/>
      <c r="R11" s="158"/>
      <c r="S11" s="158">
        <v>17736</v>
      </c>
      <c r="T11" s="158"/>
      <c r="U11" s="158"/>
      <c r="V11" s="158">
        <v>10634</v>
      </c>
      <c r="W11" s="158"/>
      <c r="X11" s="158"/>
      <c r="Y11" s="158">
        <v>164</v>
      </c>
      <c r="Z11" s="158"/>
      <c r="AA11" s="158"/>
      <c r="AB11" s="109"/>
      <c r="AC11" s="109"/>
      <c r="AD11" s="109"/>
    </row>
    <row r="12" spans="1:30" ht="15" customHeight="1">
      <c r="A12" s="188">
        <v>21</v>
      </c>
      <c r="B12" s="192"/>
      <c r="C12" s="190">
        <f>SUM(G12,S12,V12)</f>
        <v>57391</v>
      </c>
      <c r="D12" s="191"/>
      <c r="E12" s="191"/>
      <c r="F12" s="191"/>
      <c r="G12" s="153">
        <f>SUM(J12:R12)</f>
        <v>29669</v>
      </c>
      <c r="H12" s="153"/>
      <c r="I12" s="153"/>
      <c r="J12" s="153">
        <v>26902</v>
      </c>
      <c r="K12" s="153"/>
      <c r="L12" s="153"/>
      <c r="M12" s="153">
        <v>1935</v>
      </c>
      <c r="N12" s="153"/>
      <c r="O12" s="153"/>
      <c r="P12" s="153">
        <v>832</v>
      </c>
      <c r="Q12" s="153"/>
      <c r="R12" s="153"/>
      <c r="S12" s="153">
        <v>16160</v>
      </c>
      <c r="T12" s="153"/>
      <c r="U12" s="153"/>
      <c r="V12" s="153">
        <v>11562</v>
      </c>
      <c r="W12" s="153"/>
      <c r="X12" s="153"/>
      <c r="Y12" s="153">
        <v>157</v>
      </c>
      <c r="Z12" s="153"/>
      <c r="AA12" s="153"/>
      <c r="AB12" s="176"/>
      <c r="AC12" s="176"/>
      <c r="AD12" s="176"/>
    </row>
    <row r="13" spans="1:30" ht="5.25" customHeight="1">
      <c r="A13" s="46"/>
      <c r="B13" s="47"/>
      <c r="C13" s="30"/>
      <c r="D13" s="30"/>
      <c r="E13" s="30"/>
      <c r="F13" s="34"/>
      <c r="G13" s="45"/>
      <c r="H13" s="45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45"/>
      <c r="V13" s="45"/>
      <c r="W13" s="45"/>
      <c r="X13" s="34"/>
      <c r="Y13" s="34"/>
      <c r="Z13" s="45"/>
      <c r="AA13" s="45"/>
      <c r="AB13" s="45"/>
      <c r="AC13" s="45"/>
      <c r="AD13" s="37"/>
    </row>
    <row r="14" spans="1:36" ht="13.5" customHeight="1">
      <c r="A14" s="24" t="s">
        <v>119</v>
      </c>
      <c r="B14" s="22"/>
      <c r="C14" s="22"/>
      <c r="D14" s="22"/>
      <c r="E14" s="22"/>
      <c r="F14" s="22"/>
      <c r="G14" s="22"/>
      <c r="H14" s="22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18"/>
      <c r="AA14" s="118"/>
      <c r="AB14" s="128"/>
      <c r="AC14" s="128"/>
      <c r="AD14" s="128"/>
      <c r="AJ14" s="119"/>
    </row>
    <row r="15" spans="1:38" ht="13.5" customHeight="1">
      <c r="A15" s="16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AB15" s="120"/>
      <c r="AC15" s="120"/>
      <c r="AD15" s="120"/>
      <c r="AF15" s="127"/>
      <c r="AG15" s="127"/>
      <c r="AH15" s="127"/>
      <c r="AI15" s="127"/>
      <c r="AJ15" s="119"/>
      <c r="AK15" s="127"/>
      <c r="AL15" s="127"/>
    </row>
    <row r="16" spans="1:38" ht="13.5" customHeight="1">
      <c r="A16" s="16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AB16" s="120"/>
      <c r="AC16" s="120"/>
      <c r="AD16" s="120"/>
      <c r="AF16" s="127"/>
      <c r="AG16" s="127"/>
      <c r="AH16" s="127"/>
      <c r="AI16" s="127"/>
      <c r="AJ16" s="119"/>
      <c r="AK16" s="127"/>
      <c r="AL16" s="127"/>
    </row>
    <row r="17" spans="1:36" ht="13.5" customHeight="1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AJ17" s="119"/>
    </row>
    <row r="18" spans="1:36" ht="22.5" customHeight="1">
      <c r="A18" s="19" t="s">
        <v>83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J18" s="119"/>
    </row>
    <row r="19" spans="1:36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7"/>
      <c r="U19" s="107"/>
      <c r="V19" s="107"/>
      <c r="W19" s="107"/>
      <c r="X19" s="107"/>
      <c r="Y19" s="107"/>
      <c r="Z19" s="120"/>
      <c r="AA19" s="120"/>
      <c r="AB19" s="120"/>
      <c r="AC19" s="120"/>
      <c r="AD19" s="120"/>
      <c r="AE19" s="103" t="s">
        <v>155</v>
      </c>
      <c r="AG19" s="120"/>
      <c r="AH19" s="120"/>
      <c r="AI19" s="120"/>
      <c r="AJ19" s="119"/>
    </row>
    <row r="20" spans="1:33" ht="12" customHeight="1">
      <c r="A20" s="160" t="s">
        <v>1</v>
      </c>
      <c r="B20" s="161"/>
      <c r="C20" s="172" t="s">
        <v>88</v>
      </c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94" t="s">
        <v>90</v>
      </c>
      <c r="O20" s="195"/>
      <c r="P20" s="195"/>
      <c r="Q20" s="195"/>
      <c r="R20" s="172" t="s">
        <v>118</v>
      </c>
      <c r="S20" s="172"/>
      <c r="T20" s="172"/>
      <c r="U20" s="172"/>
      <c r="V20" s="172"/>
      <c r="W20" s="172"/>
      <c r="X20" s="172"/>
      <c r="Y20" s="194" t="s">
        <v>94</v>
      </c>
      <c r="Z20" s="195"/>
      <c r="AA20" s="195"/>
      <c r="AB20" s="195"/>
      <c r="AC20" s="195"/>
      <c r="AD20" s="195"/>
      <c r="AE20" s="196"/>
      <c r="AF20" s="6"/>
      <c r="AG20" s="119"/>
    </row>
    <row r="21" spans="1:33" ht="12" customHeight="1">
      <c r="A21" s="162"/>
      <c r="B21" s="180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97"/>
      <c r="O21" s="197"/>
      <c r="P21" s="197"/>
      <c r="Q21" s="197"/>
      <c r="R21" s="154"/>
      <c r="S21" s="154"/>
      <c r="T21" s="154"/>
      <c r="U21" s="154"/>
      <c r="V21" s="154"/>
      <c r="W21" s="154"/>
      <c r="X21" s="154"/>
      <c r="Y21" s="197"/>
      <c r="Z21" s="197"/>
      <c r="AA21" s="197"/>
      <c r="AB21" s="197"/>
      <c r="AC21" s="197"/>
      <c r="AD21" s="197"/>
      <c r="AE21" s="198"/>
      <c r="AF21" s="6"/>
      <c r="AG21" s="119"/>
    </row>
    <row r="22" spans="1:32" ht="15" customHeight="1">
      <c r="A22" s="162"/>
      <c r="B22" s="180"/>
      <c r="C22" s="154" t="s">
        <v>112</v>
      </c>
      <c r="D22" s="154"/>
      <c r="E22" s="154"/>
      <c r="F22" s="151" t="s">
        <v>113</v>
      </c>
      <c r="G22" s="151"/>
      <c r="H22" s="197" t="s">
        <v>87</v>
      </c>
      <c r="I22" s="197"/>
      <c r="J22" s="151" t="s">
        <v>85</v>
      </c>
      <c r="K22" s="151"/>
      <c r="L22" s="165" t="s">
        <v>4</v>
      </c>
      <c r="M22" s="165"/>
      <c r="N22" s="197" t="s">
        <v>87</v>
      </c>
      <c r="O22" s="197"/>
      <c r="P22" s="149" t="s">
        <v>112</v>
      </c>
      <c r="Q22" s="149"/>
      <c r="R22" s="165" t="s">
        <v>93</v>
      </c>
      <c r="S22" s="165"/>
      <c r="T22" s="165"/>
      <c r="U22" s="151" t="s">
        <v>91</v>
      </c>
      <c r="V22" s="151"/>
      <c r="W22" s="202" t="s">
        <v>89</v>
      </c>
      <c r="X22" s="151"/>
      <c r="Y22" s="165" t="s">
        <v>93</v>
      </c>
      <c r="Z22" s="165"/>
      <c r="AA22" s="165"/>
      <c r="AB22" s="151" t="s">
        <v>91</v>
      </c>
      <c r="AC22" s="151"/>
      <c r="AD22" s="202" t="s">
        <v>89</v>
      </c>
      <c r="AE22" s="203"/>
      <c r="AF22" s="5"/>
    </row>
    <row r="23" spans="1:32" ht="7.5" customHeight="1">
      <c r="A23" s="162"/>
      <c r="B23" s="180"/>
      <c r="C23" s="154"/>
      <c r="D23" s="154"/>
      <c r="E23" s="154"/>
      <c r="F23" s="152"/>
      <c r="G23" s="152"/>
      <c r="H23" s="197"/>
      <c r="I23" s="197"/>
      <c r="J23" s="152"/>
      <c r="K23" s="152"/>
      <c r="L23" s="165"/>
      <c r="M23" s="165"/>
      <c r="N23" s="197"/>
      <c r="O23" s="197"/>
      <c r="P23" s="149"/>
      <c r="Q23" s="149"/>
      <c r="R23" s="165"/>
      <c r="S23" s="165"/>
      <c r="T23" s="165"/>
      <c r="U23" s="152"/>
      <c r="V23" s="152"/>
      <c r="W23" s="152"/>
      <c r="X23" s="152"/>
      <c r="Y23" s="165"/>
      <c r="Z23" s="165"/>
      <c r="AA23" s="165"/>
      <c r="AB23" s="152"/>
      <c r="AC23" s="152"/>
      <c r="AD23" s="152"/>
      <c r="AE23" s="204"/>
      <c r="AF23" s="5"/>
    </row>
    <row r="24" spans="1:32" ht="7.5" customHeight="1">
      <c r="A24" s="162"/>
      <c r="B24" s="180"/>
      <c r="C24" s="154"/>
      <c r="D24" s="154"/>
      <c r="E24" s="154"/>
      <c r="F24" s="148" t="s">
        <v>122</v>
      </c>
      <c r="G24" s="148"/>
      <c r="H24" s="197"/>
      <c r="I24" s="197"/>
      <c r="J24" s="148" t="s">
        <v>123</v>
      </c>
      <c r="K24" s="148"/>
      <c r="L24" s="165"/>
      <c r="M24" s="165"/>
      <c r="N24" s="197"/>
      <c r="O24" s="197"/>
      <c r="P24" s="149"/>
      <c r="Q24" s="149"/>
      <c r="R24" s="165"/>
      <c r="S24" s="165"/>
      <c r="T24" s="165"/>
      <c r="U24" s="148" t="s">
        <v>92</v>
      </c>
      <c r="V24" s="148"/>
      <c r="W24" s="170" t="s">
        <v>124</v>
      </c>
      <c r="X24" s="170"/>
      <c r="Y24" s="165"/>
      <c r="Z24" s="165"/>
      <c r="AA24" s="165"/>
      <c r="AB24" s="148" t="s">
        <v>92</v>
      </c>
      <c r="AC24" s="148"/>
      <c r="AD24" s="170" t="s">
        <v>124</v>
      </c>
      <c r="AE24" s="205"/>
      <c r="AF24" s="7"/>
    </row>
    <row r="25" spans="1:32" ht="15" customHeight="1">
      <c r="A25" s="162"/>
      <c r="B25" s="180"/>
      <c r="C25" s="154"/>
      <c r="D25" s="154"/>
      <c r="E25" s="154"/>
      <c r="F25" s="200"/>
      <c r="G25" s="200"/>
      <c r="H25" s="197"/>
      <c r="I25" s="197"/>
      <c r="J25" s="200"/>
      <c r="K25" s="200"/>
      <c r="L25" s="165"/>
      <c r="M25" s="165"/>
      <c r="N25" s="197"/>
      <c r="O25" s="197"/>
      <c r="P25" s="149"/>
      <c r="Q25" s="149"/>
      <c r="R25" s="165"/>
      <c r="S25" s="165"/>
      <c r="T25" s="165"/>
      <c r="U25" s="200"/>
      <c r="V25" s="200"/>
      <c r="W25" s="171"/>
      <c r="X25" s="171"/>
      <c r="Y25" s="165"/>
      <c r="Z25" s="165"/>
      <c r="AA25" s="165"/>
      <c r="AB25" s="200"/>
      <c r="AC25" s="200"/>
      <c r="AD25" s="171"/>
      <c r="AE25" s="206"/>
      <c r="AF25" s="7"/>
    </row>
    <row r="26" spans="1:32" ht="5.25" customHeight="1">
      <c r="A26" s="35"/>
      <c r="B26" s="36"/>
      <c r="C26" s="37"/>
      <c r="D26" s="37"/>
      <c r="E26" s="30"/>
      <c r="F26" s="38"/>
      <c r="G26" s="38"/>
      <c r="H26" s="37"/>
      <c r="I26" s="30"/>
      <c r="J26" s="37"/>
      <c r="K26" s="30"/>
      <c r="L26" s="30"/>
      <c r="M26" s="30"/>
      <c r="N26" s="30"/>
      <c r="O26" s="37"/>
      <c r="P26" s="37"/>
      <c r="Q26" s="30"/>
      <c r="R26" s="30"/>
      <c r="S26" s="37"/>
      <c r="T26" s="37"/>
      <c r="U26" s="30"/>
      <c r="V26" s="30"/>
      <c r="W26" s="30"/>
      <c r="X26" s="30"/>
      <c r="Y26" s="37"/>
      <c r="Z26" s="37"/>
      <c r="AA26" s="37"/>
      <c r="AB26" s="34"/>
      <c r="AC26" s="34"/>
      <c r="AD26" s="34"/>
      <c r="AE26" s="34"/>
      <c r="AF26" s="120"/>
    </row>
    <row r="27" spans="1:31" ht="15" customHeight="1">
      <c r="A27" s="166">
        <v>17</v>
      </c>
      <c r="B27" s="157"/>
      <c r="C27" s="199">
        <v>50413</v>
      </c>
      <c r="D27" s="199"/>
      <c r="E27" s="199"/>
      <c r="F27" s="199">
        <v>765</v>
      </c>
      <c r="G27" s="199"/>
      <c r="H27" s="199">
        <v>4949</v>
      </c>
      <c r="I27" s="199"/>
      <c r="J27" s="199">
        <v>106</v>
      </c>
      <c r="K27" s="199"/>
      <c r="L27" s="199">
        <v>280</v>
      </c>
      <c r="M27" s="199"/>
      <c r="N27" s="199">
        <v>7606</v>
      </c>
      <c r="O27" s="199"/>
      <c r="P27" s="199">
        <v>176</v>
      </c>
      <c r="Q27" s="199"/>
      <c r="R27" s="199">
        <v>50589</v>
      </c>
      <c r="S27" s="199"/>
      <c r="T27" s="199"/>
      <c r="U27" s="199">
        <v>364</v>
      </c>
      <c r="V27" s="199"/>
      <c r="W27" s="199">
        <v>139</v>
      </c>
      <c r="X27" s="199"/>
      <c r="Y27" s="199">
        <v>16174</v>
      </c>
      <c r="Z27" s="199"/>
      <c r="AA27" s="199"/>
      <c r="AB27" s="199">
        <v>259</v>
      </c>
      <c r="AC27" s="199"/>
      <c r="AD27" s="199">
        <v>62</v>
      </c>
      <c r="AE27" s="199"/>
    </row>
    <row r="28" spans="1:31" ht="15" customHeight="1">
      <c r="A28" s="166">
        <v>18</v>
      </c>
      <c r="B28" s="167"/>
      <c r="C28" s="199">
        <v>49473</v>
      </c>
      <c r="D28" s="199"/>
      <c r="E28" s="199"/>
      <c r="F28" s="199">
        <v>804</v>
      </c>
      <c r="G28" s="199"/>
      <c r="H28" s="199">
        <v>5165</v>
      </c>
      <c r="I28" s="199"/>
      <c r="J28" s="199">
        <v>86</v>
      </c>
      <c r="K28" s="199"/>
      <c r="L28" s="199">
        <v>325</v>
      </c>
      <c r="M28" s="199"/>
      <c r="N28" s="199">
        <v>7425</v>
      </c>
      <c r="O28" s="199"/>
      <c r="P28" s="199">
        <v>490</v>
      </c>
      <c r="Q28" s="199"/>
      <c r="R28" s="199">
        <v>49963</v>
      </c>
      <c r="S28" s="199"/>
      <c r="T28" s="199"/>
      <c r="U28" s="199">
        <v>365</v>
      </c>
      <c r="V28" s="199"/>
      <c r="W28" s="199">
        <v>137</v>
      </c>
      <c r="X28" s="199"/>
      <c r="Y28" s="199">
        <v>16520</v>
      </c>
      <c r="Z28" s="199"/>
      <c r="AA28" s="199"/>
      <c r="AB28" s="199">
        <v>257</v>
      </c>
      <c r="AC28" s="199"/>
      <c r="AD28" s="199">
        <v>64</v>
      </c>
      <c r="AE28" s="199"/>
    </row>
    <row r="29" spans="1:31" ht="15" customHeight="1">
      <c r="A29" s="166">
        <v>19</v>
      </c>
      <c r="B29" s="167"/>
      <c r="C29" s="199">
        <v>48650</v>
      </c>
      <c r="D29" s="199"/>
      <c r="E29" s="199"/>
      <c r="F29" s="199">
        <v>605</v>
      </c>
      <c r="G29" s="199"/>
      <c r="H29" s="199">
        <v>5002</v>
      </c>
      <c r="I29" s="199"/>
      <c r="J29" s="199">
        <v>69</v>
      </c>
      <c r="K29" s="199"/>
      <c r="L29" s="199">
        <v>103</v>
      </c>
      <c r="M29" s="199"/>
      <c r="N29" s="199">
        <v>6740</v>
      </c>
      <c r="O29" s="199"/>
      <c r="P29" s="199">
        <v>675</v>
      </c>
      <c r="Q29" s="199"/>
      <c r="R29" s="199">
        <v>49325</v>
      </c>
      <c r="S29" s="199"/>
      <c r="T29" s="199"/>
      <c r="U29" s="199">
        <v>364</v>
      </c>
      <c r="V29" s="199"/>
      <c r="W29" s="199">
        <v>136</v>
      </c>
      <c r="X29" s="199"/>
      <c r="Y29" s="199">
        <v>15566</v>
      </c>
      <c r="Z29" s="199"/>
      <c r="AA29" s="199"/>
      <c r="AB29" s="199">
        <v>258</v>
      </c>
      <c r="AC29" s="199"/>
      <c r="AD29" s="199">
        <v>60</v>
      </c>
      <c r="AE29" s="199"/>
    </row>
    <row r="30" spans="1:33" ht="15" customHeight="1">
      <c r="A30" s="166">
        <v>20</v>
      </c>
      <c r="B30" s="167"/>
      <c r="C30" s="199">
        <v>47076</v>
      </c>
      <c r="D30" s="199"/>
      <c r="E30" s="199"/>
      <c r="F30" s="199">
        <v>537</v>
      </c>
      <c r="G30" s="199"/>
      <c r="H30" s="199">
        <v>4880</v>
      </c>
      <c r="I30" s="199"/>
      <c r="J30" s="199">
        <v>74</v>
      </c>
      <c r="K30" s="199"/>
      <c r="L30" s="199">
        <v>193</v>
      </c>
      <c r="M30" s="199"/>
      <c r="N30" s="199">
        <v>6429</v>
      </c>
      <c r="O30" s="199"/>
      <c r="P30" s="199">
        <v>637</v>
      </c>
      <c r="Q30" s="199"/>
      <c r="R30" s="199">
        <v>47713</v>
      </c>
      <c r="S30" s="199"/>
      <c r="T30" s="199"/>
      <c r="U30" s="199">
        <v>364</v>
      </c>
      <c r="V30" s="199"/>
      <c r="W30" s="199">
        <v>131</v>
      </c>
      <c r="X30" s="199"/>
      <c r="Y30" s="199">
        <v>14884</v>
      </c>
      <c r="Z30" s="199"/>
      <c r="AA30" s="199"/>
      <c r="AB30" s="199">
        <v>258</v>
      </c>
      <c r="AC30" s="199"/>
      <c r="AD30" s="199">
        <v>58</v>
      </c>
      <c r="AE30" s="199"/>
      <c r="AF30" s="120"/>
      <c r="AG30" s="120"/>
    </row>
    <row r="31" spans="1:33" ht="15" customHeight="1">
      <c r="A31" s="188">
        <v>21</v>
      </c>
      <c r="B31" s="192"/>
      <c r="C31" s="193">
        <v>43702</v>
      </c>
      <c r="D31" s="178"/>
      <c r="E31" s="178"/>
      <c r="F31" s="178">
        <v>550</v>
      </c>
      <c r="G31" s="178"/>
      <c r="H31" s="178">
        <v>4721</v>
      </c>
      <c r="I31" s="178"/>
      <c r="J31" s="178">
        <v>82</v>
      </c>
      <c r="K31" s="178"/>
      <c r="L31" s="178">
        <v>251</v>
      </c>
      <c r="M31" s="178"/>
      <c r="N31" s="178">
        <v>7444</v>
      </c>
      <c r="O31" s="178"/>
      <c r="P31" s="178">
        <v>641</v>
      </c>
      <c r="Q31" s="178"/>
      <c r="R31" s="178">
        <v>44343</v>
      </c>
      <c r="S31" s="178"/>
      <c r="T31" s="178"/>
      <c r="U31" s="178">
        <v>363</v>
      </c>
      <c r="V31" s="178"/>
      <c r="W31" s="178">
        <v>122</v>
      </c>
      <c r="X31" s="178"/>
      <c r="Y31" s="178">
        <v>15630</v>
      </c>
      <c r="Z31" s="178"/>
      <c r="AA31" s="178"/>
      <c r="AB31" s="178">
        <v>259</v>
      </c>
      <c r="AC31" s="178"/>
      <c r="AD31" s="178">
        <v>60</v>
      </c>
      <c r="AE31" s="178"/>
      <c r="AF31" s="120"/>
      <c r="AG31" s="120"/>
    </row>
    <row r="32" spans="1:33" ht="5.25" customHeight="1">
      <c r="A32" s="32"/>
      <c r="B32" s="33"/>
      <c r="C32" s="30"/>
      <c r="D32" s="30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175"/>
      <c r="AG32" s="120"/>
    </row>
    <row r="33" spans="1:36" ht="13.5">
      <c r="A33" s="24" t="s">
        <v>154</v>
      </c>
      <c r="B33" s="22"/>
      <c r="C33" s="22"/>
      <c r="D33" s="22"/>
      <c r="E33" s="22"/>
      <c r="F33" s="22"/>
      <c r="G33" s="22"/>
      <c r="H33" s="22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20"/>
      <c r="AG33" s="120"/>
      <c r="AH33" s="120"/>
      <c r="AI33" s="120"/>
      <c r="AJ33" s="120"/>
    </row>
    <row r="34" spans="15:36" ht="13.5" customHeight="1"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</row>
    <row r="35" spans="15:36" ht="13.5" customHeight="1"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</row>
    <row r="36" spans="15:36" ht="13.5" customHeight="1"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</row>
    <row r="37" spans="1:31" ht="22.5" customHeight="1">
      <c r="A37" s="19" t="s">
        <v>84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pans="1:29" ht="13.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</row>
    <row r="39" spans="1:29" ht="15" customHeight="1">
      <c r="A39" s="160" t="s">
        <v>1</v>
      </c>
      <c r="B39" s="161"/>
      <c r="C39" s="161" t="s">
        <v>5</v>
      </c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 t="s">
        <v>100</v>
      </c>
      <c r="V39" s="161"/>
      <c r="W39" s="161"/>
      <c r="X39" s="161"/>
      <c r="Y39" s="161"/>
      <c r="Z39" s="161"/>
      <c r="AA39" s="161"/>
      <c r="AB39" s="161"/>
      <c r="AC39" s="201"/>
    </row>
    <row r="40" spans="1:31" ht="15" customHeight="1">
      <c r="A40" s="162"/>
      <c r="B40" s="180"/>
      <c r="C40" s="155" t="s">
        <v>95</v>
      </c>
      <c r="D40" s="155"/>
      <c r="E40" s="155"/>
      <c r="F40" s="180" t="s">
        <v>96</v>
      </c>
      <c r="G40" s="180"/>
      <c r="H40" s="180"/>
      <c r="I40" s="155" t="s">
        <v>97</v>
      </c>
      <c r="J40" s="180"/>
      <c r="K40" s="180"/>
      <c r="L40" s="180" t="s">
        <v>86</v>
      </c>
      <c r="M40" s="180"/>
      <c r="N40" s="180"/>
      <c r="O40" s="184" t="s">
        <v>99</v>
      </c>
      <c r="P40" s="185"/>
      <c r="Q40" s="185"/>
      <c r="R40" s="186" t="s">
        <v>121</v>
      </c>
      <c r="S40" s="187"/>
      <c r="T40" s="187"/>
      <c r="U40" s="155" t="s">
        <v>98</v>
      </c>
      <c r="V40" s="180"/>
      <c r="W40" s="180"/>
      <c r="X40" s="180" t="s">
        <v>117</v>
      </c>
      <c r="Y40" s="180"/>
      <c r="Z40" s="180"/>
      <c r="AA40" s="184" t="s">
        <v>99</v>
      </c>
      <c r="AB40" s="185"/>
      <c r="AC40" s="168"/>
      <c r="AD40" s="13"/>
      <c r="AE40" s="13"/>
    </row>
    <row r="41" spans="1:31" ht="6" customHeight="1">
      <c r="A41" s="162"/>
      <c r="B41" s="180"/>
      <c r="C41" s="155"/>
      <c r="D41" s="155"/>
      <c r="E41" s="155"/>
      <c r="F41" s="180"/>
      <c r="G41" s="180"/>
      <c r="H41" s="180"/>
      <c r="I41" s="180"/>
      <c r="J41" s="180"/>
      <c r="K41" s="180"/>
      <c r="L41" s="180"/>
      <c r="M41" s="180"/>
      <c r="N41" s="180"/>
      <c r="O41" s="185"/>
      <c r="P41" s="185"/>
      <c r="Q41" s="185"/>
      <c r="R41" s="187"/>
      <c r="S41" s="187"/>
      <c r="T41" s="187"/>
      <c r="U41" s="180"/>
      <c r="V41" s="180"/>
      <c r="W41" s="180"/>
      <c r="X41" s="180"/>
      <c r="Y41" s="180"/>
      <c r="Z41" s="180"/>
      <c r="AA41" s="185"/>
      <c r="AB41" s="185"/>
      <c r="AC41" s="168"/>
      <c r="AD41" s="13"/>
      <c r="AE41" s="13"/>
    </row>
    <row r="42" spans="1:31" ht="6" customHeight="1">
      <c r="A42" s="162"/>
      <c r="B42" s="180"/>
      <c r="C42" s="155"/>
      <c r="D42" s="155"/>
      <c r="E42" s="155"/>
      <c r="F42" s="180"/>
      <c r="G42" s="180"/>
      <c r="H42" s="180"/>
      <c r="I42" s="180"/>
      <c r="J42" s="180"/>
      <c r="K42" s="180"/>
      <c r="L42" s="180"/>
      <c r="M42" s="180"/>
      <c r="N42" s="180"/>
      <c r="O42" s="185"/>
      <c r="P42" s="185"/>
      <c r="Q42" s="185"/>
      <c r="R42" s="187"/>
      <c r="S42" s="187"/>
      <c r="T42" s="187"/>
      <c r="U42" s="180"/>
      <c r="V42" s="180"/>
      <c r="W42" s="180"/>
      <c r="X42" s="180"/>
      <c r="Y42" s="180"/>
      <c r="Z42" s="180"/>
      <c r="AA42" s="185"/>
      <c r="AB42" s="185"/>
      <c r="AC42" s="168"/>
      <c r="AD42" s="13"/>
      <c r="AE42" s="13"/>
    </row>
    <row r="43" spans="1:31" ht="15" customHeight="1">
      <c r="A43" s="162"/>
      <c r="B43" s="180"/>
      <c r="C43" s="155"/>
      <c r="D43" s="155"/>
      <c r="E43" s="155"/>
      <c r="F43" s="180"/>
      <c r="G43" s="180"/>
      <c r="H43" s="180"/>
      <c r="I43" s="180"/>
      <c r="J43" s="180"/>
      <c r="K43" s="180"/>
      <c r="L43" s="180"/>
      <c r="M43" s="180"/>
      <c r="N43" s="180"/>
      <c r="O43" s="185"/>
      <c r="P43" s="185"/>
      <c r="Q43" s="185"/>
      <c r="R43" s="187"/>
      <c r="S43" s="187"/>
      <c r="T43" s="187"/>
      <c r="U43" s="180"/>
      <c r="V43" s="180"/>
      <c r="W43" s="180"/>
      <c r="X43" s="180"/>
      <c r="Y43" s="180"/>
      <c r="Z43" s="180"/>
      <c r="AA43" s="185"/>
      <c r="AB43" s="185"/>
      <c r="AC43" s="168"/>
      <c r="AD43" s="13"/>
      <c r="AE43" s="13"/>
    </row>
    <row r="44" spans="1:29" ht="5.25" customHeight="1">
      <c r="A44" s="28"/>
      <c r="B44" s="29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</row>
    <row r="45" spans="1:31" ht="13.5">
      <c r="A45" s="166">
        <v>17</v>
      </c>
      <c r="B45" s="157"/>
      <c r="C45" s="156">
        <v>333</v>
      </c>
      <c r="D45" s="156"/>
      <c r="E45" s="156"/>
      <c r="F45" s="179">
        <v>704</v>
      </c>
      <c r="G45" s="179"/>
      <c r="H45" s="179"/>
      <c r="I45" s="179">
        <v>614</v>
      </c>
      <c r="J45" s="179"/>
      <c r="K45" s="179"/>
      <c r="L45" s="179">
        <v>249</v>
      </c>
      <c r="M45" s="179"/>
      <c r="N45" s="179"/>
      <c r="O45" s="179">
        <v>2.465863453815261</v>
      </c>
      <c r="P45" s="179"/>
      <c r="Q45" s="179"/>
      <c r="R45" s="183">
        <v>1.8438438438438438</v>
      </c>
      <c r="S45" s="183"/>
      <c r="T45" s="183"/>
      <c r="U45" s="179">
        <v>850</v>
      </c>
      <c r="V45" s="179"/>
      <c r="W45" s="179"/>
      <c r="X45" s="179">
        <v>249</v>
      </c>
      <c r="Y45" s="179"/>
      <c r="Z45" s="179"/>
      <c r="AA45" s="179">
        <v>3.4136546184738954</v>
      </c>
      <c r="AB45" s="179"/>
      <c r="AC45" s="179"/>
      <c r="AD45" s="18"/>
      <c r="AE45" s="18"/>
    </row>
    <row r="46" spans="1:31" ht="13.5">
      <c r="A46" s="166">
        <v>18</v>
      </c>
      <c r="B46" s="157"/>
      <c r="C46" s="156">
        <v>264</v>
      </c>
      <c r="D46" s="156"/>
      <c r="E46" s="156"/>
      <c r="F46" s="179">
        <v>571</v>
      </c>
      <c r="G46" s="179"/>
      <c r="H46" s="179"/>
      <c r="I46" s="179">
        <v>654</v>
      </c>
      <c r="J46" s="179"/>
      <c r="K46" s="179"/>
      <c r="L46" s="179">
        <v>246</v>
      </c>
      <c r="M46" s="179"/>
      <c r="N46" s="179"/>
      <c r="O46" s="179">
        <v>2.658536585365854</v>
      </c>
      <c r="P46" s="179"/>
      <c r="Q46" s="179"/>
      <c r="R46" s="183">
        <v>2.477272727272727</v>
      </c>
      <c r="S46" s="183"/>
      <c r="T46" s="183"/>
      <c r="U46" s="179">
        <v>889</v>
      </c>
      <c r="V46" s="179"/>
      <c r="W46" s="179"/>
      <c r="X46" s="179">
        <v>246</v>
      </c>
      <c r="Y46" s="179"/>
      <c r="Z46" s="179"/>
      <c r="AA46" s="179">
        <v>3.613821138211382</v>
      </c>
      <c r="AB46" s="179"/>
      <c r="AC46" s="179"/>
      <c r="AD46" s="18"/>
      <c r="AE46" s="18"/>
    </row>
    <row r="47" spans="1:31" ht="13.5">
      <c r="A47" s="166">
        <v>19</v>
      </c>
      <c r="B47" s="157"/>
      <c r="C47" s="156">
        <v>262</v>
      </c>
      <c r="D47" s="156"/>
      <c r="E47" s="156"/>
      <c r="F47" s="179">
        <v>554</v>
      </c>
      <c r="G47" s="179"/>
      <c r="H47" s="179"/>
      <c r="I47" s="179">
        <v>632</v>
      </c>
      <c r="J47" s="179"/>
      <c r="K47" s="179"/>
      <c r="L47" s="179">
        <v>243</v>
      </c>
      <c r="M47" s="179"/>
      <c r="N47" s="179"/>
      <c r="O47" s="179">
        <v>2.60082304526749</v>
      </c>
      <c r="P47" s="179"/>
      <c r="Q47" s="179"/>
      <c r="R47" s="182">
        <v>2.4122137404580153</v>
      </c>
      <c r="S47" s="182"/>
      <c r="T47" s="182"/>
      <c r="U47" s="179">
        <v>820</v>
      </c>
      <c r="V47" s="179"/>
      <c r="W47" s="179"/>
      <c r="X47" s="179">
        <v>243</v>
      </c>
      <c r="Y47" s="179"/>
      <c r="Z47" s="179"/>
      <c r="AA47" s="179">
        <v>3.374485596707819</v>
      </c>
      <c r="AB47" s="179"/>
      <c r="AC47" s="179"/>
      <c r="AD47" s="18"/>
      <c r="AE47" s="18"/>
    </row>
    <row r="48" spans="1:31" ht="13.5">
      <c r="A48" s="166">
        <v>20</v>
      </c>
      <c r="B48" s="157"/>
      <c r="C48" s="156">
        <v>256</v>
      </c>
      <c r="D48" s="156"/>
      <c r="E48" s="156"/>
      <c r="F48" s="179">
        <v>538</v>
      </c>
      <c r="G48" s="179"/>
      <c r="H48" s="179"/>
      <c r="I48" s="179">
        <v>495</v>
      </c>
      <c r="J48" s="179"/>
      <c r="K48" s="179"/>
      <c r="L48" s="179">
        <v>239</v>
      </c>
      <c r="M48" s="179"/>
      <c r="N48" s="179"/>
      <c r="O48" s="179">
        <v>2.071129707112971</v>
      </c>
      <c r="P48" s="179"/>
      <c r="Q48" s="179"/>
      <c r="R48" s="182">
        <v>1.93359375</v>
      </c>
      <c r="S48" s="182"/>
      <c r="T48" s="182"/>
      <c r="U48" s="179">
        <v>633</v>
      </c>
      <c r="V48" s="179"/>
      <c r="W48" s="179"/>
      <c r="X48" s="179">
        <v>239</v>
      </c>
      <c r="Y48" s="179"/>
      <c r="Z48" s="179"/>
      <c r="AA48" s="179">
        <v>2.6485355648535567</v>
      </c>
      <c r="AB48" s="179"/>
      <c r="AC48" s="179"/>
      <c r="AD48" s="18"/>
      <c r="AE48" s="18"/>
    </row>
    <row r="49" spans="1:31" ht="13.5">
      <c r="A49" s="188">
        <v>21</v>
      </c>
      <c r="B49" s="189"/>
      <c r="C49" s="190">
        <v>234</v>
      </c>
      <c r="D49" s="191"/>
      <c r="E49" s="191"/>
      <c r="F49" s="177">
        <v>492</v>
      </c>
      <c r="G49" s="177"/>
      <c r="H49" s="177"/>
      <c r="I49" s="177">
        <v>422</v>
      </c>
      <c r="J49" s="177"/>
      <c r="K49" s="177"/>
      <c r="L49" s="177">
        <v>235</v>
      </c>
      <c r="M49" s="177"/>
      <c r="N49" s="177"/>
      <c r="O49" s="177">
        <f>I49/L49</f>
        <v>1.7957446808510638</v>
      </c>
      <c r="P49" s="177"/>
      <c r="Q49" s="177"/>
      <c r="R49" s="181">
        <f>I49/C49</f>
        <v>1.8034188034188035</v>
      </c>
      <c r="S49" s="181"/>
      <c r="T49" s="181"/>
      <c r="U49" s="177">
        <v>541</v>
      </c>
      <c r="V49" s="177"/>
      <c r="W49" s="177"/>
      <c r="X49" s="177">
        <v>235</v>
      </c>
      <c r="Y49" s="177"/>
      <c r="Z49" s="177"/>
      <c r="AA49" s="177">
        <f>U49/X49</f>
        <v>2.302127659574468</v>
      </c>
      <c r="AB49" s="177"/>
      <c r="AC49" s="177"/>
      <c r="AD49" s="18"/>
      <c r="AE49" s="18"/>
    </row>
    <row r="50" spans="1:29" ht="5.25" customHeight="1">
      <c r="A50" s="32"/>
      <c r="B50" s="33"/>
      <c r="C50" s="34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</row>
    <row r="51" spans="1:29" ht="13.5">
      <c r="A51" s="24" t="s">
        <v>119</v>
      </c>
      <c r="B51" s="22"/>
      <c r="C51" s="22"/>
      <c r="D51" s="22"/>
      <c r="E51" s="22"/>
      <c r="F51" s="22"/>
      <c r="G51" s="22"/>
      <c r="H51" s="22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</row>
    <row r="52" spans="30:31" ht="15" customHeight="1">
      <c r="AD52" s="8"/>
      <c r="AE52" s="8"/>
    </row>
    <row r="53" ht="14.25" customHeight="1"/>
    <row r="54" spans="32:33" ht="13.5" customHeight="1">
      <c r="AF54" s="9"/>
      <c r="AG54" s="9"/>
    </row>
  </sheetData>
  <mergeCells count="211">
    <mergeCell ref="Y10:AA10"/>
    <mergeCell ref="R22:T25"/>
    <mergeCell ref="H22:I25"/>
    <mergeCell ref="AB22:AC23"/>
    <mergeCell ref="AD22:AE23"/>
    <mergeCell ref="AB24:AC25"/>
    <mergeCell ref="AD24:AE25"/>
    <mergeCell ref="X46:Z46"/>
    <mergeCell ref="V11:X11"/>
    <mergeCell ref="U24:V25"/>
    <mergeCell ref="U22:V23"/>
    <mergeCell ref="W22:X23"/>
    <mergeCell ref="R20:X21"/>
    <mergeCell ref="V12:X12"/>
    <mergeCell ref="Y12:AA12"/>
    <mergeCell ref="Y11:AA11"/>
    <mergeCell ref="I48:K48"/>
    <mergeCell ref="U48:W48"/>
    <mergeCell ref="W30:X30"/>
    <mergeCell ref="N30:O30"/>
    <mergeCell ref="P30:Q30"/>
    <mergeCell ref="L48:N48"/>
    <mergeCell ref="O48:Q48"/>
    <mergeCell ref="U39:AC39"/>
    <mergeCell ref="AA45:AC45"/>
    <mergeCell ref="AA47:AC47"/>
    <mergeCell ref="N29:O29"/>
    <mergeCell ref="A48:B48"/>
    <mergeCell ref="C48:E48"/>
    <mergeCell ref="C47:E47"/>
    <mergeCell ref="A39:B43"/>
    <mergeCell ref="C39:T39"/>
    <mergeCell ref="C40:E43"/>
    <mergeCell ref="F40:H43"/>
    <mergeCell ref="I40:K43"/>
    <mergeCell ref="F48:H48"/>
    <mergeCell ref="S12:U12"/>
    <mergeCell ref="A30:B30"/>
    <mergeCell ref="C30:E30"/>
    <mergeCell ref="F30:G30"/>
    <mergeCell ref="U27:V27"/>
    <mergeCell ref="L27:M27"/>
    <mergeCell ref="A27:B27"/>
    <mergeCell ref="L30:M30"/>
    <mergeCell ref="R30:T30"/>
    <mergeCell ref="U30:V30"/>
    <mergeCell ref="A11:B11"/>
    <mergeCell ref="C11:F11"/>
    <mergeCell ref="J11:L11"/>
    <mergeCell ref="S11:U11"/>
    <mergeCell ref="M11:O11"/>
    <mergeCell ref="P11:R11"/>
    <mergeCell ref="G11:I11"/>
    <mergeCell ref="V10:X10"/>
    <mergeCell ref="V9:X9"/>
    <mergeCell ref="V8:X8"/>
    <mergeCell ref="G10:I10"/>
    <mergeCell ref="G8:I8"/>
    <mergeCell ref="G9:I9"/>
    <mergeCell ref="S10:U10"/>
    <mergeCell ref="S9:U9"/>
    <mergeCell ref="S8:U8"/>
    <mergeCell ref="P10:R10"/>
    <mergeCell ref="N20:Q21"/>
    <mergeCell ref="P8:R8"/>
    <mergeCell ref="M10:O10"/>
    <mergeCell ref="J12:L12"/>
    <mergeCell ref="P9:R9"/>
    <mergeCell ref="M12:O12"/>
    <mergeCell ref="P12:R12"/>
    <mergeCell ref="C22:E25"/>
    <mergeCell ref="C27:E27"/>
    <mergeCell ref="J27:K27"/>
    <mergeCell ref="U28:V28"/>
    <mergeCell ref="R28:T28"/>
    <mergeCell ref="F24:G25"/>
    <mergeCell ref="N27:O27"/>
    <mergeCell ref="L22:M25"/>
    <mergeCell ref="J24:K25"/>
    <mergeCell ref="F27:G27"/>
    <mergeCell ref="P29:Q29"/>
    <mergeCell ref="U29:V29"/>
    <mergeCell ref="L28:M28"/>
    <mergeCell ref="F47:H47"/>
    <mergeCell ref="F46:H46"/>
    <mergeCell ref="O47:Q47"/>
    <mergeCell ref="U45:W45"/>
    <mergeCell ref="L45:N45"/>
    <mergeCell ref="O45:Q45"/>
    <mergeCell ref="R45:T45"/>
    <mergeCell ref="A45:B45"/>
    <mergeCell ref="F45:H45"/>
    <mergeCell ref="I45:K45"/>
    <mergeCell ref="C46:E46"/>
    <mergeCell ref="C45:E45"/>
    <mergeCell ref="A46:B46"/>
    <mergeCell ref="I46:K46"/>
    <mergeCell ref="A47:B47"/>
    <mergeCell ref="X45:Z45"/>
    <mergeCell ref="C9:F9"/>
    <mergeCell ref="Y9:AA9"/>
    <mergeCell ref="P22:Q25"/>
    <mergeCell ref="N22:O25"/>
    <mergeCell ref="P28:Q28"/>
    <mergeCell ref="P27:Q27"/>
    <mergeCell ref="N28:O28"/>
    <mergeCell ref="AA46:AC46"/>
    <mergeCell ref="A9:B9"/>
    <mergeCell ref="A10:B10"/>
    <mergeCell ref="J8:L8"/>
    <mergeCell ref="A20:B25"/>
    <mergeCell ref="F22:G23"/>
    <mergeCell ref="J22:K23"/>
    <mergeCell ref="J9:L9"/>
    <mergeCell ref="A12:B12"/>
    <mergeCell ref="C12:F12"/>
    <mergeCell ref="G12:I12"/>
    <mergeCell ref="A4:B6"/>
    <mergeCell ref="Y4:AA6"/>
    <mergeCell ref="V5:X6"/>
    <mergeCell ref="Y8:AA8"/>
    <mergeCell ref="C8:F8"/>
    <mergeCell ref="S5:U6"/>
    <mergeCell ref="G5:I6"/>
    <mergeCell ref="L40:N43"/>
    <mergeCell ref="C10:F10"/>
    <mergeCell ref="A8:B8"/>
    <mergeCell ref="J5:R5"/>
    <mergeCell ref="P6:R6"/>
    <mergeCell ref="M9:O9"/>
    <mergeCell ref="M8:O8"/>
    <mergeCell ref="M6:O6"/>
    <mergeCell ref="J10:L10"/>
    <mergeCell ref="C4:F6"/>
    <mergeCell ref="R29:T29"/>
    <mergeCell ref="AA40:AC43"/>
    <mergeCell ref="J6:L6"/>
    <mergeCell ref="H28:I28"/>
    <mergeCell ref="H27:I27"/>
    <mergeCell ref="R27:T27"/>
    <mergeCell ref="W24:X25"/>
    <mergeCell ref="C20:M21"/>
    <mergeCell ref="L29:M29"/>
    <mergeCell ref="U40:W43"/>
    <mergeCell ref="J29:K29"/>
    <mergeCell ref="H30:I30"/>
    <mergeCell ref="J30:K30"/>
    <mergeCell ref="H29:I29"/>
    <mergeCell ref="AB30:AC30"/>
    <mergeCell ref="AB28:AC28"/>
    <mergeCell ref="Y30:AA30"/>
    <mergeCell ref="A28:B28"/>
    <mergeCell ref="J28:K28"/>
    <mergeCell ref="C28:E28"/>
    <mergeCell ref="F28:G28"/>
    <mergeCell ref="A29:B29"/>
    <mergeCell ref="F29:G29"/>
    <mergeCell ref="C29:E29"/>
    <mergeCell ref="Y27:AA27"/>
    <mergeCell ref="AD29:AE29"/>
    <mergeCell ref="AD28:AE28"/>
    <mergeCell ref="AD27:AE27"/>
    <mergeCell ref="AB29:AC29"/>
    <mergeCell ref="Y29:AA29"/>
    <mergeCell ref="Y28:AA28"/>
    <mergeCell ref="X47:Z47"/>
    <mergeCell ref="U46:W46"/>
    <mergeCell ref="U47:W47"/>
    <mergeCell ref="Y20:AE21"/>
    <mergeCell ref="W28:X28"/>
    <mergeCell ref="W27:X27"/>
    <mergeCell ref="W29:X29"/>
    <mergeCell ref="Y22:AA25"/>
    <mergeCell ref="AB27:AC27"/>
    <mergeCell ref="AD30:AE30"/>
    <mergeCell ref="L46:N46"/>
    <mergeCell ref="O46:Q46"/>
    <mergeCell ref="I47:K47"/>
    <mergeCell ref="L47:N47"/>
    <mergeCell ref="A31:B31"/>
    <mergeCell ref="C31:E31"/>
    <mergeCell ref="F31:G31"/>
    <mergeCell ref="H31:I31"/>
    <mergeCell ref="J31:K31"/>
    <mergeCell ref="L31:M31"/>
    <mergeCell ref="N31:O31"/>
    <mergeCell ref="AD31:AE31"/>
    <mergeCell ref="A49:B49"/>
    <mergeCell ref="C49:E49"/>
    <mergeCell ref="F49:H49"/>
    <mergeCell ref="I49:K49"/>
    <mergeCell ref="L49:N49"/>
    <mergeCell ref="O49:Q49"/>
    <mergeCell ref="R49:T49"/>
    <mergeCell ref="P31:Q31"/>
    <mergeCell ref="R31:T31"/>
    <mergeCell ref="R48:T48"/>
    <mergeCell ref="R46:T46"/>
    <mergeCell ref="R47:T47"/>
    <mergeCell ref="O40:Q43"/>
    <mergeCell ref="R40:T43"/>
    <mergeCell ref="U49:W49"/>
    <mergeCell ref="X49:Z49"/>
    <mergeCell ref="AA49:AC49"/>
    <mergeCell ref="Y31:AA31"/>
    <mergeCell ref="AB31:AC31"/>
    <mergeCell ref="U31:V31"/>
    <mergeCell ref="W31:X31"/>
    <mergeCell ref="AA48:AC48"/>
    <mergeCell ref="X40:Z43"/>
    <mergeCell ref="X48:Z4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&amp;R&amp;8保健 ・ 衛生 ・ 公害　　　　85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41"/>
  <sheetViews>
    <sheetView workbookViewId="0" topLeftCell="A25">
      <selection activeCell="H44" sqref="H44"/>
    </sheetView>
  </sheetViews>
  <sheetFormatPr defaultColWidth="9.00390625" defaultRowHeight="13.5"/>
  <cols>
    <col min="1" max="10" width="8.625" style="112" customWidth="1"/>
    <col min="11" max="16384" width="9.00390625" style="112" customWidth="1"/>
  </cols>
  <sheetData>
    <row r="1" spans="1:10" ht="26.25" customHeight="1">
      <c r="A1" s="14" t="s">
        <v>6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2.5" customHeight="1">
      <c r="A2" s="19" t="s">
        <v>7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3.5">
      <c r="A3" s="119"/>
      <c r="B3" s="119"/>
      <c r="C3" s="119"/>
      <c r="D3" s="119"/>
      <c r="E3" s="119"/>
      <c r="F3" s="119"/>
      <c r="G3" s="119"/>
      <c r="H3" s="119"/>
      <c r="I3" s="119"/>
      <c r="J3" s="119"/>
    </row>
    <row r="4" spans="1:10" s="127" customFormat="1" ht="26.25" customHeight="1">
      <c r="A4" s="26" t="s">
        <v>1</v>
      </c>
      <c r="B4" s="27" t="s">
        <v>0</v>
      </c>
      <c r="C4" s="27" t="s">
        <v>8</v>
      </c>
      <c r="D4" s="27" t="s">
        <v>9</v>
      </c>
      <c r="E4" s="27" t="s">
        <v>10</v>
      </c>
      <c r="F4" s="27" t="s">
        <v>11</v>
      </c>
      <c r="G4" s="27" t="s">
        <v>12</v>
      </c>
      <c r="H4" s="27" t="s">
        <v>13</v>
      </c>
      <c r="I4" s="27" t="s">
        <v>14</v>
      </c>
      <c r="J4" s="48" t="s">
        <v>15</v>
      </c>
    </row>
    <row r="5" spans="1:24" ht="5.25" customHeight="1">
      <c r="A5" s="36"/>
      <c r="B5" s="34"/>
      <c r="C5" s="30"/>
      <c r="D5" s="30"/>
      <c r="E5" s="30"/>
      <c r="F5" s="30"/>
      <c r="G5" s="30"/>
      <c r="H5" s="30"/>
      <c r="I5" s="30"/>
      <c r="J5" s="30"/>
      <c r="V5" s="105"/>
      <c r="W5" s="105"/>
      <c r="X5" s="105"/>
    </row>
    <row r="6" spans="1:24" ht="15" customHeight="1">
      <c r="A6" s="31">
        <v>17</v>
      </c>
      <c r="B6" s="49">
        <v>131</v>
      </c>
      <c r="C6" s="50">
        <v>58</v>
      </c>
      <c r="D6" s="51">
        <v>8</v>
      </c>
      <c r="E6" s="50" t="s">
        <v>156</v>
      </c>
      <c r="F6" s="51">
        <v>18</v>
      </c>
      <c r="G6" s="50">
        <v>40</v>
      </c>
      <c r="H6" s="50">
        <v>3</v>
      </c>
      <c r="I6" s="50" t="s">
        <v>156</v>
      </c>
      <c r="J6" s="50">
        <v>4</v>
      </c>
      <c r="V6" s="105"/>
      <c r="W6" s="105"/>
      <c r="X6" s="105"/>
    </row>
    <row r="7" spans="1:10" ht="15" customHeight="1">
      <c r="A7" s="31">
        <v>18</v>
      </c>
      <c r="B7" s="49">
        <v>129</v>
      </c>
      <c r="C7" s="50">
        <v>49</v>
      </c>
      <c r="D7" s="51">
        <v>6</v>
      </c>
      <c r="E7" s="50" t="s">
        <v>156</v>
      </c>
      <c r="F7" s="51">
        <v>16</v>
      </c>
      <c r="G7" s="50">
        <v>46</v>
      </c>
      <c r="H7" s="50">
        <v>2</v>
      </c>
      <c r="I7" s="50" t="s">
        <v>156</v>
      </c>
      <c r="J7" s="50">
        <v>10</v>
      </c>
    </row>
    <row r="8" spans="1:10" ht="15" customHeight="1">
      <c r="A8" s="31">
        <v>19</v>
      </c>
      <c r="B8" s="49">
        <v>117</v>
      </c>
      <c r="C8" s="50">
        <v>53</v>
      </c>
      <c r="D8" s="51">
        <v>9</v>
      </c>
      <c r="E8" s="50" t="s">
        <v>156</v>
      </c>
      <c r="F8" s="51">
        <v>17</v>
      </c>
      <c r="G8" s="50">
        <v>32</v>
      </c>
      <c r="H8" s="50">
        <v>5</v>
      </c>
      <c r="I8" s="50" t="s">
        <v>156</v>
      </c>
      <c r="J8" s="50">
        <v>1</v>
      </c>
    </row>
    <row r="9" spans="1:10" ht="15" customHeight="1">
      <c r="A9" s="31">
        <v>20</v>
      </c>
      <c r="B9" s="49">
        <v>113</v>
      </c>
      <c r="C9" s="50">
        <v>46</v>
      </c>
      <c r="D9" s="51">
        <v>4</v>
      </c>
      <c r="E9" s="50" t="s">
        <v>156</v>
      </c>
      <c r="F9" s="51">
        <v>14</v>
      </c>
      <c r="G9" s="50">
        <v>44</v>
      </c>
      <c r="H9" s="50">
        <v>5</v>
      </c>
      <c r="I9" s="50" t="s">
        <v>156</v>
      </c>
      <c r="J9" s="50" t="s">
        <v>156</v>
      </c>
    </row>
    <row r="10" spans="1:10" ht="15" customHeight="1">
      <c r="A10" s="23">
        <v>21</v>
      </c>
      <c r="B10" s="133">
        <f>SUM(C10:J10)</f>
        <v>121</v>
      </c>
      <c r="C10" s="134">
        <v>45</v>
      </c>
      <c r="D10" s="135">
        <v>3</v>
      </c>
      <c r="E10" s="50" t="s">
        <v>156</v>
      </c>
      <c r="F10" s="135">
        <v>11</v>
      </c>
      <c r="G10" s="134">
        <v>51</v>
      </c>
      <c r="H10" s="134">
        <v>7</v>
      </c>
      <c r="I10" s="50" t="s">
        <v>156</v>
      </c>
      <c r="J10" s="49">
        <v>4</v>
      </c>
    </row>
    <row r="11" spans="1:10" ht="5.25" customHeight="1">
      <c r="A11" s="47"/>
      <c r="B11" s="34"/>
      <c r="C11" s="30"/>
      <c r="D11" s="30"/>
      <c r="E11" s="30"/>
      <c r="F11" s="30"/>
      <c r="G11" s="30"/>
      <c r="H11" s="30"/>
      <c r="I11" s="30"/>
      <c r="J11" s="30"/>
    </row>
    <row r="12" spans="1:10" ht="13.5">
      <c r="A12" s="24" t="s">
        <v>120</v>
      </c>
      <c r="B12" s="22"/>
      <c r="C12" s="22"/>
      <c r="D12" s="22"/>
      <c r="E12" s="22"/>
      <c r="F12" s="22"/>
      <c r="G12" s="22"/>
      <c r="H12" s="22"/>
      <c r="I12" s="118"/>
      <c r="J12" s="118"/>
    </row>
    <row r="16" spans="1:10" ht="22.5" customHeight="1">
      <c r="A16" s="19" t="s">
        <v>79</v>
      </c>
      <c r="B16" s="19"/>
      <c r="C16" s="19"/>
      <c r="D16" s="19"/>
      <c r="E16" s="19"/>
      <c r="F16" s="19"/>
      <c r="G16" s="19"/>
      <c r="H16" s="19"/>
      <c r="I16" s="19"/>
      <c r="J16" s="19"/>
    </row>
    <row r="17" spans="1:11" ht="13.5" customHeight="1">
      <c r="A17" s="128"/>
      <c r="B17" s="128"/>
      <c r="C17" s="128"/>
      <c r="D17" s="128"/>
      <c r="E17" s="128"/>
      <c r="F17" s="128"/>
      <c r="G17" s="128"/>
      <c r="H17" s="128"/>
      <c r="I17" s="128"/>
      <c r="J17" s="128"/>
      <c r="K17" s="120"/>
    </row>
    <row r="18" spans="1:13" s="132" customFormat="1" ht="26.25" customHeight="1">
      <c r="A18" s="52" t="s">
        <v>1</v>
      </c>
      <c r="B18" s="53" t="s">
        <v>16</v>
      </c>
      <c r="C18" s="53" t="s">
        <v>17</v>
      </c>
      <c r="D18" s="53" t="s">
        <v>18</v>
      </c>
      <c r="E18" s="53" t="s">
        <v>19</v>
      </c>
      <c r="F18" s="54" t="s">
        <v>20</v>
      </c>
      <c r="G18" s="129"/>
      <c r="H18" s="129"/>
      <c r="I18" s="129"/>
      <c r="J18" s="129"/>
      <c r="K18" s="130"/>
      <c r="L18" s="131"/>
      <c r="M18" s="131"/>
    </row>
    <row r="19" spans="1:11" ht="5.25" customHeight="1">
      <c r="A19" s="36"/>
      <c r="B19" s="34"/>
      <c r="C19" s="34"/>
      <c r="D19" s="34"/>
      <c r="E19" s="34"/>
      <c r="F19" s="34"/>
      <c r="G19" s="120"/>
      <c r="H19" s="120"/>
      <c r="I19" s="120"/>
      <c r="J19" s="120"/>
      <c r="K19" s="120"/>
    </row>
    <row r="20" spans="1:13" ht="15" customHeight="1">
      <c r="A20" s="31">
        <v>17</v>
      </c>
      <c r="B20" s="55">
        <v>122</v>
      </c>
      <c r="C20" s="55">
        <v>9</v>
      </c>
      <c r="D20" s="55">
        <v>2</v>
      </c>
      <c r="E20" s="55">
        <v>20</v>
      </c>
      <c r="F20" s="55">
        <v>91</v>
      </c>
      <c r="K20" s="119"/>
      <c r="L20" s="119"/>
      <c r="M20" s="119"/>
    </row>
    <row r="21" spans="1:13" ht="15" customHeight="1">
      <c r="A21" s="31">
        <v>18</v>
      </c>
      <c r="B21" s="55">
        <v>124</v>
      </c>
      <c r="C21" s="55">
        <v>12</v>
      </c>
      <c r="D21" s="55">
        <v>3</v>
      </c>
      <c r="E21" s="55">
        <v>18</v>
      </c>
      <c r="F21" s="55">
        <v>91</v>
      </c>
      <c r="K21" s="119"/>
      <c r="L21" s="119"/>
      <c r="M21" s="119"/>
    </row>
    <row r="22" spans="1:13" ht="15" customHeight="1">
      <c r="A22" s="31">
        <v>19</v>
      </c>
      <c r="B22" s="55">
        <v>109</v>
      </c>
      <c r="C22" s="55">
        <v>7</v>
      </c>
      <c r="D22" s="55">
        <v>1</v>
      </c>
      <c r="E22" s="55">
        <v>25</v>
      </c>
      <c r="F22" s="55">
        <v>76</v>
      </c>
      <c r="K22" s="119"/>
      <c r="L22" s="119"/>
      <c r="M22" s="119"/>
    </row>
    <row r="23" spans="1:13" ht="15" customHeight="1">
      <c r="A23" s="31">
        <v>20</v>
      </c>
      <c r="B23" s="55">
        <v>107</v>
      </c>
      <c r="C23" s="55">
        <v>9</v>
      </c>
      <c r="D23" s="55">
        <v>9</v>
      </c>
      <c r="E23" s="55">
        <v>14</v>
      </c>
      <c r="F23" s="55">
        <v>75</v>
      </c>
      <c r="K23" s="119"/>
      <c r="L23" s="119"/>
      <c r="M23" s="119"/>
    </row>
    <row r="24" spans="1:13" ht="15" customHeight="1">
      <c r="A24" s="23">
        <v>21</v>
      </c>
      <c r="B24" s="136">
        <f>SUM(C24:F24)</f>
        <v>108</v>
      </c>
      <c r="C24" s="137">
        <v>7</v>
      </c>
      <c r="D24" s="137">
        <v>5</v>
      </c>
      <c r="E24" s="137">
        <v>15</v>
      </c>
      <c r="F24" s="137">
        <v>81</v>
      </c>
      <c r="K24" s="119"/>
      <c r="L24" s="119"/>
      <c r="M24" s="119"/>
    </row>
    <row r="25" spans="1:6" ht="5.25" customHeight="1">
      <c r="A25" s="47"/>
      <c r="B25" s="56"/>
      <c r="C25" s="56"/>
      <c r="D25" s="56"/>
      <c r="E25" s="56"/>
      <c r="F25" s="56"/>
    </row>
    <row r="26" spans="1:6" ht="13.5">
      <c r="A26" s="24" t="s">
        <v>120</v>
      </c>
      <c r="B26" s="22"/>
      <c r="C26" s="22"/>
      <c r="D26" s="22"/>
      <c r="E26" s="22"/>
      <c r="F26" s="22"/>
    </row>
    <row r="30" spans="1:10" ht="22.5" customHeight="1">
      <c r="A30" s="19" t="s">
        <v>21</v>
      </c>
      <c r="B30" s="19"/>
      <c r="C30" s="19"/>
      <c r="D30" s="19"/>
      <c r="E30" s="19"/>
      <c r="F30" s="19"/>
      <c r="G30" s="19"/>
      <c r="H30" s="19"/>
      <c r="I30" s="19"/>
      <c r="J30" s="19"/>
    </row>
    <row r="31" spans="1:10" ht="13.5">
      <c r="A31" s="119"/>
      <c r="B31" s="119"/>
      <c r="C31" s="119"/>
      <c r="D31" s="119"/>
      <c r="E31" s="119"/>
      <c r="F31" s="119"/>
      <c r="G31" s="119"/>
      <c r="H31" s="119"/>
      <c r="I31" s="119"/>
      <c r="J31" s="119"/>
    </row>
    <row r="32" spans="1:9" s="131" customFormat="1" ht="13.5">
      <c r="A32" s="209" t="s">
        <v>1</v>
      </c>
      <c r="B32" s="207" t="s">
        <v>3</v>
      </c>
      <c r="C32" s="57" t="s">
        <v>22</v>
      </c>
      <c r="D32" s="207" t="s">
        <v>23</v>
      </c>
      <c r="E32" s="57" t="s">
        <v>24</v>
      </c>
      <c r="F32" s="207" t="s">
        <v>26</v>
      </c>
      <c r="G32" s="57" t="s">
        <v>29</v>
      </c>
      <c r="H32" s="207" t="s">
        <v>27</v>
      </c>
      <c r="I32" s="211" t="s">
        <v>28</v>
      </c>
    </row>
    <row r="33" spans="1:9" s="131" customFormat="1" ht="13.5">
      <c r="A33" s="210"/>
      <c r="B33" s="208"/>
      <c r="C33" s="58" t="s">
        <v>31</v>
      </c>
      <c r="D33" s="208"/>
      <c r="E33" s="58" t="s">
        <v>30</v>
      </c>
      <c r="F33" s="208"/>
      <c r="G33" s="58" t="s">
        <v>25</v>
      </c>
      <c r="H33" s="208"/>
      <c r="I33" s="212"/>
    </row>
    <row r="34" spans="1:9" ht="5.25" customHeight="1">
      <c r="A34" s="36"/>
      <c r="B34" s="30"/>
      <c r="C34" s="30"/>
      <c r="D34" s="30"/>
      <c r="E34" s="30"/>
      <c r="F34" s="30"/>
      <c r="G34" s="30"/>
      <c r="H34" s="30"/>
      <c r="I34" s="30"/>
    </row>
    <row r="35" spans="1:9" ht="15" customHeight="1">
      <c r="A35" s="31">
        <v>17</v>
      </c>
      <c r="B35" s="49">
        <v>122</v>
      </c>
      <c r="C35" s="50">
        <v>78</v>
      </c>
      <c r="D35" s="51">
        <v>10</v>
      </c>
      <c r="E35" s="50">
        <v>2</v>
      </c>
      <c r="F35" s="51">
        <v>10</v>
      </c>
      <c r="G35" s="50">
        <v>14</v>
      </c>
      <c r="H35" s="50">
        <v>8</v>
      </c>
      <c r="I35" s="50" t="s">
        <v>156</v>
      </c>
    </row>
    <row r="36" spans="1:9" ht="15" customHeight="1">
      <c r="A36" s="31">
        <v>18</v>
      </c>
      <c r="B36" s="49">
        <v>124</v>
      </c>
      <c r="C36" s="50">
        <v>70</v>
      </c>
      <c r="D36" s="51">
        <v>8</v>
      </c>
      <c r="E36" s="50">
        <v>4</v>
      </c>
      <c r="F36" s="51">
        <v>14</v>
      </c>
      <c r="G36" s="50">
        <v>13</v>
      </c>
      <c r="H36" s="50">
        <v>11</v>
      </c>
      <c r="I36" s="50">
        <v>4</v>
      </c>
    </row>
    <row r="37" spans="1:9" ht="15" customHeight="1">
      <c r="A37" s="31">
        <v>19</v>
      </c>
      <c r="B37" s="49">
        <v>109</v>
      </c>
      <c r="C37" s="50">
        <v>56</v>
      </c>
      <c r="D37" s="51">
        <v>19</v>
      </c>
      <c r="E37" s="50">
        <v>3</v>
      </c>
      <c r="F37" s="51">
        <v>15</v>
      </c>
      <c r="G37" s="50">
        <v>5</v>
      </c>
      <c r="H37" s="50">
        <v>9</v>
      </c>
      <c r="I37" s="50">
        <v>2</v>
      </c>
    </row>
    <row r="38" spans="1:9" ht="15" customHeight="1">
      <c r="A38" s="31">
        <v>20</v>
      </c>
      <c r="B38" s="49">
        <v>107</v>
      </c>
      <c r="C38" s="50">
        <v>44</v>
      </c>
      <c r="D38" s="51">
        <v>23</v>
      </c>
      <c r="E38" s="50">
        <v>6</v>
      </c>
      <c r="F38" s="51">
        <v>17</v>
      </c>
      <c r="G38" s="50">
        <v>6</v>
      </c>
      <c r="H38" s="50">
        <v>9</v>
      </c>
      <c r="I38" s="50">
        <v>2</v>
      </c>
    </row>
    <row r="39" spans="1:9" ht="15" customHeight="1">
      <c r="A39" s="23">
        <v>21</v>
      </c>
      <c r="B39" s="133">
        <f>SUM(C39:I39)</f>
        <v>108</v>
      </c>
      <c r="C39" s="134">
        <v>61</v>
      </c>
      <c r="D39" s="135">
        <v>14</v>
      </c>
      <c r="E39" s="134">
        <v>1</v>
      </c>
      <c r="F39" s="135">
        <v>15</v>
      </c>
      <c r="G39" s="134">
        <v>9</v>
      </c>
      <c r="H39" s="134">
        <v>8</v>
      </c>
      <c r="I39" s="50" t="s">
        <v>156</v>
      </c>
    </row>
    <row r="40" spans="1:29" ht="5.25" customHeight="1">
      <c r="A40" s="116"/>
      <c r="B40" s="120"/>
      <c r="U40" s="13"/>
      <c r="V40" s="13"/>
      <c r="W40" s="13"/>
      <c r="X40" s="13"/>
      <c r="Y40" s="13"/>
      <c r="Z40" s="13"/>
      <c r="AA40" s="13"/>
      <c r="AB40" s="13"/>
      <c r="AC40" s="13"/>
    </row>
    <row r="41" spans="1:9" ht="13.5">
      <c r="A41" s="24" t="s">
        <v>120</v>
      </c>
      <c r="B41" s="22"/>
      <c r="C41" s="22"/>
      <c r="D41" s="22"/>
      <c r="E41" s="22"/>
      <c r="F41" s="22"/>
      <c r="G41" s="22"/>
      <c r="H41" s="22"/>
      <c r="I41" s="118"/>
    </row>
  </sheetData>
  <mergeCells count="6">
    <mergeCell ref="B32:B33"/>
    <mergeCell ref="A32:A33"/>
    <mergeCell ref="I32:I33"/>
    <mergeCell ref="H32:H33"/>
    <mergeCell ref="F32:F33"/>
    <mergeCell ref="D32:D33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&amp;L&amp;8 86　　　　保健 ・ 衛生 ・ 公害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56"/>
  <sheetViews>
    <sheetView workbookViewId="0" topLeftCell="A22">
      <selection activeCell="I41" sqref="I41:L41"/>
    </sheetView>
  </sheetViews>
  <sheetFormatPr defaultColWidth="9.00390625" defaultRowHeight="13.5"/>
  <cols>
    <col min="1" max="1" width="3.25390625" style="112" customWidth="1"/>
    <col min="2" max="3" width="4.625" style="112" customWidth="1"/>
    <col min="4" max="4" width="8.875" style="112" customWidth="1"/>
    <col min="5" max="5" width="5.75390625" style="112" customWidth="1"/>
    <col min="6" max="6" width="2.625" style="112" customWidth="1"/>
    <col min="7" max="7" width="1.75390625" style="112" customWidth="1"/>
    <col min="8" max="8" width="8.875" style="112" customWidth="1"/>
    <col min="9" max="9" width="2.75390625" style="112" customWidth="1"/>
    <col min="10" max="10" width="1.4921875" style="112" customWidth="1"/>
    <col min="11" max="11" width="3.25390625" style="112" customWidth="1"/>
    <col min="12" max="12" width="2.625" style="112" customWidth="1"/>
    <col min="13" max="15" width="8.125" style="112" customWidth="1"/>
    <col min="16" max="16" width="1.75390625" style="112" customWidth="1"/>
    <col min="17" max="17" width="8.875" style="112" customWidth="1"/>
    <col min="18" max="18" width="2.75390625" style="112" customWidth="1"/>
    <col min="19" max="16384" width="9.00390625" style="112" customWidth="1"/>
  </cols>
  <sheetData>
    <row r="1" spans="1:18" s="111" customFormat="1" ht="26.25" customHeight="1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</row>
    <row r="2" spans="1:18" ht="22.5" customHeight="1">
      <c r="A2" s="19" t="s">
        <v>32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2:18" ht="13.5"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80" t="s">
        <v>162</v>
      </c>
    </row>
    <row r="4" spans="1:18" ht="18.75" customHeight="1">
      <c r="A4" s="216" t="s">
        <v>33</v>
      </c>
      <c r="B4" s="216"/>
      <c r="C4" s="216"/>
      <c r="D4" s="216"/>
      <c r="E4" s="216"/>
      <c r="F4" s="217"/>
      <c r="G4" s="218"/>
      <c r="H4" s="201" t="s">
        <v>34</v>
      </c>
      <c r="I4" s="224"/>
      <c r="J4" s="113"/>
      <c r="K4" s="113"/>
      <c r="L4" s="160" t="s">
        <v>33</v>
      </c>
      <c r="M4" s="161"/>
      <c r="N4" s="161"/>
      <c r="O4" s="201"/>
      <c r="P4" s="114"/>
      <c r="Q4" s="201" t="s">
        <v>34</v>
      </c>
      <c r="R4" s="221"/>
    </row>
    <row r="5" spans="1:24" ht="5.25" customHeight="1">
      <c r="A5" s="60"/>
      <c r="B5" s="60"/>
      <c r="C5" s="60"/>
      <c r="D5" s="60"/>
      <c r="E5" s="60"/>
      <c r="F5" s="60"/>
      <c r="G5" s="60"/>
      <c r="H5" s="60"/>
      <c r="I5" s="61"/>
      <c r="J5" s="60"/>
      <c r="K5" s="60"/>
      <c r="L5" s="60"/>
      <c r="M5" s="60"/>
      <c r="N5" s="60"/>
      <c r="O5" s="60"/>
      <c r="P5" s="60"/>
      <c r="Q5" s="60"/>
      <c r="R5" s="60"/>
      <c r="V5" s="105"/>
      <c r="W5" s="105"/>
      <c r="X5" s="105"/>
    </row>
    <row r="6" spans="1:24" ht="13.5">
      <c r="A6" s="215" t="s">
        <v>35</v>
      </c>
      <c r="B6" s="215"/>
      <c r="C6" s="215"/>
      <c r="D6" s="215"/>
      <c r="E6" s="215"/>
      <c r="F6" s="214"/>
      <c r="G6" s="120"/>
      <c r="H6" s="121">
        <f>H9+Q14+Q15+Q16+Q17+Q21</f>
        <v>703</v>
      </c>
      <c r="I6" s="62"/>
      <c r="J6" s="45"/>
      <c r="K6" s="45"/>
      <c r="L6" s="45"/>
      <c r="M6" s="34"/>
      <c r="N6" s="63"/>
      <c r="O6" s="63"/>
      <c r="P6" s="64"/>
      <c r="Q6" s="65"/>
      <c r="R6" s="64"/>
      <c r="V6" s="105"/>
      <c r="W6" s="105"/>
      <c r="X6" s="105"/>
    </row>
    <row r="7" spans="1:18" ht="13.5" customHeight="1">
      <c r="A7" s="66"/>
      <c r="B7" s="66"/>
      <c r="C7" s="66"/>
      <c r="D7" s="66"/>
      <c r="E7" s="66"/>
      <c r="F7" s="66"/>
      <c r="G7" s="120"/>
      <c r="H7" s="67"/>
      <c r="I7" s="62"/>
      <c r="J7" s="45"/>
      <c r="K7" s="45"/>
      <c r="L7" s="225" t="s">
        <v>49</v>
      </c>
      <c r="M7" s="222"/>
      <c r="N7" s="222"/>
      <c r="O7" s="223"/>
      <c r="P7" s="120"/>
      <c r="Q7" s="122">
        <v>112</v>
      </c>
      <c r="R7" s="64"/>
    </row>
    <row r="8" spans="1:18" ht="13.5" customHeight="1">
      <c r="A8" s="219" t="s">
        <v>125</v>
      </c>
      <c r="B8" s="219"/>
      <c r="C8" s="219"/>
      <c r="D8" s="219"/>
      <c r="E8" s="219"/>
      <c r="F8" s="214"/>
      <c r="G8" s="120"/>
      <c r="H8" s="122" t="s">
        <v>163</v>
      </c>
      <c r="I8" s="62"/>
      <c r="J8" s="45"/>
      <c r="K8" s="45"/>
      <c r="L8" s="213" t="s">
        <v>50</v>
      </c>
      <c r="M8" s="222"/>
      <c r="N8" s="222"/>
      <c r="O8" s="223"/>
      <c r="P8" s="120"/>
      <c r="Q8" s="122">
        <v>82</v>
      </c>
      <c r="R8" s="64"/>
    </row>
    <row r="9" spans="1:18" ht="13.5" customHeight="1">
      <c r="A9" s="219" t="s">
        <v>36</v>
      </c>
      <c r="B9" s="219"/>
      <c r="C9" s="219"/>
      <c r="D9" s="219"/>
      <c r="E9" s="219"/>
      <c r="F9" s="214"/>
      <c r="G9" s="120"/>
      <c r="H9" s="122">
        <f>SUM(Q7:Q13,H10:H21)</f>
        <v>488</v>
      </c>
      <c r="I9" s="62"/>
      <c r="J9" s="45"/>
      <c r="K9" s="45"/>
      <c r="L9" s="213" t="s">
        <v>51</v>
      </c>
      <c r="M9" s="222"/>
      <c r="N9" s="222"/>
      <c r="O9" s="223"/>
      <c r="P9" s="120"/>
      <c r="Q9" s="122">
        <v>18</v>
      </c>
      <c r="R9" s="64"/>
    </row>
    <row r="10" spans="1:18" ht="13.5" customHeight="1">
      <c r="A10" s="66"/>
      <c r="B10" s="213" t="s">
        <v>37</v>
      </c>
      <c r="C10" s="213"/>
      <c r="D10" s="213"/>
      <c r="E10" s="213"/>
      <c r="F10" s="214"/>
      <c r="G10" s="120"/>
      <c r="H10" s="122">
        <v>60</v>
      </c>
      <c r="I10" s="62"/>
      <c r="J10" s="45"/>
      <c r="K10" s="45"/>
      <c r="L10" s="213" t="s">
        <v>54</v>
      </c>
      <c r="M10" s="222"/>
      <c r="N10" s="222"/>
      <c r="O10" s="223"/>
      <c r="P10" s="120"/>
      <c r="Q10" s="122">
        <v>4</v>
      </c>
      <c r="R10" s="64"/>
    </row>
    <row r="11" spans="1:18" ht="13.5" customHeight="1">
      <c r="A11" s="66"/>
      <c r="B11" s="213" t="s">
        <v>38</v>
      </c>
      <c r="C11" s="213"/>
      <c r="D11" s="213"/>
      <c r="E11" s="213"/>
      <c r="F11" s="214"/>
      <c r="G11" s="120"/>
      <c r="H11" s="122">
        <v>2</v>
      </c>
      <c r="I11" s="62"/>
      <c r="J11" s="45"/>
      <c r="K11" s="45"/>
      <c r="L11" s="213" t="s">
        <v>52</v>
      </c>
      <c r="M11" s="222"/>
      <c r="N11" s="222"/>
      <c r="O11" s="223"/>
      <c r="P11" s="120"/>
      <c r="Q11" s="122">
        <v>12</v>
      </c>
      <c r="R11" s="64"/>
    </row>
    <row r="12" spans="1:18" ht="13.5" customHeight="1">
      <c r="A12" s="66"/>
      <c r="B12" s="213" t="s">
        <v>39</v>
      </c>
      <c r="C12" s="213"/>
      <c r="D12" s="213"/>
      <c r="E12" s="213"/>
      <c r="F12" s="214"/>
      <c r="G12" s="120"/>
      <c r="H12" s="122">
        <v>4</v>
      </c>
      <c r="I12" s="62"/>
      <c r="J12" s="45"/>
      <c r="K12" s="45"/>
      <c r="L12" s="213" t="s">
        <v>80</v>
      </c>
      <c r="M12" s="222"/>
      <c r="N12" s="222"/>
      <c r="O12" s="223"/>
      <c r="P12" s="120"/>
      <c r="Q12" s="122">
        <v>20</v>
      </c>
      <c r="R12" s="64"/>
    </row>
    <row r="13" spans="1:18" ht="13.5" customHeight="1">
      <c r="A13" s="66"/>
      <c r="B13" s="220" t="s">
        <v>40</v>
      </c>
      <c r="C13" s="220"/>
      <c r="D13" s="220"/>
      <c r="E13" s="220"/>
      <c r="F13" s="214"/>
      <c r="G13" s="120"/>
      <c r="H13" s="122">
        <v>47</v>
      </c>
      <c r="I13" s="62"/>
      <c r="J13" s="45"/>
      <c r="K13" s="45"/>
      <c r="L13" s="213" t="s">
        <v>53</v>
      </c>
      <c r="M13" s="222"/>
      <c r="N13" s="222"/>
      <c r="O13" s="223"/>
      <c r="P13" s="120"/>
      <c r="Q13" s="122">
        <v>17</v>
      </c>
      <c r="R13" s="64"/>
    </row>
    <row r="14" spans="1:18" ht="13.5" customHeight="1">
      <c r="A14" s="66"/>
      <c r="B14" s="213" t="s">
        <v>41</v>
      </c>
      <c r="C14" s="213"/>
      <c r="D14" s="213"/>
      <c r="E14" s="213"/>
      <c r="F14" s="214"/>
      <c r="G14" s="120"/>
      <c r="H14" s="122">
        <v>16</v>
      </c>
      <c r="I14" s="62"/>
      <c r="J14" s="45"/>
      <c r="K14" s="219" t="s">
        <v>55</v>
      </c>
      <c r="L14" s="222"/>
      <c r="M14" s="222"/>
      <c r="N14" s="222"/>
      <c r="O14" s="223"/>
      <c r="P14" s="120"/>
      <c r="Q14" s="122">
        <v>53</v>
      </c>
      <c r="R14" s="64"/>
    </row>
    <row r="15" spans="1:18" ht="13.5" customHeight="1">
      <c r="A15" s="66"/>
      <c r="B15" s="213" t="s">
        <v>42</v>
      </c>
      <c r="C15" s="213"/>
      <c r="D15" s="213"/>
      <c r="E15" s="213"/>
      <c r="F15" s="214"/>
      <c r="G15" s="120"/>
      <c r="H15" s="122">
        <v>10</v>
      </c>
      <c r="I15" s="62"/>
      <c r="J15" s="45"/>
      <c r="K15" s="219" t="s">
        <v>56</v>
      </c>
      <c r="L15" s="222"/>
      <c r="M15" s="222"/>
      <c r="N15" s="222"/>
      <c r="O15" s="223"/>
      <c r="P15" s="120"/>
      <c r="Q15" s="122">
        <v>4</v>
      </c>
      <c r="R15" s="64"/>
    </row>
    <row r="16" spans="1:18" ht="13.5" customHeight="1">
      <c r="A16" s="66"/>
      <c r="B16" s="213" t="s">
        <v>43</v>
      </c>
      <c r="C16" s="213"/>
      <c r="D16" s="213"/>
      <c r="E16" s="213"/>
      <c r="F16" s="214"/>
      <c r="G16" s="120"/>
      <c r="H16" s="122">
        <v>60</v>
      </c>
      <c r="I16" s="62"/>
      <c r="J16" s="45"/>
      <c r="K16" s="219" t="s">
        <v>57</v>
      </c>
      <c r="L16" s="222"/>
      <c r="M16" s="222"/>
      <c r="N16" s="222"/>
      <c r="O16" s="223"/>
      <c r="P16" s="120"/>
      <c r="Q16" s="122">
        <v>8</v>
      </c>
      <c r="R16" s="64"/>
    </row>
    <row r="17" spans="1:18" ht="13.5" customHeight="1">
      <c r="A17" s="66"/>
      <c r="B17" s="213" t="s">
        <v>44</v>
      </c>
      <c r="C17" s="213"/>
      <c r="D17" s="213"/>
      <c r="E17" s="213"/>
      <c r="F17" s="214"/>
      <c r="G17" s="120"/>
      <c r="H17" s="122">
        <v>10</v>
      </c>
      <c r="I17" s="62"/>
      <c r="J17" s="45"/>
      <c r="K17" s="219" t="s">
        <v>58</v>
      </c>
      <c r="L17" s="222"/>
      <c r="M17" s="222"/>
      <c r="N17" s="222"/>
      <c r="O17" s="222"/>
      <c r="P17" s="120"/>
      <c r="Q17" s="122">
        <f>SUM(Q18:Q20)</f>
        <v>130</v>
      </c>
      <c r="R17" s="64"/>
    </row>
    <row r="18" spans="1:18" ht="13.5" customHeight="1">
      <c r="A18" s="66"/>
      <c r="B18" s="213" t="s">
        <v>45</v>
      </c>
      <c r="C18" s="213"/>
      <c r="D18" s="213"/>
      <c r="E18" s="213"/>
      <c r="F18" s="214"/>
      <c r="G18" s="120"/>
      <c r="H18" s="122">
        <v>1</v>
      </c>
      <c r="I18" s="62"/>
      <c r="J18" s="45"/>
      <c r="K18" s="45"/>
      <c r="L18" s="213" t="s">
        <v>59</v>
      </c>
      <c r="M18" s="222"/>
      <c r="N18" s="222"/>
      <c r="O18" s="223"/>
      <c r="P18" s="120"/>
      <c r="Q18" s="122">
        <v>32</v>
      </c>
      <c r="R18" s="64"/>
    </row>
    <row r="19" spans="1:18" ht="13.5" customHeight="1">
      <c r="A19" s="66"/>
      <c r="B19" s="213" t="s">
        <v>46</v>
      </c>
      <c r="C19" s="213"/>
      <c r="D19" s="213"/>
      <c r="E19" s="213"/>
      <c r="F19" s="214"/>
      <c r="G19" s="120"/>
      <c r="H19" s="122">
        <v>10</v>
      </c>
      <c r="I19" s="62"/>
      <c r="J19" s="45"/>
      <c r="K19" s="45"/>
      <c r="L19" s="213" t="s">
        <v>60</v>
      </c>
      <c r="M19" s="222"/>
      <c r="N19" s="222"/>
      <c r="O19" s="223"/>
      <c r="P19" s="120"/>
      <c r="Q19" s="122">
        <v>89</v>
      </c>
      <c r="R19" s="64"/>
    </row>
    <row r="20" spans="1:18" ht="13.5" customHeight="1">
      <c r="A20" s="66"/>
      <c r="B20" s="213" t="s">
        <v>47</v>
      </c>
      <c r="C20" s="213"/>
      <c r="D20" s="213"/>
      <c r="E20" s="213"/>
      <c r="F20" s="214"/>
      <c r="G20" s="120"/>
      <c r="H20" s="122" t="s">
        <v>165</v>
      </c>
      <c r="I20" s="62"/>
      <c r="J20" s="45"/>
      <c r="K20" s="45"/>
      <c r="L20" s="213" t="s">
        <v>101</v>
      </c>
      <c r="M20" s="222"/>
      <c r="N20" s="222"/>
      <c r="O20" s="223"/>
      <c r="P20" s="120"/>
      <c r="Q20" s="122">
        <v>9</v>
      </c>
      <c r="R20" s="64"/>
    </row>
    <row r="21" spans="1:18" ht="13.5" customHeight="1">
      <c r="A21" s="66"/>
      <c r="B21" s="213" t="s">
        <v>48</v>
      </c>
      <c r="C21" s="213"/>
      <c r="D21" s="213"/>
      <c r="E21" s="213"/>
      <c r="F21" s="214"/>
      <c r="G21" s="120"/>
      <c r="H21" s="122">
        <v>3</v>
      </c>
      <c r="I21" s="62"/>
      <c r="J21" s="45"/>
      <c r="K21" s="219" t="s">
        <v>4</v>
      </c>
      <c r="L21" s="222"/>
      <c r="M21" s="222"/>
      <c r="N21" s="222"/>
      <c r="O21" s="223"/>
      <c r="P21" s="120"/>
      <c r="Q21" s="122">
        <v>20</v>
      </c>
      <c r="R21" s="64"/>
    </row>
    <row r="22" spans="1:18" ht="5.25" customHeight="1">
      <c r="A22" s="115"/>
      <c r="B22" s="232"/>
      <c r="C22" s="232"/>
      <c r="D22" s="232"/>
      <c r="E22" s="232"/>
      <c r="F22" s="59"/>
      <c r="G22" s="115"/>
      <c r="H22" s="115"/>
      <c r="I22" s="117"/>
      <c r="J22" s="115"/>
      <c r="K22" s="115"/>
      <c r="L22" s="226"/>
      <c r="M22" s="226"/>
      <c r="N22" s="226"/>
      <c r="O22" s="226"/>
      <c r="P22" s="115"/>
      <c r="Q22" s="107"/>
      <c r="R22" s="107"/>
    </row>
    <row r="23" spans="1:18" ht="13.5">
      <c r="A23" s="24" t="s">
        <v>120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118"/>
      <c r="P23" s="118"/>
      <c r="Q23" s="118"/>
      <c r="R23" s="118"/>
    </row>
    <row r="24" spans="1:18" ht="13.5">
      <c r="A24" s="78" t="s">
        <v>139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7" spans="1:18" ht="22.5" customHeight="1">
      <c r="A27" s="19" t="s">
        <v>61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3.5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</row>
    <row r="29" spans="1:15" ht="13.5">
      <c r="A29" s="233" t="s">
        <v>62</v>
      </c>
      <c r="B29" s="234"/>
      <c r="C29" s="234"/>
      <c r="D29" s="68" t="s">
        <v>63</v>
      </c>
      <c r="E29" s="228" t="s">
        <v>65</v>
      </c>
      <c r="F29" s="228"/>
      <c r="G29" s="228"/>
      <c r="H29" s="68" t="s">
        <v>66</v>
      </c>
      <c r="I29" s="228" t="s">
        <v>63</v>
      </c>
      <c r="J29" s="228"/>
      <c r="K29" s="228"/>
      <c r="L29" s="228"/>
      <c r="M29" s="68" t="s">
        <v>66</v>
      </c>
      <c r="N29" s="228" t="s">
        <v>72</v>
      </c>
      <c r="O29" s="230" t="s">
        <v>73</v>
      </c>
    </row>
    <row r="30" spans="1:15" ht="6.75" customHeight="1">
      <c r="A30" s="157"/>
      <c r="B30" s="227"/>
      <c r="C30" s="227"/>
      <c r="D30" s="227" t="s">
        <v>67</v>
      </c>
      <c r="E30" s="227" t="s">
        <v>68</v>
      </c>
      <c r="F30" s="227"/>
      <c r="G30" s="227"/>
      <c r="H30" s="227" t="s">
        <v>69</v>
      </c>
      <c r="I30" s="227" t="s">
        <v>70</v>
      </c>
      <c r="J30" s="227"/>
      <c r="K30" s="227"/>
      <c r="L30" s="227"/>
      <c r="M30" s="227" t="s">
        <v>71</v>
      </c>
      <c r="N30" s="229"/>
      <c r="O30" s="231"/>
    </row>
    <row r="31" spans="1:15" ht="6.75" customHeight="1">
      <c r="A31" s="157"/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43" t="s">
        <v>126</v>
      </c>
      <c r="O31" s="241" t="s">
        <v>127</v>
      </c>
    </row>
    <row r="32" spans="1:15" ht="13.5">
      <c r="A32" s="235"/>
      <c r="B32" s="236"/>
      <c r="C32" s="236"/>
      <c r="D32" s="69" t="s">
        <v>128</v>
      </c>
      <c r="E32" s="237" t="s">
        <v>129</v>
      </c>
      <c r="F32" s="237"/>
      <c r="G32" s="237"/>
      <c r="H32" s="69" t="s">
        <v>128</v>
      </c>
      <c r="I32" s="237" t="s">
        <v>64</v>
      </c>
      <c r="J32" s="237"/>
      <c r="K32" s="237"/>
      <c r="L32" s="237"/>
      <c r="M32" s="69" t="s">
        <v>128</v>
      </c>
      <c r="N32" s="237"/>
      <c r="O32" s="242"/>
    </row>
    <row r="33" spans="1:15" ht="5.25" customHeight="1">
      <c r="A33" s="34"/>
      <c r="B33" s="34"/>
      <c r="C33" s="7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</row>
    <row r="34" spans="1:15" ht="13.5">
      <c r="A34" s="238">
        <v>17</v>
      </c>
      <c r="B34" s="238"/>
      <c r="C34" s="239"/>
      <c r="D34" s="71">
        <v>0.002</v>
      </c>
      <c r="E34" s="240">
        <v>0.027</v>
      </c>
      <c r="F34" s="240"/>
      <c r="G34" s="240"/>
      <c r="H34" s="71">
        <v>0.012</v>
      </c>
      <c r="I34" s="240">
        <v>0.019</v>
      </c>
      <c r="J34" s="240"/>
      <c r="K34" s="240"/>
      <c r="L34" s="240"/>
      <c r="M34" s="72">
        <v>0.4</v>
      </c>
      <c r="N34" s="72">
        <v>14.1</v>
      </c>
      <c r="O34" s="72">
        <v>70.2</v>
      </c>
    </row>
    <row r="35" spans="1:15" ht="13.5">
      <c r="A35" s="238">
        <v>18</v>
      </c>
      <c r="B35" s="245"/>
      <c r="C35" s="246"/>
      <c r="D35" s="71">
        <v>0.001</v>
      </c>
      <c r="E35" s="240">
        <v>0.026</v>
      </c>
      <c r="F35" s="240"/>
      <c r="G35" s="240"/>
      <c r="H35" s="71">
        <v>0.01</v>
      </c>
      <c r="I35" s="240">
        <v>0.018</v>
      </c>
      <c r="J35" s="240"/>
      <c r="K35" s="240"/>
      <c r="L35" s="240"/>
      <c r="M35" s="72">
        <v>0.4</v>
      </c>
      <c r="N35" s="72">
        <v>14.6</v>
      </c>
      <c r="O35" s="72">
        <v>75</v>
      </c>
    </row>
    <row r="36" spans="1:15" ht="13.5">
      <c r="A36" s="238">
        <v>19</v>
      </c>
      <c r="B36" s="245"/>
      <c r="C36" s="246"/>
      <c r="D36" s="71">
        <v>0.001</v>
      </c>
      <c r="E36" s="240">
        <v>0.026</v>
      </c>
      <c r="F36" s="240"/>
      <c r="G36" s="240"/>
      <c r="H36" s="71">
        <v>0.01</v>
      </c>
      <c r="I36" s="240">
        <v>0.017</v>
      </c>
      <c r="J36" s="240"/>
      <c r="K36" s="240"/>
      <c r="L36" s="240"/>
      <c r="M36" s="72">
        <v>0.2</v>
      </c>
      <c r="N36" s="72">
        <v>14.4</v>
      </c>
      <c r="O36" s="72">
        <v>72.5</v>
      </c>
    </row>
    <row r="37" spans="1:15" ht="13.5">
      <c r="A37" s="238">
        <v>20</v>
      </c>
      <c r="B37" s="245"/>
      <c r="C37" s="246"/>
      <c r="D37" s="71">
        <v>0.001</v>
      </c>
      <c r="E37" s="240">
        <v>0.023</v>
      </c>
      <c r="F37" s="240"/>
      <c r="G37" s="240"/>
      <c r="H37" s="71">
        <v>0.007</v>
      </c>
      <c r="I37" s="240">
        <v>0.016</v>
      </c>
      <c r="J37" s="240"/>
      <c r="K37" s="240"/>
      <c r="L37" s="240"/>
      <c r="M37" s="72">
        <v>0.3</v>
      </c>
      <c r="N37" s="72">
        <v>14.7</v>
      </c>
      <c r="O37" s="72">
        <v>73.2</v>
      </c>
    </row>
    <row r="38" spans="1:15" ht="13.5">
      <c r="A38" s="247">
        <v>21</v>
      </c>
      <c r="B38" s="248"/>
      <c r="C38" s="249"/>
      <c r="D38" s="123">
        <v>0.002</v>
      </c>
      <c r="E38" s="250">
        <v>0.02</v>
      </c>
      <c r="F38" s="250"/>
      <c r="G38" s="250"/>
      <c r="H38" s="124">
        <v>0.006</v>
      </c>
      <c r="I38" s="250">
        <v>0.017</v>
      </c>
      <c r="J38" s="250"/>
      <c r="K38" s="250"/>
      <c r="L38" s="250"/>
      <c r="M38" s="125">
        <v>0.3</v>
      </c>
      <c r="N38" s="125">
        <v>14.5</v>
      </c>
      <c r="O38" s="125">
        <v>73.1</v>
      </c>
    </row>
    <row r="39" spans="1:15" ht="7.5" customHeight="1">
      <c r="A39" s="34"/>
      <c r="B39" s="34"/>
      <c r="C39" s="70"/>
      <c r="D39" s="73"/>
      <c r="E39" s="244"/>
      <c r="F39" s="244"/>
      <c r="G39" s="244"/>
      <c r="H39" s="73"/>
      <c r="I39" s="244"/>
      <c r="J39" s="244"/>
      <c r="K39" s="244"/>
      <c r="L39" s="244"/>
      <c r="M39" s="74"/>
      <c r="N39" s="74"/>
      <c r="O39" s="74"/>
    </row>
    <row r="40" spans="1:29" ht="13.5">
      <c r="A40" s="75"/>
      <c r="B40" s="75">
        <v>20</v>
      </c>
      <c r="C40" s="76" t="s">
        <v>130</v>
      </c>
      <c r="D40" s="126">
        <v>0.002</v>
      </c>
      <c r="E40" s="244">
        <v>0.022</v>
      </c>
      <c r="F40" s="244"/>
      <c r="G40" s="244"/>
      <c r="H40" s="73">
        <v>0.004</v>
      </c>
      <c r="I40" s="244">
        <v>0.016</v>
      </c>
      <c r="J40" s="244"/>
      <c r="K40" s="244"/>
      <c r="L40" s="244"/>
      <c r="M40" s="74">
        <v>0.3</v>
      </c>
      <c r="N40" s="74">
        <v>13.7</v>
      </c>
      <c r="O40" s="74">
        <v>63.6</v>
      </c>
      <c r="U40" s="13"/>
      <c r="V40" s="13"/>
      <c r="W40" s="13"/>
      <c r="X40" s="13"/>
      <c r="Y40" s="13"/>
      <c r="Z40" s="13"/>
      <c r="AA40" s="13"/>
      <c r="AB40" s="13"/>
      <c r="AC40" s="13"/>
    </row>
    <row r="41" spans="1:15" ht="13.5">
      <c r="A41" s="75"/>
      <c r="B41" s="75">
        <v>20</v>
      </c>
      <c r="C41" s="76" t="s">
        <v>131</v>
      </c>
      <c r="D41" s="126">
        <v>0.002</v>
      </c>
      <c r="E41" s="244">
        <v>0.024</v>
      </c>
      <c r="F41" s="244"/>
      <c r="G41" s="244"/>
      <c r="H41" s="73">
        <v>0.002</v>
      </c>
      <c r="I41" s="244">
        <v>0.014</v>
      </c>
      <c r="J41" s="244"/>
      <c r="K41" s="244"/>
      <c r="L41" s="244"/>
      <c r="M41" s="74">
        <v>0.3</v>
      </c>
      <c r="N41" s="74">
        <v>18.6</v>
      </c>
      <c r="O41" s="74">
        <v>72.3</v>
      </c>
    </row>
    <row r="42" spans="1:15" ht="13.5">
      <c r="A42" s="75"/>
      <c r="B42" s="75">
        <v>20</v>
      </c>
      <c r="C42" s="76" t="s">
        <v>132</v>
      </c>
      <c r="D42" s="126">
        <v>0.002</v>
      </c>
      <c r="E42" s="244">
        <v>0.026</v>
      </c>
      <c r="F42" s="244"/>
      <c r="G42" s="244"/>
      <c r="H42" s="73">
        <v>0.002</v>
      </c>
      <c r="I42" s="244">
        <v>0.016</v>
      </c>
      <c r="J42" s="244"/>
      <c r="K42" s="244"/>
      <c r="L42" s="244"/>
      <c r="M42" s="74">
        <v>0.3</v>
      </c>
      <c r="N42" s="74">
        <v>21.3</v>
      </c>
      <c r="O42" s="74">
        <v>79.7</v>
      </c>
    </row>
    <row r="43" spans="1:15" ht="13.5">
      <c r="A43" s="75"/>
      <c r="B43" s="75">
        <v>20</v>
      </c>
      <c r="C43" s="76" t="s">
        <v>133</v>
      </c>
      <c r="D43" s="126">
        <v>0.002</v>
      </c>
      <c r="E43" s="244">
        <v>0.02</v>
      </c>
      <c r="F43" s="244"/>
      <c r="G43" s="244"/>
      <c r="H43" s="73">
        <v>0.004</v>
      </c>
      <c r="I43" s="244">
        <v>0.015</v>
      </c>
      <c r="J43" s="244"/>
      <c r="K43" s="244"/>
      <c r="L43" s="244"/>
      <c r="M43" s="74">
        <v>0.2</v>
      </c>
      <c r="N43" s="74">
        <v>24.9</v>
      </c>
      <c r="O43" s="74">
        <v>80.2</v>
      </c>
    </row>
    <row r="44" spans="1:15" ht="13.5">
      <c r="A44" s="75"/>
      <c r="B44" s="75">
        <v>20</v>
      </c>
      <c r="C44" s="76" t="s">
        <v>134</v>
      </c>
      <c r="D44" s="126">
        <v>0.002</v>
      </c>
      <c r="E44" s="244">
        <v>0.023</v>
      </c>
      <c r="F44" s="244"/>
      <c r="G44" s="244"/>
      <c r="H44" s="73">
        <v>0.003</v>
      </c>
      <c r="I44" s="244">
        <v>0.013</v>
      </c>
      <c r="J44" s="244"/>
      <c r="K44" s="244"/>
      <c r="L44" s="244"/>
      <c r="M44" s="74">
        <v>0.3</v>
      </c>
      <c r="N44" s="74">
        <v>25.4</v>
      </c>
      <c r="O44" s="74">
        <v>77.6</v>
      </c>
    </row>
    <row r="45" spans="1:15" ht="13.5">
      <c r="A45" s="75"/>
      <c r="B45" s="75">
        <v>20</v>
      </c>
      <c r="C45" s="76" t="s">
        <v>135</v>
      </c>
      <c r="D45" s="126">
        <v>0.002</v>
      </c>
      <c r="E45" s="244">
        <v>0.02</v>
      </c>
      <c r="F45" s="244"/>
      <c r="G45" s="244"/>
      <c r="H45" s="73">
        <v>0.002</v>
      </c>
      <c r="I45" s="244">
        <v>0.015</v>
      </c>
      <c r="J45" s="244"/>
      <c r="K45" s="244"/>
      <c r="L45" s="244"/>
      <c r="M45" s="74">
        <v>0.3</v>
      </c>
      <c r="N45" s="74">
        <v>21.5</v>
      </c>
      <c r="O45" s="74">
        <v>72.2</v>
      </c>
    </row>
    <row r="46" spans="1:15" ht="13.5">
      <c r="A46" s="75"/>
      <c r="B46" s="75">
        <v>20</v>
      </c>
      <c r="C46" s="76" t="s">
        <v>102</v>
      </c>
      <c r="D46" s="126">
        <v>0.002</v>
      </c>
      <c r="E46" s="244">
        <v>0.02</v>
      </c>
      <c r="F46" s="244"/>
      <c r="G46" s="244"/>
      <c r="H46" s="73">
        <v>0.005</v>
      </c>
      <c r="I46" s="244">
        <v>0.018</v>
      </c>
      <c r="J46" s="244"/>
      <c r="K46" s="244"/>
      <c r="L46" s="244"/>
      <c r="M46" s="74">
        <v>0.3</v>
      </c>
      <c r="N46" s="74">
        <v>16.5</v>
      </c>
      <c r="O46" s="74">
        <v>76.9</v>
      </c>
    </row>
    <row r="47" spans="1:15" ht="13.5">
      <c r="A47" s="75"/>
      <c r="B47" s="75">
        <v>20</v>
      </c>
      <c r="C47" s="76" t="s">
        <v>103</v>
      </c>
      <c r="D47" s="126">
        <v>0.002</v>
      </c>
      <c r="E47" s="244">
        <v>0.016</v>
      </c>
      <c r="F47" s="244"/>
      <c r="G47" s="244"/>
      <c r="H47" s="73">
        <v>0.012</v>
      </c>
      <c r="I47" s="244">
        <v>0.018</v>
      </c>
      <c r="J47" s="244"/>
      <c r="K47" s="244"/>
      <c r="L47" s="244"/>
      <c r="M47" s="74">
        <v>0.4</v>
      </c>
      <c r="N47" s="74">
        <v>10.9</v>
      </c>
      <c r="O47" s="74">
        <v>78.3</v>
      </c>
    </row>
    <row r="48" spans="1:15" ht="13.5">
      <c r="A48" s="75"/>
      <c r="B48" s="75">
        <v>20</v>
      </c>
      <c r="C48" s="76" t="s">
        <v>161</v>
      </c>
      <c r="D48" s="126">
        <v>0.002</v>
      </c>
      <c r="E48" s="244">
        <v>0.014</v>
      </c>
      <c r="F48" s="244"/>
      <c r="G48" s="244"/>
      <c r="H48" s="73">
        <v>0.012</v>
      </c>
      <c r="I48" s="244">
        <v>0.019</v>
      </c>
      <c r="J48" s="244"/>
      <c r="K48" s="244"/>
      <c r="L48" s="244"/>
      <c r="M48" s="74">
        <v>0.4</v>
      </c>
      <c r="N48" s="74">
        <v>6.1</v>
      </c>
      <c r="O48" s="74">
        <v>68.5</v>
      </c>
    </row>
    <row r="49" spans="1:15" ht="5.25" customHeight="1">
      <c r="A49" s="75"/>
      <c r="B49" s="75"/>
      <c r="C49" s="77"/>
      <c r="D49" s="73"/>
      <c r="E49" s="244"/>
      <c r="F49" s="244"/>
      <c r="G49" s="244"/>
      <c r="H49" s="73"/>
      <c r="I49" s="244"/>
      <c r="J49" s="244"/>
      <c r="K49" s="244"/>
      <c r="L49" s="244"/>
      <c r="M49" s="74"/>
      <c r="N49" s="74"/>
      <c r="O49" s="74"/>
    </row>
    <row r="50" spans="1:15" ht="13.5">
      <c r="A50" s="75"/>
      <c r="B50" s="75">
        <v>21</v>
      </c>
      <c r="C50" s="76" t="s">
        <v>136</v>
      </c>
      <c r="D50" s="126">
        <v>0.002</v>
      </c>
      <c r="E50" s="244">
        <v>0.013</v>
      </c>
      <c r="F50" s="244"/>
      <c r="G50" s="244"/>
      <c r="H50" s="73">
        <v>0.012</v>
      </c>
      <c r="I50" s="244">
        <v>0.021</v>
      </c>
      <c r="J50" s="244"/>
      <c r="K50" s="244"/>
      <c r="L50" s="244"/>
      <c r="M50" s="74">
        <v>0.4</v>
      </c>
      <c r="N50" s="74">
        <v>3.2</v>
      </c>
      <c r="O50" s="74">
        <v>59.8</v>
      </c>
    </row>
    <row r="51" spans="1:15" ht="13.5">
      <c r="A51" s="75"/>
      <c r="B51" s="75">
        <v>21</v>
      </c>
      <c r="C51" s="76" t="s">
        <v>137</v>
      </c>
      <c r="D51" s="126">
        <v>0.002</v>
      </c>
      <c r="E51" s="244">
        <v>0.018</v>
      </c>
      <c r="F51" s="244"/>
      <c r="G51" s="244"/>
      <c r="H51" s="73">
        <v>0.01</v>
      </c>
      <c r="I51" s="244">
        <v>0.022</v>
      </c>
      <c r="J51" s="244"/>
      <c r="K51" s="244"/>
      <c r="L51" s="244"/>
      <c r="M51" s="74">
        <v>0.4</v>
      </c>
      <c r="N51" s="74">
        <v>4.2</v>
      </c>
      <c r="O51" s="74">
        <v>75.5</v>
      </c>
    </row>
    <row r="52" spans="1:15" ht="13.5">
      <c r="A52" s="75"/>
      <c r="B52" s="75">
        <v>21</v>
      </c>
      <c r="C52" s="76" t="s">
        <v>138</v>
      </c>
      <c r="D52" s="126">
        <v>0.002</v>
      </c>
      <c r="E52" s="244">
        <v>0.018</v>
      </c>
      <c r="F52" s="244"/>
      <c r="G52" s="244"/>
      <c r="H52" s="73">
        <v>0.004</v>
      </c>
      <c r="I52" s="244">
        <v>0.017</v>
      </c>
      <c r="J52" s="244"/>
      <c r="K52" s="244"/>
      <c r="L52" s="244"/>
      <c r="M52" s="74">
        <v>0.3</v>
      </c>
      <c r="N52" s="74">
        <v>7.3</v>
      </c>
      <c r="O52" s="74">
        <v>72.4</v>
      </c>
    </row>
    <row r="53" spans="1:15" ht="5.25" customHeight="1">
      <c r="A53" s="32"/>
      <c r="B53" s="32"/>
      <c r="C53" s="3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</row>
    <row r="54" spans="1:15" ht="13.5">
      <c r="A54" s="24" t="s">
        <v>120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118"/>
    </row>
    <row r="55" spans="1:15" ht="13.5">
      <c r="A55" s="25" t="s">
        <v>140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ht="13.5">
      <c r="A56" s="25" t="s">
        <v>141</v>
      </c>
    </row>
  </sheetData>
  <mergeCells count="93">
    <mergeCell ref="A38:C38"/>
    <mergeCell ref="E38:G38"/>
    <mergeCell ref="I38:L38"/>
    <mergeCell ref="E48:G48"/>
    <mergeCell ref="I44:L44"/>
    <mergeCell ref="I45:L45"/>
    <mergeCell ref="I46:L46"/>
    <mergeCell ref="I47:L47"/>
    <mergeCell ref="E39:G39"/>
    <mergeCell ref="I42:L42"/>
    <mergeCell ref="E49:G49"/>
    <mergeCell ref="A35:C35"/>
    <mergeCell ref="E35:G35"/>
    <mergeCell ref="A37:C37"/>
    <mergeCell ref="E37:G37"/>
    <mergeCell ref="A36:C36"/>
    <mergeCell ref="E36:G36"/>
    <mergeCell ref="E45:G45"/>
    <mergeCell ref="E44:G44"/>
    <mergeCell ref="E42:G42"/>
    <mergeCell ref="E51:G51"/>
    <mergeCell ref="E52:G52"/>
    <mergeCell ref="I51:L51"/>
    <mergeCell ref="E46:G46"/>
    <mergeCell ref="I48:L48"/>
    <mergeCell ref="I49:L49"/>
    <mergeCell ref="I50:L50"/>
    <mergeCell ref="I52:L52"/>
    <mergeCell ref="E50:G50"/>
    <mergeCell ref="E47:G47"/>
    <mergeCell ref="I41:L41"/>
    <mergeCell ref="I35:L35"/>
    <mergeCell ref="I43:L43"/>
    <mergeCell ref="E43:G43"/>
    <mergeCell ref="E40:G40"/>
    <mergeCell ref="E41:G41"/>
    <mergeCell ref="I37:L37"/>
    <mergeCell ref="I36:L36"/>
    <mergeCell ref="I39:L39"/>
    <mergeCell ref="I40:L40"/>
    <mergeCell ref="A34:C34"/>
    <mergeCell ref="E34:G34"/>
    <mergeCell ref="I34:L34"/>
    <mergeCell ref="O31:O32"/>
    <mergeCell ref="H30:H31"/>
    <mergeCell ref="I30:L31"/>
    <mergeCell ref="N31:N32"/>
    <mergeCell ref="M30:M31"/>
    <mergeCell ref="I32:L32"/>
    <mergeCell ref="L22:O22"/>
    <mergeCell ref="D30:D31"/>
    <mergeCell ref="E30:G31"/>
    <mergeCell ref="N29:N30"/>
    <mergeCell ref="O29:O30"/>
    <mergeCell ref="B22:E22"/>
    <mergeCell ref="I29:L29"/>
    <mergeCell ref="A29:C32"/>
    <mergeCell ref="E29:G29"/>
    <mergeCell ref="E32:G32"/>
    <mergeCell ref="B20:F20"/>
    <mergeCell ref="K21:O21"/>
    <mergeCell ref="L13:O13"/>
    <mergeCell ref="L18:O18"/>
    <mergeCell ref="L19:O19"/>
    <mergeCell ref="L20:O20"/>
    <mergeCell ref="B18:F18"/>
    <mergeCell ref="B19:F19"/>
    <mergeCell ref="K14:O14"/>
    <mergeCell ref="K15:O15"/>
    <mergeCell ref="B17:F17"/>
    <mergeCell ref="H4:I4"/>
    <mergeCell ref="L7:O7"/>
    <mergeCell ref="L8:O8"/>
    <mergeCell ref="L9:O9"/>
    <mergeCell ref="L10:O10"/>
    <mergeCell ref="L11:O11"/>
    <mergeCell ref="L12:O12"/>
    <mergeCell ref="K17:O17"/>
    <mergeCell ref="Q4:R4"/>
    <mergeCell ref="L4:O4"/>
    <mergeCell ref="B15:F15"/>
    <mergeCell ref="B16:F16"/>
    <mergeCell ref="K16:O16"/>
    <mergeCell ref="B21:F21"/>
    <mergeCell ref="A6:F6"/>
    <mergeCell ref="A4:G4"/>
    <mergeCell ref="A8:F8"/>
    <mergeCell ref="A9:F9"/>
    <mergeCell ref="B10:F10"/>
    <mergeCell ref="B11:F11"/>
    <mergeCell ref="B12:F12"/>
    <mergeCell ref="B13:F13"/>
    <mergeCell ref="B14:F14"/>
  </mergeCells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1"/>
  <headerFooter alignWithMargins="0">
    <oddHeader>&amp;R&amp;8保健 ・ 衛生 ・ 公害　　　　87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41"/>
  <sheetViews>
    <sheetView tabSelected="1" workbookViewId="0" topLeftCell="A8">
      <selection activeCell="J47" sqref="J47"/>
    </sheetView>
  </sheetViews>
  <sheetFormatPr defaultColWidth="9.00390625" defaultRowHeight="13.5"/>
  <cols>
    <col min="1" max="1" width="2.50390625" style="140" customWidth="1"/>
    <col min="2" max="2" width="4.75390625" style="140" customWidth="1"/>
    <col min="3" max="3" width="7.50390625" style="140" customWidth="1"/>
    <col min="4" max="4" width="2.75390625" style="140" customWidth="1"/>
    <col min="5" max="5" width="7.50390625" style="140" customWidth="1"/>
    <col min="6" max="7" width="3.75390625" style="140" customWidth="1"/>
    <col min="8" max="8" width="7.50390625" style="140" customWidth="1"/>
    <col min="9" max="10" width="3.75390625" style="140" customWidth="1"/>
    <col min="11" max="14" width="7.50390625" style="140" customWidth="1"/>
    <col min="15" max="16" width="3.75390625" style="140" customWidth="1"/>
    <col min="17" max="16384" width="9.00390625" style="140" customWidth="1"/>
  </cols>
  <sheetData>
    <row r="1" spans="1:16" s="139" customFormat="1" ht="26.25" customHeight="1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</row>
    <row r="2" spans="1:16" ht="22.5" customHeight="1">
      <c r="A2" s="21" t="s">
        <v>74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3.5">
      <c r="A3" s="82" t="s">
        <v>114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5" ht="14.25">
      <c r="A4" s="259" t="s">
        <v>2</v>
      </c>
      <c r="B4" s="260"/>
      <c r="C4" s="263" t="s">
        <v>75</v>
      </c>
      <c r="D4" s="254" t="s">
        <v>81</v>
      </c>
      <c r="E4" s="255"/>
      <c r="F4" s="268" t="s">
        <v>76</v>
      </c>
      <c r="G4" s="268"/>
      <c r="H4" s="83" t="s">
        <v>144</v>
      </c>
      <c r="I4" s="270" t="s">
        <v>145</v>
      </c>
      <c r="J4" s="270"/>
      <c r="K4" s="83" t="s">
        <v>146</v>
      </c>
      <c r="L4" s="83" t="s">
        <v>147</v>
      </c>
      <c r="M4" s="83" t="s">
        <v>148</v>
      </c>
      <c r="N4" s="84" t="s">
        <v>149</v>
      </c>
      <c r="O4" s="3"/>
    </row>
    <row r="5" spans="1:24" ht="13.5">
      <c r="A5" s="261"/>
      <c r="B5" s="262"/>
      <c r="C5" s="264"/>
      <c r="D5" s="256" t="s">
        <v>150</v>
      </c>
      <c r="E5" s="257"/>
      <c r="F5" s="269" t="s">
        <v>77</v>
      </c>
      <c r="G5" s="269"/>
      <c r="H5" s="85" t="s">
        <v>151</v>
      </c>
      <c r="I5" s="271" t="s">
        <v>78</v>
      </c>
      <c r="J5" s="271"/>
      <c r="K5" s="85" t="s">
        <v>151</v>
      </c>
      <c r="L5" s="85" t="s">
        <v>151</v>
      </c>
      <c r="M5" s="85" t="s">
        <v>151</v>
      </c>
      <c r="N5" s="86" t="s">
        <v>151</v>
      </c>
      <c r="O5" s="4"/>
      <c r="V5" s="104"/>
      <c r="W5" s="104"/>
      <c r="X5" s="104"/>
    </row>
    <row r="6" spans="1:24" ht="5.25" customHeight="1">
      <c r="A6" s="87"/>
      <c r="B6" s="88"/>
      <c r="C6" s="98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V6" s="104"/>
      <c r="W6" s="104"/>
      <c r="X6" s="104"/>
    </row>
    <row r="7" spans="1:15" ht="15" customHeight="1">
      <c r="A7" s="265">
        <v>17</v>
      </c>
      <c r="B7" s="274"/>
      <c r="C7" s="99">
        <v>2</v>
      </c>
      <c r="D7" s="258" t="s">
        <v>157</v>
      </c>
      <c r="E7" s="222"/>
      <c r="F7" s="267">
        <v>7.4</v>
      </c>
      <c r="G7" s="267"/>
      <c r="H7" s="91">
        <v>9.5</v>
      </c>
      <c r="I7" s="267">
        <v>2.1</v>
      </c>
      <c r="J7" s="267"/>
      <c r="K7" s="90">
        <v>4</v>
      </c>
      <c r="L7" s="90" t="s">
        <v>156</v>
      </c>
      <c r="M7" s="92" t="s">
        <v>158</v>
      </c>
      <c r="N7" s="92">
        <v>0.3</v>
      </c>
      <c r="O7" s="2"/>
    </row>
    <row r="8" spans="1:15" ht="15" customHeight="1">
      <c r="A8" s="265">
        <v>18</v>
      </c>
      <c r="B8" s="266"/>
      <c r="C8" s="99">
        <v>2</v>
      </c>
      <c r="D8" s="258" t="s">
        <v>157</v>
      </c>
      <c r="E8" s="222"/>
      <c r="F8" s="267">
        <v>7.6</v>
      </c>
      <c r="G8" s="267"/>
      <c r="H8" s="91">
        <v>9.4</v>
      </c>
      <c r="I8" s="267">
        <v>1</v>
      </c>
      <c r="J8" s="267"/>
      <c r="K8" s="90">
        <v>3</v>
      </c>
      <c r="L8" s="90" t="s">
        <v>156</v>
      </c>
      <c r="M8" s="92" t="s">
        <v>158</v>
      </c>
      <c r="N8" s="92">
        <v>0.11</v>
      </c>
      <c r="O8" s="2"/>
    </row>
    <row r="9" spans="1:16" ht="15" customHeight="1">
      <c r="A9" s="265">
        <v>19</v>
      </c>
      <c r="B9" s="266"/>
      <c r="C9" s="100">
        <v>2</v>
      </c>
      <c r="D9" s="251" t="s">
        <v>157</v>
      </c>
      <c r="E9" s="222"/>
      <c r="F9" s="272">
        <v>7.9</v>
      </c>
      <c r="G9" s="272"/>
      <c r="H9" s="94">
        <v>9.8</v>
      </c>
      <c r="I9" s="272">
        <v>1.4</v>
      </c>
      <c r="J9" s="272"/>
      <c r="K9" s="93">
        <v>4</v>
      </c>
      <c r="L9" s="93" t="s">
        <v>156</v>
      </c>
      <c r="M9" s="95" t="s">
        <v>158</v>
      </c>
      <c r="N9" s="95">
        <v>0.04</v>
      </c>
      <c r="O9" s="11"/>
      <c r="P9" s="112"/>
    </row>
    <row r="10" spans="1:16" ht="15" customHeight="1">
      <c r="A10" s="265">
        <v>20</v>
      </c>
      <c r="B10" s="266"/>
      <c r="C10" s="100">
        <v>2</v>
      </c>
      <c r="D10" s="251" t="s">
        <v>157</v>
      </c>
      <c r="E10" s="222"/>
      <c r="F10" s="272">
        <v>7.4</v>
      </c>
      <c r="G10" s="272"/>
      <c r="H10" s="94">
        <v>10</v>
      </c>
      <c r="I10" s="272">
        <v>0.6</v>
      </c>
      <c r="J10" s="272"/>
      <c r="K10" s="93">
        <v>4</v>
      </c>
      <c r="L10" s="93" t="s">
        <v>156</v>
      </c>
      <c r="M10" s="95" t="s">
        <v>158</v>
      </c>
      <c r="N10" s="95">
        <v>0.03</v>
      </c>
      <c r="O10" s="11"/>
      <c r="P10" s="112"/>
    </row>
    <row r="11" spans="1:16" ht="15" customHeight="1">
      <c r="A11" s="276">
        <v>21</v>
      </c>
      <c r="B11" s="277"/>
      <c r="C11" s="146">
        <v>2</v>
      </c>
      <c r="D11" s="252" t="s">
        <v>164</v>
      </c>
      <c r="E11" s="253"/>
      <c r="F11" s="273">
        <v>7.5</v>
      </c>
      <c r="G11" s="273"/>
      <c r="H11" s="143">
        <v>10.2</v>
      </c>
      <c r="I11" s="273">
        <v>0.9</v>
      </c>
      <c r="J11" s="273"/>
      <c r="K11" s="144">
        <v>2</v>
      </c>
      <c r="L11" s="278" t="s">
        <v>156</v>
      </c>
      <c r="M11" s="145">
        <v>0.01</v>
      </c>
      <c r="N11" s="145">
        <v>0.06</v>
      </c>
      <c r="O11" s="11"/>
      <c r="P11" s="112"/>
    </row>
    <row r="12" spans="1:16" ht="5.25" customHeight="1">
      <c r="A12" s="96"/>
      <c r="B12" s="97"/>
      <c r="C12" s="101"/>
      <c r="D12" s="89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112"/>
      <c r="P12" s="112"/>
    </row>
    <row r="13" spans="1:16" ht="13.5">
      <c r="A13" s="141"/>
      <c r="B13" s="141"/>
      <c r="C13" s="141"/>
      <c r="D13" s="141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20"/>
      <c r="P13" s="112"/>
    </row>
    <row r="14" spans="1:16" ht="13.5">
      <c r="A14" s="142"/>
      <c r="B14" s="142"/>
      <c r="C14" s="142"/>
      <c r="D14" s="142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12"/>
    </row>
    <row r="15" spans="1:16" ht="13.5">
      <c r="A15" s="82" t="s">
        <v>115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5" ht="14.25">
      <c r="A16" s="259" t="s">
        <v>2</v>
      </c>
      <c r="B16" s="260"/>
      <c r="C16" s="263" t="s">
        <v>75</v>
      </c>
      <c r="D16" s="254" t="s">
        <v>81</v>
      </c>
      <c r="E16" s="255"/>
      <c r="F16" s="268" t="s">
        <v>76</v>
      </c>
      <c r="G16" s="268"/>
      <c r="H16" s="83" t="s">
        <v>144</v>
      </c>
      <c r="I16" s="270" t="s">
        <v>145</v>
      </c>
      <c r="J16" s="270"/>
      <c r="K16" s="83" t="s">
        <v>146</v>
      </c>
      <c r="L16" s="83" t="s">
        <v>147</v>
      </c>
      <c r="M16" s="83" t="s">
        <v>148</v>
      </c>
      <c r="N16" s="84" t="s">
        <v>149</v>
      </c>
      <c r="O16" s="3"/>
    </row>
    <row r="17" spans="1:15" ht="13.5">
      <c r="A17" s="261"/>
      <c r="B17" s="262"/>
      <c r="C17" s="264"/>
      <c r="D17" s="256" t="s">
        <v>150</v>
      </c>
      <c r="E17" s="257"/>
      <c r="F17" s="269" t="s">
        <v>77</v>
      </c>
      <c r="G17" s="269"/>
      <c r="H17" s="85" t="s">
        <v>151</v>
      </c>
      <c r="I17" s="271" t="s">
        <v>78</v>
      </c>
      <c r="J17" s="271"/>
      <c r="K17" s="85" t="s">
        <v>151</v>
      </c>
      <c r="L17" s="85" t="s">
        <v>151</v>
      </c>
      <c r="M17" s="85" t="s">
        <v>151</v>
      </c>
      <c r="N17" s="86" t="s">
        <v>151</v>
      </c>
      <c r="O17" s="4"/>
    </row>
    <row r="18" spans="1:14" ht="5.25" customHeight="1">
      <c r="A18" s="87"/>
      <c r="B18" s="88"/>
      <c r="C18" s="98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</row>
    <row r="19" spans="1:15" ht="15" customHeight="1">
      <c r="A19" s="166">
        <v>17</v>
      </c>
      <c r="B19" s="157"/>
      <c r="C19" s="100">
        <v>8</v>
      </c>
      <c r="D19" s="251" t="s">
        <v>157</v>
      </c>
      <c r="E19" s="222"/>
      <c r="F19" s="272">
        <v>7.5</v>
      </c>
      <c r="G19" s="272"/>
      <c r="H19" s="94">
        <v>11.1</v>
      </c>
      <c r="I19" s="272">
        <v>0.8</v>
      </c>
      <c r="J19" s="272"/>
      <c r="K19" s="93">
        <v>13</v>
      </c>
      <c r="L19" s="93" t="s">
        <v>156</v>
      </c>
      <c r="M19" s="92" t="s">
        <v>158</v>
      </c>
      <c r="N19" s="92">
        <v>0.02</v>
      </c>
      <c r="O19" s="2"/>
    </row>
    <row r="20" spans="1:15" ht="15" customHeight="1">
      <c r="A20" s="166">
        <v>18</v>
      </c>
      <c r="B20" s="167"/>
      <c r="C20" s="100">
        <v>8</v>
      </c>
      <c r="D20" s="251" t="s">
        <v>157</v>
      </c>
      <c r="E20" s="222"/>
      <c r="F20" s="272">
        <v>7.8</v>
      </c>
      <c r="G20" s="272"/>
      <c r="H20" s="94">
        <v>11.4</v>
      </c>
      <c r="I20" s="272">
        <v>1.5</v>
      </c>
      <c r="J20" s="272"/>
      <c r="K20" s="93">
        <v>4</v>
      </c>
      <c r="L20" s="93" t="s">
        <v>156</v>
      </c>
      <c r="M20" s="92" t="s">
        <v>158</v>
      </c>
      <c r="N20" s="92" t="s">
        <v>159</v>
      </c>
      <c r="O20" s="2"/>
    </row>
    <row r="21" spans="1:17" ht="15" customHeight="1">
      <c r="A21" s="166">
        <v>19</v>
      </c>
      <c r="B21" s="167"/>
      <c r="C21" s="100">
        <v>8</v>
      </c>
      <c r="D21" s="251" t="s">
        <v>157</v>
      </c>
      <c r="E21" s="222"/>
      <c r="F21" s="272">
        <v>7.6</v>
      </c>
      <c r="G21" s="272"/>
      <c r="H21" s="94">
        <v>11.3</v>
      </c>
      <c r="I21" s="272">
        <v>0.6</v>
      </c>
      <c r="J21" s="272"/>
      <c r="K21" s="93">
        <v>3</v>
      </c>
      <c r="L21" s="93" t="s">
        <v>156</v>
      </c>
      <c r="M21" s="95" t="s">
        <v>158</v>
      </c>
      <c r="N21" s="95">
        <v>0.01</v>
      </c>
      <c r="O21" s="11"/>
      <c r="P21" s="112"/>
      <c r="Q21" s="112"/>
    </row>
    <row r="22" spans="1:17" ht="15" customHeight="1">
      <c r="A22" s="166">
        <v>20</v>
      </c>
      <c r="B22" s="167"/>
      <c r="C22" s="100">
        <v>8</v>
      </c>
      <c r="D22" s="251" t="s">
        <v>157</v>
      </c>
      <c r="E22" s="222"/>
      <c r="F22" s="272">
        <v>7.4</v>
      </c>
      <c r="G22" s="272"/>
      <c r="H22" s="94">
        <v>10.7</v>
      </c>
      <c r="I22" s="272">
        <v>0.5</v>
      </c>
      <c r="J22" s="272"/>
      <c r="K22" s="93">
        <v>3</v>
      </c>
      <c r="L22" s="93" t="s">
        <v>156</v>
      </c>
      <c r="M22" s="95" t="s">
        <v>158</v>
      </c>
      <c r="N22" s="95">
        <v>0.02</v>
      </c>
      <c r="O22" s="11"/>
      <c r="P22" s="112"/>
      <c r="Q22" s="112"/>
    </row>
    <row r="23" spans="1:17" ht="15" customHeight="1">
      <c r="A23" s="188">
        <v>21</v>
      </c>
      <c r="B23" s="192"/>
      <c r="C23" s="146">
        <v>8</v>
      </c>
      <c r="D23" s="252" t="s">
        <v>164</v>
      </c>
      <c r="E23" s="253"/>
      <c r="F23" s="273">
        <v>7.5</v>
      </c>
      <c r="G23" s="273"/>
      <c r="H23" s="143">
        <v>10.8</v>
      </c>
      <c r="I23" s="273">
        <v>0.5</v>
      </c>
      <c r="J23" s="273"/>
      <c r="K23" s="144">
        <v>2</v>
      </c>
      <c r="L23" s="278" t="s">
        <v>156</v>
      </c>
      <c r="M23" s="11" t="s">
        <v>158</v>
      </c>
      <c r="N23" s="145">
        <v>0.05</v>
      </c>
      <c r="O23" s="11"/>
      <c r="P23" s="112"/>
      <c r="Q23" s="112"/>
    </row>
    <row r="24" spans="1:17" ht="5.25" customHeight="1">
      <c r="A24" s="32"/>
      <c r="B24" s="33"/>
      <c r="C24" s="102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112"/>
      <c r="P24" s="112"/>
      <c r="Q24" s="112"/>
    </row>
    <row r="25" spans="1:17" ht="13.5">
      <c r="A25" s="118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20"/>
      <c r="P25" s="112"/>
      <c r="Q25" s="112"/>
    </row>
    <row r="26" spans="3:15" ht="13.5"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</row>
    <row r="27" spans="1:16" ht="13.5">
      <c r="A27" s="82" t="s">
        <v>116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15" ht="14.25">
      <c r="A28" s="259" t="s">
        <v>2</v>
      </c>
      <c r="B28" s="260"/>
      <c r="C28" s="263" t="s">
        <v>75</v>
      </c>
      <c r="D28" s="254" t="s">
        <v>81</v>
      </c>
      <c r="E28" s="255"/>
      <c r="F28" s="268" t="s">
        <v>76</v>
      </c>
      <c r="G28" s="268"/>
      <c r="H28" s="83" t="s">
        <v>144</v>
      </c>
      <c r="I28" s="270" t="s">
        <v>145</v>
      </c>
      <c r="J28" s="270"/>
      <c r="K28" s="83" t="s">
        <v>146</v>
      </c>
      <c r="L28" s="83" t="s">
        <v>147</v>
      </c>
      <c r="M28" s="83" t="s">
        <v>148</v>
      </c>
      <c r="N28" s="84" t="s">
        <v>149</v>
      </c>
      <c r="O28" s="3"/>
    </row>
    <row r="29" spans="1:15" ht="13.5">
      <c r="A29" s="261"/>
      <c r="B29" s="262"/>
      <c r="C29" s="264"/>
      <c r="D29" s="256" t="s">
        <v>150</v>
      </c>
      <c r="E29" s="257"/>
      <c r="F29" s="269" t="s">
        <v>77</v>
      </c>
      <c r="G29" s="269"/>
      <c r="H29" s="85" t="s">
        <v>151</v>
      </c>
      <c r="I29" s="271" t="s">
        <v>78</v>
      </c>
      <c r="J29" s="271"/>
      <c r="K29" s="85" t="s">
        <v>151</v>
      </c>
      <c r="L29" s="85" t="s">
        <v>151</v>
      </c>
      <c r="M29" s="85" t="s">
        <v>151</v>
      </c>
      <c r="N29" s="86" t="s">
        <v>151</v>
      </c>
      <c r="O29" s="4"/>
    </row>
    <row r="30" spans="1:14" ht="5.25" customHeight="1">
      <c r="A30" s="87"/>
      <c r="B30" s="88"/>
      <c r="C30" s="98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</row>
    <row r="31" spans="1:15" ht="15" customHeight="1">
      <c r="A31" s="265">
        <v>17</v>
      </c>
      <c r="B31" s="274"/>
      <c r="C31" s="99">
        <v>2</v>
      </c>
      <c r="D31" s="258" t="s">
        <v>157</v>
      </c>
      <c r="E31" s="222"/>
      <c r="F31" s="267">
        <v>7.1</v>
      </c>
      <c r="G31" s="267"/>
      <c r="H31" s="91">
        <v>10.1</v>
      </c>
      <c r="I31" s="267">
        <v>0.6</v>
      </c>
      <c r="J31" s="267"/>
      <c r="K31" s="90">
        <v>5</v>
      </c>
      <c r="L31" s="90" t="s">
        <v>156</v>
      </c>
      <c r="M31" s="90" t="s">
        <v>156</v>
      </c>
      <c r="N31" s="90" t="s">
        <v>156</v>
      </c>
      <c r="O31" s="1"/>
    </row>
    <row r="32" spans="1:15" ht="15" customHeight="1">
      <c r="A32" s="166">
        <v>18</v>
      </c>
      <c r="B32" s="167"/>
      <c r="C32" s="100">
        <v>2</v>
      </c>
      <c r="D32" s="251" t="s">
        <v>157</v>
      </c>
      <c r="E32" s="222"/>
      <c r="F32" s="272">
        <v>6.8</v>
      </c>
      <c r="G32" s="272"/>
      <c r="H32" s="94">
        <v>9.3</v>
      </c>
      <c r="I32" s="272">
        <v>0.7</v>
      </c>
      <c r="J32" s="272"/>
      <c r="K32" s="93">
        <v>3</v>
      </c>
      <c r="L32" s="93" t="s">
        <v>156</v>
      </c>
      <c r="M32" s="93" t="s">
        <v>156</v>
      </c>
      <c r="N32" s="90" t="s">
        <v>156</v>
      </c>
      <c r="O32" s="1"/>
    </row>
    <row r="33" spans="1:15" ht="15" customHeight="1">
      <c r="A33" s="166">
        <v>19</v>
      </c>
      <c r="B33" s="167"/>
      <c r="C33" s="100">
        <v>2</v>
      </c>
      <c r="D33" s="251" t="s">
        <v>157</v>
      </c>
      <c r="E33" s="222"/>
      <c r="F33" s="272">
        <v>7.1</v>
      </c>
      <c r="G33" s="272"/>
      <c r="H33" s="94">
        <v>10.8</v>
      </c>
      <c r="I33" s="272" t="s">
        <v>160</v>
      </c>
      <c r="J33" s="272"/>
      <c r="K33" s="93">
        <v>2</v>
      </c>
      <c r="L33" s="93" t="s">
        <v>156</v>
      </c>
      <c r="M33" s="93" t="s">
        <v>156</v>
      </c>
      <c r="N33" s="90" t="s">
        <v>156</v>
      </c>
      <c r="O33" s="1"/>
    </row>
    <row r="34" spans="1:15" ht="15" customHeight="1">
      <c r="A34" s="166">
        <v>20</v>
      </c>
      <c r="B34" s="167"/>
      <c r="C34" s="100">
        <v>2</v>
      </c>
      <c r="D34" s="251" t="s">
        <v>157</v>
      </c>
      <c r="E34" s="222"/>
      <c r="F34" s="272">
        <v>7.2</v>
      </c>
      <c r="G34" s="272"/>
      <c r="H34" s="94">
        <v>9.7</v>
      </c>
      <c r="I34" s="275" t="s">
        <v>160</v>
      </c>
      <c r="J34" s="275"/>
      <c r="K34" s="93">
        <v>1</v>
      </c>
      <c r="L34" s="93" t="s">
        <v>156</v>
      </c>
      <c r="M34" s="95" t="s">
        <v>158</v>
      </c>
      <c r="N34" s="92">
        <v>0.02</v>
      </c>
      <c r="O34" s="1"/>
    </row>
    <row r="35" spans="1:15" ht="15" customHeight="1">
      <c r="A35" s="188">
        <v>21</v>
      </c>
      <c r="B35" s="192"/>
      <c r="C35" s="146">
        <v>2</v>
      </c>
      <c r="D35" s="252" t="s">
        <v>164</v>
      </c>
      <c r="E35" s="253"/>
      <c r="F35" s="273">
        <v>7.3</v>
      </c>
      <c r="G35" s="273"/>
      <c r="H35" s="143">
        <v>9.9</v>
      </c>
      <c r="I35" s="273">
        <v>0.4</v>
      </c>
      <c r="J35" s="273"/>
      <c r="K35" s="144">
        <v>1</v>
      </c>
      <c r="L35" s="278" t="s">
        <v>156</v>
      </c>
      <c r="M35" s="145">
        <v>0.03</v>
      </c>
      <c r="N35" s="145">
        <v>0.03</v>
      </c>
      <c r="O35" s="1"/>
    </row>
    <row r="36" spans="1:14" ht="5.25" customHeight="1">
      <c r="A36" s="32"/>
      <c r="B36" s="33"/>
      <c r="C36" s="102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89"/>
    </row>
    <row r="37" spans="1:15" ht="13.5">
      <c r="A37" s="24" t="s">
        <v>120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118"/>
      <c r="N37" s="141"/>
      <c r="O37" s="142"/>
    </row>
    <row r="38" spans="1:13" ht="13.5">
      <c r="A38" s="81" t="s">
        <v>142</v>
      </c>
      <c r="B38" s="10"/>
      <c r="C38" s="10"/>
      <c r="D38" s="10"/>
      <c r="E38" s="15"/>
      <c r="F38" s="10"/>
      <c r="G38" s="15"/>
      <c r="H38" s="15"/>
      <c r="I38" s="15"/>
      <c r="J38" s="15"/>
      <c r="K38" s="15"/>
      <c r="L38" s="15"/>
      <c r="M38" s="10"/>
    </row>
    <row r="39" spans="1:12" ht="13.5">
      <c r="A39" s="81" t="s">
        <v>143</v>
      </c>
      <c r="E39" s="15"/>
      <c r="F39" s="15"/>
      <c r="G39" s="15"/>
      <c r="H39" s="15"/>
      <c r="I39" s="112"/>
      <c r="J39" s="112"/>
      <c r="K39" s="112"/>
      <c r="L39" s="112"/>
    </row>
    <row r="40" spans="1:29" ht="13.5">
      <c r="A40" s="81" t="s">
        <v>152</v>
      </c>
      <c r="U40" s="106"/>
      <c r="V40" s="106"/>
      <c r="W40" s="106"/>
      <c r="X40" s="106"/>
      <c r="Y40" s="106"/>
      <c r="Z40" s="106"/>
      <c r="AA40" s="106"/>
      <c r="AB40" s="106"/>
      <c r="AC40" s="106"/>
    </row>
    <row r="41" ht="13.5">
      <c r="A41" s="81" t="s">
        <v>153</v>
      </c>
    </row>
  </sheetData>
  <mergeCells count="84">
    <mergeCell ref="F35:G35"/>
    <mergeCell ref="F31:G31"/>
    <mergeCell ref="I35:J35"/>
    <mergeCell ref="I22:J22"/>
    <mergeCell ref="I32:J32"/>
    <mergeCell ref="I29:J29"/>
    <mergeCell ref="I28:J28"/>
    <mergeCell ref="I31:J31"/>
    <mergeCell ref="I23:J23"/>
    <mergeCell ref="A16:B17"/>
    <mergeCell ref="C16:C17"/>
    <mergeCell ref="F16:G16"/>
    <mergeCell ref="A35:B35"/>
    <mergeCell ref="F22:G22"/>
    <mergeCell ref="F20:G20"/>
    <mergeCell ref="F21:G21"/>
    <mergeCell ref="A32:B32"/>
    <mergeCell ref="F32:G32"/>
    <mergeCell ref="A31:B31"/>
    <mergeCell ref="A19:B19"/>
    <mergeCell ref="F19:G19"/>
    <mergeCell ref="I19:J19"/>
    <mergeCell ref="F23:G23"/>
    <mergeCell ref="I20:J20"/>
    <mergeCell ref="I21:J21"/>
    <mergeCell ref="D19:E19"/>
    <mergeCell ref="D20:E20"/>
    <mergeCell ref="D21:E21"/>
    <mergeCell ref="D22:E22"/>
    <mergeCell ref="A10:B10"/>
    <mergeCell ref="A34:B34"/>
    <mergeCell ref="F34:G34"/>
    <mergeCell ref="I34:J34"/>
    <mergeCell ref="A33:B33"/>
    <mergeCell ref="F33:G33"/>
    <mergeCell ref="I33:J33"/>
    <mergeCell ref="A11:B11"/>
    <mergeCell ref="A23:B23"/>
    <mergeCell ref="I11:J11"/>
    <mergeCell ref="I4:J4"/>
    <mergeCell ref="I5:J5"/>
    <mergeCell ref="F4:G4"/>
    <mergeCell ref="A7:B7"/>
    <mergeCell ref="F7:G7"/>
    <mergeCell ref="I7:J7"/>
    <mergeCell ref="A4:B5"/>
    <mergeCell ref="C4:C5"/>
    <mergeCell ref="F5:G5"/>
    <mergeCell ref="D4:E4"/>
    <mergeCell ref="I16:J16"/>
    <mergeCell ref="F17:G17"/>
    <mergeCell ref="I17:J17"/>
    <mergeCell ref="I8:J8"/>
    <mergeCell ref="F9:G9"/>
    <mergeCell ref="I9:J9"/>
    <mergeCell ref="F10:G10"/>
    <mergeCell ref="I10:J10"/>
    <mergeCell ref="F11:G11"/>
    <mergeCell ref="A28:B29"/>
    <mergeCell ref="C28:C29"/>
    <mergeCell ref="A8:B8"/>
    <mergeCell ref="F8:G8"/>
    <mergeCell ref="F28:G28"/>
    <mergeCell ref="A22:B22"/>
    <mergeCell ref="F29:G29"/>
    <mergeCell ref="A21:B21"/>
    <mergeCell ref="A20:B20"/>
    <mergeCell ref="A9:B9"/>
    <mergeCell ref="D5:E5"/>
    <mergeCell ref="D7:E7"/>
    <mergeCell ref="D8:E8"/>
    <mergeCell ref="D9:E9"/>
    <mergeCell ref="D10:E10"/>
    <mergeCell ref="D11:E11"/>
    <mergeCell ref="D16:E16"/>
    <mergeCell ref="D17:E17"/>
    <mergeCell ref="D23:E23"/>
    <mergeCell ref="D28:E28"/>
    <mergeCell ref="D29:E29"/>
    <mergeCell ref="D31:E31"/>
    <mergeCell ref="D32:E32"/>
    <mergeCell ref="D33:E33"/>
    <mergeCell ref="D34:E34"/>
    <mergeCell ref="D35:E3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 88　　　　保健 ・ 衛生 ・ 公害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2011-03-04T05:41:40Z</cp:lastPrinted>
  <dcterms:created xsi:type="dcterms:W3CDTF">2003-05-27T00:32:44Z</dcterms:created>
  <dcterms:modified xsi:type="dcterms:W3CDTF">2011-03-04T05:44:34Z</dcterms:modified>
  <cp:category/>
  <cp:version/>
  <cp:contentType/>
  <cp:contentStatus/>
</cp:coreProperties>
</file>