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40" windowWidth="15480" windowHeight="6525" tabRatio="877" activeTab="3"/>
  </bookViews>
  <sheets>
    <sheet name="1表" sheetId="1" r:id="rId1"/>
    <sheet name="2表" sheetId="2" r:id="rId2"/>
    <sheet name="3表" sheetId="3" r:id="rId3"/>
    <sheet name="4表" sheetId="4" r:id="rId4"/>
    <sheet name="5表" sheetId="5" r:id="rId5"/>
  </sheets>
  <definedNames/>
  <calcPr fullCalcOnLoad="1"/>
</workbook>
</file>

<file path=xl/sharedStrings.xml><?xml version="1.0" encoding="utf-8"?>
<sst xmlns="http://schemas.openxmlformats.org/spreadsheetml/2006/main" count="104" uniqueCount="52">
  <si>
    <t>各年度末現在</t>
  </si>
  <si>
    <t>老齢基礎</t>
  </si>
  <si>
    <t>通算老齢</t>
  </si>
  <si>
    <t>障害基礎</t>
  </si>
  <si>
    <t>遺族基礎</t>
  </si>
  <si>
    <t>死亡一時金</t>
  </si>
  <si>
    <t>特別一時金</t>
  </si>
  <si>
    <t>資料：立川年金事務所</t>
  </si>
  <si>
    <t>加入者総数
（人）</t>
  </si>
  <si>
    <t>第１号被保険者数（人）</t>
  </si>
  <si>
    <t>法定免除者数（人）</t>
  </si>
  <si>
    <t>申請免除者数（人）</t>
  </si>
  <si>
    <t>納付対象月数（月）</t>
  </si>
  <si>
    <t>総年金額
（万円）</t>
  </si>
  <si>
    <t>6社会福祉－9国民年金</t>
  </si>
  <si>
    <t>1表　拠出年金加入者数の推移</t>
  </si>
  <si>
    <t>2表　保険料免除者数の推移</t>
  </si>
  <si>
    <t>注１：法定免除者＝申請を行わずに国民年金の保険料納付を免除されている人。</t>
  </si>
  <si>
    <t>注２：申請免除者＝国民年金の保険料免除申請を行った上で免除を受ける必要がある人。</t>
  </si>
  <si>
    <t>　　　障害年金受給権者、生活保護受給者等。</t>
  </si>
  <si>
    <t>注３：免除率＝保険料免除者総数÷第１号被保険者数（強制）×100</t>
  </si>
  <si>
    <t>3表　保険料納付状況の推移</t>
  </si>
  <si>
    <t>4表　拠出年金受給権者数と給付額の推移</t>
  </si>
  <si>
    <t>5表　無拠出年金受給権者数と給付額の推移</t>
  </si>
  <si>
    <t>第３号被保険者数（人）</t>
  </si>
  <si>
    <t>納付月数（月）</t>
  </si>
  <si>
    <t>一部支給停止</t>
  </si>
  <si>
    <t>全額支給停止</t>
  </si>
  <si>
    <t xml:space="preserve">  注：納付率＝納付月数÷納付対象月数×100</t>
  </si>
  <si>
    <t>年 度</t>
  </si>
  <si>
    <t>納 付 率 （％）</t>
  </si>
  <si>
    <t>総　　数　（人）</t>
  </si>
  <si>
    <t>免　除　率 （％）</t>
  </si>
  <si>
    <t>強    制</t>
  </si>
  <si>
    <t>任    意</t>
  </si>
  <si>
    <t>準 母 子</t>
  </si>
  <si>
    <t>総　　数</t>
  </si>
  <si>
    <t>老　　齢</t>
  </si>
  <si>
    <t>障　　害</t>
  </si>
  <si>
    <t>寡　　婦</t>
  </si>
  <si>
    <t>遺　　児</t>
  </si>
  <si>
    <t>母　　子</t>
  </si>
  <si>
    <t>総　　　　　　　　　　数</t>
  </si>
  <si>
    <t>老　　齢　　福　　祉　　年　　金</t>
  </si>
  <si>
    <t>障　害　（ 福祉 ）　年　金</t>
  </si>
  <si>
    <t>遺 族 基 礎 （母子，準母子） 年 金</t>
  </si>
  <si>
    <t>全　額　支　給　</t>
  </si>
  <si>
    <t>受 　給 　権　 者　 数  （人）</t>
  </si>
  <si>
    <t>年　度</t>
  </si>
  <si>
    <t>（人）
受給権者数</t>
  </si>
  <si>
    <t>（万円）
総年金額</t>
  </si>
  <si>
    <t>年　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</si>
</sst>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lt;=999]000;[&lt;=99999]000\-00;000\-0000"/>
    <numFmt numFmtId="180" formatCode="0.0%"/>
    <numFmt numFmtId="181" formatCode="0_ "/>
    <numFmt numFmtId="182" formatCode="#,##0.0_);[Red]\(#,##0.0\)"/>
    <numFmt numFmtId="183" formatCode="#,##0.00_ "/>
    <numFmt numFmtId="184" formatCode="#,##0;&quot;△ &quot;#,##0"/>
    <numFmt numFmtId="185" formatCode="#,##0.000_ "/>
    <numFmt numFmtId="186" formatCode="0_);[Red]\(0\)"/>
    <numFmt numFmtId="187" formatCode="0;&quot;△ &quot;0"/>
    <numFmt numFmtId="188" formatCode="0.0_ "/>
    <numFmt numFmtId="189" formatCode="[=0]&quot;－&quot;;[&lt;1]&quot;0&quot;;#,##0"/>
    <numFmt numFmtId="190" formatCode="[=0]&quot;- &quot;;[&lt;1]&quot;0 &quot;;#,##0\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9"/>
      <name val="ＭＳ Ｐ明朝"/>
      <family val="1"/>
    </font>
    <font>
      <sz val="9"/>
      <name val="ＭＳ 明朝"/>
      <family val="1"/>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thin"/>
      <bottom style="hair"/>
    </border>
    <border>
      <left style="hair"/>
      <right>
        <color indexed="63"/>
      </right>
      <top style="thin"/>
      <bottom style="hair"/>
    </border>
    <border>
      <left style="hair"/>
      <right>
        <color indexed="63"/>
      </right>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hair"/>
      <bottom style="hair"/>
    </border>
    <border>
      <left>
        <color indexed="63"/>
      </left>
      <right style="hair"/>
      <top>
        <color indexed="63"/>
      </top>
      <bottom style="thin"/>
    </border>
    <border>
      <left style="hair"/>
      <right style="hair"/>
      <top style="thin"/>
      <bottom>
        <color indexed="63"/>
      </bottom>
    </border>
    <border>
      <left style="hair"/>
      <right style="hair"/>
      <top>
        <color indexed="63"/>
      </top>
      <bottom style="hair"/>
    </border>
    <border>
      <left>
        <color indexed="63"/>
      </left>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hair"/>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2" fillId="0" borderId="0" applyNumberFormat="0" applyFill="0" applyBorder="0" applyAlignment="0" applyProtection="0"/>
    <xf numFmtId="0" fontId="44" fillId="31" borderId="0" applyNumberFormat="0" applyBorder="0" applyAlignment="0" applyProtection="0"/>
  </cellStyleXfs>
  <cellXfs count="150">
    <xf numFmtId="0" fontId="0" fillId="0" borderId="0" xfId="0" applyAlignment="1">
      <alignment/>
    </xf>
    <xf numFmtId="0" fontId="6" fillId="0" borderId="0" xfId="0" applyFont="1" applyBorder="1" applyAlignment="1">
      <alignment/>
    </xf>
    <xf numFmtId="0" fontId="6" fillId="0" borderId="0" xfId="0" applyFont="1" applyFill="1" applyAlignment="1">
      <alignment/>
    </xf>
    <xf numFmtId="176" fontId="5" fillId="0" borderId="0" xfId="0" applyNumberFormat="1" applyFont="1" applyFill="1" applyBorder="1" applyAlignment="1">
      <alignment horizontal="right" vertical="center"/>
    </xf>
    <xf numFmtId="0" fontId="6" fillId="0" borderId="0" xfId="0" applyFont="1" applyFill="1" applyBorder="1" applyAlignment="1">
      <alignment/>
    </xf>
    <xf numFmtId="177" fontId="5" fillId="0" borderId="0" xfId="0" applyNumberFormat="1" applyFont="1" applyFill="1" applyBorder="1" applyAlignment="1">
      <alignment horizontal="right" vertical="center"/>
    </xf>
    <xf numFmtId="0" fontId="4" fillId="0" borderId="0" xfId="0" applyFont="1" applyAlignment="1">
      <alignment horizontal="left" indent="1"/>
    </xf>
    <xf numFmtId="0" fontId="6" fillId="0" borderId="10" xfId="0" applyFont="1" applyFill="1" applyBorder="1" applyAlignment="1">
      <alignment/>
    </xf>
    <xf numFmtId="0" fontId="6" fillId="0" borderId="10" xfId="0" applyFont="1" applyFill="1" applyBorder="1" applyAlignment="1">
      <alignment horizontal="left"/>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xf>
    <xf numFmtId="0" fontId="7" fillId="0" borderId="0" xfId="0" applyFont="1" applyFill="1" applyBorder="1" applyAlignment="1">
      <alignment horizontal="left"/>
    </xf>
    <xf numFmtId="178" fontId="9"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0" fillId="0" borderId="11" xfId="0" applyFont="1" applyFill="1" applyBorder="1" applyAlignment="1">
      <alignment horizontal="center" vertical="center"/>
    </xf>
    <xf numFmtId="0" fontId="10" fillId="0" borderId="0" xfId="0" applyFont="1" applyAlignment="1">
      <alignment/>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14" xfId="0" applyFont="1" applyFill="1" applyBorder="1" applyAlignment="1">
      <alignment horizontal="center"/>
    </xf>
    <xf numFmtId="0" fontId="10" fillId="0" borderId="11" xfId="0" applyFont="1" applyFill="1" applyBorder="1" applyAlignment="1">
      <alignment horizontal="center"/>
    </xf>
    <xf numFmtId="0" fontId="9" fillId="0" borderId="0" xfId="0" applyFont="1" applyFill="1" applyBorder="1" applyAlignment="1">
      <alignment horizontal="center" vertical="center" shrinkToFit="1"/>
    </xf>
    <xf numFmtId="0" fontId="6" fillId="0" borderId="0" xfId="0" applyFont="1" applyAlignment="1">
      <alignment vertical="center"/>
    </xf>
    <xf numFmtId="0" fontId="4" fillId="0" borderId="0" xfId="0" applyFont="1" applyFill="1" applyAlignment="1">
      <alignment vertical="center"/>
    </xf>
    <xf numFmtId="0" fontId="8" fillId="0" borderId="0" xfId="0" applyFont="1" applyFill="1" applyBorder="1" applyAlignment="1">
      <alignment horizontal="right" vertical="center"/>
    </xf>
    <xf numFmtId="0" fontId="4" fillId="0" borderId="0" xfId="0" applyFont="1" applyAlignment="1">
      <alignment horizontal="left"/>
    </xf>
    <xf numFmtId="0" fontId="0" fillId="0" borderId="0" xfId="0" applyFont="1" applyFill="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4" xfId="0" applyFont="1" applyFill="1" applyBorder="1" applyAlignment="1">
      <alignment/>
    </xf>
    <xf numFmtId="0" fontId="0" fillId="0" borderId="0" xfId="0" applyFont="1" applyAlignment="1">
      <alignment horizontal="center" vertical="center" wrapText="1"/>
    </xf>
    <xf numFmtId="0" fontId="4" fillId="0" borderId="0" xfId="0" applyFont="1" applyFill="1" applyAlignment="1">
      <alignment horizontal="left"/>
    </xf>
    <xf numFmtId="0" fontId="10" fillId="0" borderId="15" xfId="0" applyFont="1"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9" fillId="0" borderId="11" xfId="0" applyFont="1" applyFill="1" applyBorder="1" applyAlignment="1">
      <alignment/>
    </xf>
    <xf numFmtId="0" fontId="10" fillId="0" borderId="11" xfId="0" applyFont="1" applyFill="1" applyBorder="1" applyAlignment="1">
      <alignment/>
    </xf>
    <xf numFmtId="0" fontId="9" fillId="0" borderId="0" xfId="0" applyFont="1" applyFill="1" applyBorder="1" applyAlignment="1">
      <alignment/>
    </xf>
    <xf numFmtId="0" fontId="8" fillId="0" borderId="0" xfId="0" applyFont="1" applyFill="1" applyAlignment="1">
      <alignment horizontal="left"/>
    </xf>
    <xf numFmtId="0" fontId="10" fillId="0" borderId="16" xfId="0" applyFont="1" applyFill="1" applyBorder="1" applyAlignment="1">
      <alignment/>
    </xf>
    <xf numFmtId="0" fontId="7" fillId="0" borderId="14" xfId="0" applyFont="1" applyFill="1" applyBorder="1" applyAlignment="1">
      <alignment horizontal="left"/>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19" xfId="0" applyFont="1" applyFill="1" applyBorder="1" applyAlignment="1">
      <alignment horizontal="center"/>
    </xf>
    <xf numFmtId="0" fontId="9"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shrinkToFit="1"/>
    </xf>
    <xf numFmtId="0" fontId="10" fillId="0" borderId="15" xfId="0" applyFont="1" applyFill="1" applyBorder="1" applyAlignment="1">
      <alignment wrapText="1"/>
    </xf>
    <xf numFmtId="0" fontId="10" fillId="0" borderId="20" xfId="0" applyFont="1" applyFill="1" applyBorder="1" applyAlignment="1">
      <alignment horizontal="center" wrapText="1"/>
    </xf>
    <xf numFmtId="0" fontId="9" fillId="0" borderId="0" xfId="0" applyFont="1" applyFill="1" applyBorder="1" applyAlignment="1">
      <alignment horizontal="center" vertical="center" wrapText="1" shrinkToFit="1"/>
    </xf>
    <xf numFmtId="0" fontId="8" fillId="0" borderId="10" xfId="0" applyFont="1" applyFill="1" applyBorder="1" applyAlignment="1">
      <alignment/>
    </xf>
    <xf numFmtId="0" fontId="8" fillId="0" borderId="0" xfId="0" applyFont="1" applyFill="1" applyAlignment="1">
      <alignment/>
    </xf>
    <xf numFmtId="0" fontId="4" fillId="0" borderId="0" xfId="0" applyFont="1" applyBorder="1" applyAlignment="1">
      <alignment horizontal="left"/>
    </xf>
    <xf numFmtId="177" fontId="5" fillId="0" borderId="14" xfId="0" applyNumberFormat="1" applyFont="1" applyFill="1" applyBorder="1" applyAlignment="1">
      <alignment horizontal="right" vertical="center"/>
    </xf>
    <xf numFmtId="0" fontId="9" fillId="0" borderId="0" xfId="0" applyNumberFormat="1" applyFont="1" applyFill="1" applyBorder="1" applyAlignment="1">
      <alignment horizontal="center"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177" fontId="9" fillId="0" borderId="16" xfId="0" applyNumberFormat="1" applyFont="1" applyFill="1" applyBorder="1" applyAlignment="1">
      <alignment vertical="center"/>
    </xf>
    <xf numFmtId="177" fontId="9" fillId="0" borderId="0" xfId="0" applyNumberFormat="1" applyFont="1" applyFill="1" applyBorder="1" applyAlignment="1">
      <alignment vertical="center"/>
    </xf>
    <xf numFmtId="0" fontId="9" fillId="0" borderId="0" xfId="0" applyFont="1" applyFill="1" applyAlignment="1">
      <alignment/>
    </xf>
    <xf numFmtId="0" fontId="9" fillId="0" borderId="19" xfId="0" applyFont="1" applyFill="1" applyBorder="1" applyAlignment="1">
      <alignment horizontal="center"/>
    </xf>
    <xf numFmtId="0" fontId="9" fillId="0" borderId="15" xfId="0" applyFont="1" applyFill="1" applyBorder="1" applyAlignment="1">
      <alignment/>
    </xf>
    <xf numFmtId="190" fontId="9" fillId="0" borderId="0" xfId="0" applyNumberFormat="1" applyFont="1" applyFill="1" applyBorder="1" applyAlignment="1">
      <alignment horizontal="right" vertical="center"/>
    </xf>
    <xf numFmtId="190" fontId="9" fillId="0" borderId="0" xfId="0" applyNumberFormat="1" applyFont="1" applyFill="1" applyBorder="1" applyAlignment="1">
      <alignment vertical="center"/>
    </xf>
    <xf numFmtId="190" fontId="9" fillId="0" borderId="0" xfId="0" applyNumberFormat="1" applyFont="1" applyFill="1" applyAlignment="1">
      <alignment vertical="center"/>
    </xf>
    <xf numFmtId="190" fontId="9" fillId="0" borderId="16" xfId="0" applyNumberFormat="1" applyFont="1" applyFill="1" applyBorder="1" applyAlignment="1">
      <alignment/>
    </xf>
    <xf numFmtId="190" fontId="9" fillId="0" borderId="0" xfId="0" applyNumberFormat="1" applyFont="1" applyFill="1" applyAlignment="1">
      <alignment/>
    </xf>
    <xf numFmtId="190" fontId="9" fillId="0" borderId="11" xfId="0" applyNumberFormat="1" applyFont="1" applyFill="1" applyBorder="1" applyAlignment="1">
      <alignment/>
    </xf>
    <xf numFmtId="190" fontId="9" fillId="0" borderId="12" xfId="0" applyNumberFormat="1" applyFont="1" applyFill="1" applyBorder="1" applyAlignment="1">
      <alignment horizontal="center" vertical="center"/>
    </xf>
    <xf numFmtId="190" fontId="9" fillId="0" borderId="13" xfId="0" applyNumberFormat="1" applyFont="1" applyFill="1" applyBorder="1" applyAlignment="1">
      <alignment horizontal="center" vertical="center"/>
    </xf>
    <xf numFmtId="190" fontId="9" fillId="0" borderId="10" xfId="0" applyNumberFormat="1" applyFont="1" applyFill="1" applyBorder="1" applyAlignment="1">
      <alignment/>
    </xf>
    <xf numFmtId="190" fontId="9" fillId="0" borderId="16" xfId="0" applyNumberFormat="1" applyFont="1" applyFill="1" applyBorder="1" applyAlignment="1">
      <alignment horizontal="center" vertical="center"/>
    </xf>
    <xf numFmtId="190" fontId="9" fillId="0" borderId="0" xfId="0" applyNumberFormat="1" applyFont="1" applyFill="1" applyBorder="1" applyAlignment="1">
      <alignment horizontal="center" vertical="center"/>
    </xf>
    <xf numFmtId="190" fontId="9" fillId="0" borderId="0" xfId="0" applyNumberFormat="1" applyFont="1" applyFill="1" applyBorder="1" applyAlignment="1">
      <alignment/>
    </xf>
    <xf numFmtId="190" fontId="9" fillId="0" borderId="16" xfId="0" applyNumberFormat="1" applyFont="1" applyFill="1" applyBorder="1" applyAlignment="1">
      <alignment horizontal="right" vertical="center"/>
    </xf>
    <xf numFmtId="190" fontId="9" fillId="0" borderId="16" xfId="0" applyNumberFormat="1" applyFont="1" applyFill="1" applyBorder="1" applyAlignment="1">
      <alignment vertical="center"/>
    </xf>
    <xf numFmtId="190" fontId="9" fillId="0" borderId="0" xfId="0" applyNumberFormat="1" applyFont="1" applyFill="1" applyBorder="1" applyAlignment="1">
      <alignment vertical="center" wrapText="1" shrinkToFit="1"/>
    </xf>
    <xf numFmtId="190" fontId="9" fillId="0" borderId="0" xfId="0" applyNumberFormat="1" applyFont="1" applyFill="1" applyBorder="1" applyAlignment="1">
      <alignment horizontal="right" vertical="center" wrapText="1" shrinkToFit="1"/>
    </xf>
    <xf numFmtId="190" fontId="10" fillId="0" borderId="14" xfId="0" applyNumberFormat="1" applyFont="1" applyFill="1" applyBorder="1" applyAlignment="1">
      <alignment horizontal="center"/>
    </xf>
    <xf numFmtId="190" fontId="10" fillId="0" borderId="11" xfId="0" applyNumberFormat="1" applyFont="1" applyFill="1" applyBorder="1" applyAlignment="1">
      <alignment horizontal="center"/>
    </xf>
    <xf numFmtId="190" fontId="9" fillId="0" borderId="20" xfId="0" applyNumberFormat="1" applyFont="1" applyFill="1" applyBorder="1" applyAlignment="1">
      <alignment horizontal="center" vertical="center" wrapText="1"/>
    </xf>
    <xf numFmtId="190" fontId="7" fillId="0" borderId="17" xfId="0" applyNumberFormat="1" applyFont="1" applyFill="1" applyBorder="1" applyAlignment="1">
      <alignment horizontal="center" vertical="center" wrapText="1"/>
    </xf>
    <xf numFmtId="190" fontId="10" fillId="0" borderId="20" xfId="0" applyNumberFormat="1" applyFont="1" applyFill="1" applyBorder="1" applyAlignment="1">
      <alignment/>
    </xf>
    <xf numFmtId="190" fontId="10" fillId="0" borderId="15" xfId="0" applyNumberFormat="1" applyFont="1" applyFill="1" applyBorder="1" applyAlignment="1">
      <alignment/>
    </xf>
    <xf numFmtId="190" fontId="9" fillId="0" borderId="0" xfId="0" applyNumberFormat="1" applyFont="1" applyFill="1" applyBorder="1" applyAlignment="1">
      <alignment horizontal="right" vertical="center" shrinkToFit="1"/>
    </xf>
    <xf numFmtId="190" fontId="9" fillId="0" borderId="0" xfId="0" applyNumberFormat="1" applyFont="1" applyFill="1" applyBorder="1" applyAlignment="1">
      <alignment vertical="center" shrinkToFi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0" xfId="0" applyFont="1" applyFill="1" applyBorder="1" applyAlignment="1">
      <alignment horizontal="right"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10" fillId="0" borderId="15" xfId="0" applyFont="1" applyFill="1" applyBorder="1" applyAlignment="1">
      <alignment horizontal="center" vertical="center"/>
    </xf>
    <xf numFmtId="176" fontId="9" fillId="0" borderId="16" xfId="0" applyNumberFormat="1" applyFont="1" applyFill="1" applyBorder="1" applyAlignment="1">
      <alignment vertical="center"/>
    </xf>
    <xf numFmtId="0" fontId="9" fillId="0" borderId="12" xfId="0" applyFont="1" applyFill="1" applyBorder="1" applyAlignment="1">
      <alignment horizontal="center" vertical="center" wrapText="1"/>
    </xf>
    <xf numFmtId="0" fontId="10" fillId="0" borderId="20" xfId="0" applyFont="1" applyFill="1" applyBorder="1" applyAlignment="1">
      <alignment/>
    </xf>
    <xf numFmtId="0" fontId="0" fillId="0" borderId="23" xfId="0" applyFont="1" applyFill="1" applyBorder="1" applyAlignment="1">
      <alignment horizontal="center" vertical="center"/>
    </xf>
    <xf numFmtId="0" fontId="10" fillId="0" borderId="15" xfId="0" applyFont="1" applyFill="1" applyBorder="1" applyAlignment="1">
      <alignment horizontal="center"/>
    </xf>
    <xf numFmtId="182" fontId="9" fillId="0" borderId="0" xfId="0" applyNumberFormat="1" applyFont="1" applyFill="1" applyBorder="1" applyAlignment="1">
      <alignment vertical="center"/>
    </xf>
    <xf numFmtId="0" fontId="6" fillId="0" borderId="0" xfId="0" applyFont="1" applyFill="1" applyAlignment="1">
      <alignment vertical="center"/>
    </xf>
    <xf numFmtId="190" fontId="9" fillId="0" borderId="16" xfId="0" applyNumberFormat="1" applyFont="1" applyFill="1" applyBorder="1" applyAlignment="1">
      <alignment horizontal="right" vertical="center" shrinkToFit="1"/>
    </xf>
    <xf numFmtId="190" fontId="9" fillId="0" borderId="16" xfId="0" applyNumberFormat="1" applyFont="1" applyFill="1" applyBorder="1" applyAlignment="1">
      <alignment vertical="center" shrinkToFit="1"/>
    </xf>
    <xf numFmtId="0" fontId="9" fillId="0" borderId="24" xfId="0" applyFont="1" applyFill="1" applyBorder="1" applyAlignment="1">
      <alignment horizontal="center" vertical="center" wrapText="1"/>
    </xf>
    <xf numFmtId="0" fontId="0" fillId="0" borderId="25" xfId="0" applyFill="1" applyBorder="1" applyAlignment="1">
      <alignment/>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9" fillId="0" borderId="29" xfId="0" applyFont="1" applyFill="1" applyBorder="1" applyAlignment="1">
      <alignment horizontal="center" vertical="center" textRotation="255" wrapText="1" shrinkToFit="1"/>
    </xf>
    <xf numFmtId="0" fontId="0" fillId="0" borderId="29" xfId="0" applyBorder="1" applyAlignment="1">
      <alignment horizontal="center" vertical="center" textRotation="255" wrapText="1" shrinkToFi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190" fontId="9" fillId="0" borderId="22" xfId="0" applyNumberFormat="1" applyFont="1" applyFill="1" applyBorder="1" applyAlignment="1">
      <alignment horizontal="center" vertical="center" wrapText="1"/>
    </xf>
    <xf numFmtId="190" fontId="9" fillId="0" borderId="30" xfId="0" applyNumberFormat="1" applyFont="1" applyFill="1" applyBorder="1" applyAlignment="1">
      <alignment horizontal="center" vertical="center" wrapText="1"/>
    </xf>
    <xf numFmtId="190" fontId="9" fillId="0" borderId="31" xfId="0" applyNumberFormat="1" applyFont="1" applyFill="1" applyBorder="1" applyAlignment="1">
      <alignment horizontal="center" vertical="center" wrapText="1"/>
    </xf>
    <xf numFmtId="190" fontId="9" fillId="0" borderId="20" xfId="0" applyNumberFormat="1" applyFont="1" applyFill="1" applyBorder="1" applyAlignment="1">
      <alignment horizontal="center" vertical="center" wrapText="1"/>
    </xf>
    <xf numFmtId="190" fontId="9" fillId="0" borderId="16" xfId="0" applyNumberFormat="1" applyFont="1" applyFill="1" applyBorder="1" applyAlignment="1">
      <alignment horizontal="center" vertical="center" wrapText="1"/>
    </xf>
    <xf numFmtId="190" fontId="9" fillId="0" borderId="17" xfId="0" applyNumberFormat="1" applyFont="1" applyFill="1" applyBorder="1" applyAlignment="1">
      <alignment horizontal="center" vertical="center" wrapText="1"/>
    </xf>
    <xf numFmtId="190" fontId="9" fillId="0" borderId="18" xfId="0" applyNumberFormat="1" applyFont="1" applyFill="1" applyBorder="1" applyAlignment="1">
      <alignment horizontal="center" vertical="center" wrapText="1"/>
    </xf>
    <xf numFmtId="190" fontId="9" fillId="0" borderId="13" xfId="0" applyNumberFormat="1" applyFont="1" applyFill="1" applyBorder="1" applyAlignment="1">
      <alignment horizontal="center" vertical="center" wrapText="1"/>
    </xf>
    <xf numFmtId="190" fontId="9" fillId="0" borderId="32" xfId="0" applyNumberFormat="1" applyFont="1" applyFill="1" applyBorder="1" applyAlignment="1">
      <alignment horizontal="center" vertical="center" wrapText="1"/>
    </xf>
    <xf numFmtId="190" fontId="9" fillId="0" borderId="21"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2" xfId="0" applyFont="1" applyFill="1"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5"/>
  <sheetViews>
    <sheetView workbookViewId="0" topLeftCell="A1">
      <selection activeCell="J18" sqref="J18"/>
    </sheetView>
  </sheetViews>
  <sheetFormatPr defaultColWidth="9.00390625" defaultRowHeight="13.5"/>
  <cols>
    <col min="1" max="1" width="5.625" style="19" customWidth="1"/>
    <col min="2" max="2" width="12.625" style="19" customWidth="1"/>
    <col min="3" max="5" width="10.625" style="19" customWidth="1"/>
    <col min="6" max="11" width="7.625" style="20" customWidth="1"/>
    <col min="12" max="12" width="1.12109375" style="20" customWidth="1"/>
    <col min="13" max="16384" width="9.00390625" style="20" customWidth="1"/>
  </cols>
  <sheetData>
    <row r="1" spans="1:12" ht="12.75" customHeight="1">
      <c r="A1" s="33" t="s">
        <v>14</v>
      </c>
      <c r="K1" s="19"/>
      <c r="L1" s="19"/>
    </row>
    <row r="2" spans="1:16" ht="18" customHeight="1">
      <c r="A2" s="34" t="s">
        <v>15</v>
      </c>
      <c r="B2" s="42"/>
      <c r="C2" s="42"/>
      <c r="D2" s="42"/>
      <c r="E2" s="42"/>
      <c r="F2" s="6"/>
      <c r="G2" s="6"/>
      <c r="H2" s="6"/>
      <c r="I2" s="6"/>
      <c r="J2" s="6"/>
      <c r="K2" s="6"/>
      <c r="P2" s="23"/>
    </row>
    <row r="3" spans="1:16" ht="12.75" customHeight="1">
      <c r="A3" s="37"/>
      <c r="B3" s="4"/>
      <c r="C3" s="4"/>
      <c r="D3" s="4"/>
      <c r="E3" s="99" t="s">
        <v>0</v>
      </c>
      <c r="F3" s="1"/>
      <c r="G3" s="1"/>
      <c r="I3" s="1"/>
      <c r="J3" s="1"/>
      <c r="P3" s="23"/>
    </row>
    <row r="4" spans="1:16" ht="19.5" customHeight="1">
      <c r="A4" s="114" t="s">
        <v>29</v>
      </c>
      <c r="B4" s="112" t="s">
        <v>8</v>
      </c>
      <c r="C4" s="116" t="s">
        <v>9</v>
      </c>
      <c r="D4" s="117"/>
      <c r="E4" s="118" t="s">
        <v>24</v>
      </c>
      <c r="F4" s="21"/>
      <c r="G4" s="11"/>
      <c r="H4" s="11"/>
      <c r="I4" s="11"/>
      <c r="J4" s="11"/>
      <c r="K4" s="11"/>
      <c r="P4" s="23"/>
    </row>
    <row r="5" spans="1:16" ht="15.75" customHeight="1">
      <c r="A5" s="115"/>
      <c r="B5" s="113"/>
      <c r="C5" s="101" t="s">
        <v>33</v>
      </c>
      <c r="D5" s="101" t="s">
        <v>34</v>
      </c>
      <c r="E5" s="119"/>
      <c r="F5" s="21"/>
      <c r="G5" s="11"/>
      <c r="H5" s="11"/>
      <c r="I5" s="11"/>
      <c r="J5" s="11"/>
      <c r="K5" s="11"/>
      <c r="P5" s="23"/>
    </row>
    <row r="6" spans="1:16" ht="5.25" customHeight="1">
      <c r="A6" s="102"/>
      <c r="B6" s="50"/>
      <c r="C6" s="44"/>
      <c r="D6" s="44"/>
      <c r="E6" s="44"/>
      <c r="F6" s="21"/>
      <c r="G6" s="14"/>
      <c r="H6" s="14"/>
      <c r="I6" s="15"/>
      <c r="J6" s="15"/>
      <c r="K6" s="15"/>
      <c r="P6" s="23"/>
    </row>
    <row r="7" spans="1:12" s="13" customFormat="1" ht="15.75" customHeight="1">
      <c r="A7" s="10">
        <v>21</v>
      </c>
      <c r="B7" s="103">
        <f>SUM(C7:E7)</f>
        <v>44290</v>
      </c>
      <c r="C7" s="9">
        <v>29356</v>
      </c>
      <c r="D7" s="9">
        <v>900</v>
      </c>
      <c r="E7" s="9">
        <v>14034</v>
      </c>
      <c r="F7" s="14"/>
      <c r="G7" s="9"/>
      <c r="H7" s="9"/>
      <c r="I7" s="17"/>
      <c r="J7" s="17"/>
      <c r="K7" s="17"/>
      <c r="L7" s="12"/>
    </row>
    <row r="8" spans="1:12" ht="15.75" customHeight="1">
      <c r="A8" s="10">
        <v>22</v>
      </c>
      <c r="B8" s="103">
        <f>SUM(C8:E8)</f>
        <v>43296</v>
      </c>
      <c r="C8" s="9">
        <v>28888</v>
      </c>
      <c r="D8" s="9">
        <v>554</v>
      </c>
      <c r="E8" s="9">
        <v>13854</v>
      </c>
      <c r="F8" s="21"/>
      <c r="G8" s="3"/>
      <c r="H8" s="3"/>
      <c r="I8" s="18"/>
      <c r="J8" s="18"/>
      <c r="K8" s="18"/>
      <c r="L8" s="23"/>
    </row>
    <row r="9" spans="1:12" ht="15.75" customHeight="1">
      <c r="A9" s="10">
        <v>23</v>
      </c>
      <c r="B9" s="103">
        <f>SUM(C9:E9)</f>
        <v>42829</v>
      </c>
      <c r="C9" s="66">
        <v>28753</v>
      </c>
      <c r="D9" s="66">
        <v>535</v>
      </c>
      <c r="E9" s="66">
        <v>13541</v>
      </c>
      <c r="F9" s="21"/>
      <c r="G9" s="3"/>
      <c r="H9" s="3"/>
      <c r="I9" s="18"/>
      <c r="J9" s="18"/>
      <c r="K9" s="18"/>
      <c r="L9" s="23"/>
    </row>
    <row r="10" spans="1:12" ht="15.75" customHeight="1">
      <c r="A10" s="10">
        <v>24</v>
      </c>
      <c r="B10" s="103">
        <f>SUM(C10:E10)</f>
        <v>42356</v>
      </c>
      <c r="C10" s="66">
        <v>28568</v>
      </c>
      <c r="D10" s="66">
        <v>464</v>
      </c>
      <c r="E10" s="66">
        <v>13324</v>
      </c>
      <c r="F10" s="21"/>
      <c r="G10" s="3"/>
      <c r="H10" s="3"/>
      <c r="I10" s="18"/>
      <c r="J10" s="18"/>
      <c r="K10" s="18"/>
      <c r="L10" s="23"/>
    </row>
    <row r="11" spans="1:12" ht="15.75" customHeight="1">
      <c r="A11" s="10">
        <v>25</v>
      </c>
      <c r="B11" s="103">
        <f>SUM(C11:E11)</f>
        <v>41638</v>
      </c>
      <c r="C11" s="66">
        <v>28061</v>
      </c>
      <c r="D11" s="66">
        <v>440</v>
      </c>
      <c r="E11" s="66">
        <v>13137</v>
      </c>
      <c r="F11" s="21"/>
      <c r="G11" s="3"/>
      <c r="H11" s="3"/>
      <c r="I11" s="18"/>
      <c r="J11" s="18"/>
      <c r="K11" s="18"/>
      <c r="L11" s="23"/>
    </row>
    <row r="12" spans="1:12" ht="5.25" customHeight="1">
      <c r="A12" s="26"/>
      <c r="B12" s="40"/>
      <c r="C12" s="37"/>
      <c r="D12" s="37"/>
      <c r="E12" s="37"/>
      <c r="F12" s="22"/>
      <c r="G12" s="22"/>
      <c r="H12" s="22"/>
      <c r="I12" s="25"/>
      <c r="J12" s="25"/>
      <c r="K12" s="25"/>
      <c r="L12" s="23"/>
    </row>
    <row r="13" spans="1:12" ht="13.5" customHeight="1">
      <c r="A13" s="61" t="s">
        <v>7</v>
      </c>
      <c r="B13" s="7"/>
      <c r="C13" s="7"/>
      <c r="D13" s="39"/>
      <c r="E13" s="39"/>
      <c r="F13" s="22"/>
      <c r="G13" s="22"/>
      <c r="H13" s="22"/>
      <c r="I13" s="25"/>
      <c r="J13" s="25"/>
      <c r="K13" s="25"/>
      <c r="L13" s="23"/>
    </row>
    <row r="14" spans="9:11" ht="13.5" customHeight="1">
      <c r="I14" s="19"/>
      <c r="J14" s="19"/>
      <c r="K14" s="19"/>
    </row>
    <row r="15" spans="9:11" ht="13.5" customHeight="1">
      <c r="I15" s="19"/>
      <c r="J15" s="19"/>
      <c r="K15" s="19"/>
    </row>
    <row r="16" ht="13.5" customHeight="1"/>
  </sheetData>
  <sheetProtection/>
  <mergeCells count="4">
    <mergeCell ref="B4:B5"/>
    <mergeCell ref="A4:A5"/>
    <mergeCell ref="C4:D4"/>
    <mergeCell ref="E4:E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G13" sqref="G13"/>
    </sheetView>
  </sheetViews>
  <sheetFormatPr defaultColWidth="9.00390625" defaultRowHeight="13.5"/>
  <cols>
    <col min="1" max="1" width="5.625" style="19" customWidth="1"/>
    <col min="2" max="2" width="15.625" style="19" customWidth="1"/>
    <col min="3" max="5" width="16.75390625" style="19" customWidth="1"/>
    <col min="6" max="16384" width="9.00390625" style="20" customWidth="1"/>
  </cols>
  <sheetData>
    <row r="1" ht="12.75" customHeight="1">
      <c r="A1" s="33" t="s">
        <v>14</v>
      </c>
    </row>
    <row r="2" spans="1:5" ht="18" customHeight="1">
      <c r="A2" s="34" t="s">
        <v>16</v>
      </c>
      <c r="B2" s="42"/>
      <c r="C2" s="42"/>
      <c r="D2" s="42"/>
      <c r="E2" s="42"/>
    </row>
    <row r="3" spans="1:5" ht="12.75" customHeight="1">
      <c r="A3" s="37"/>
      <c r="B3" s="4"/>
      <c r="C3" s="4"/>
      <c r="D3" s="4"/>
      <c r="E3" s="99" t="s">
        <v>0</v>
      </c>
    </row>
    <row r="4" spans="1:5" s="41" customFormat="1" ht="30" customHeight="1">
      <c r="A4" s="98" t="s">
        <v>29</v>
      </c>
      <c r="B4" s="104" t="s">
        <v>31</v>
      </c>
      <c r="C4" s="104" t="s">
        <v>10</v>
      </c>
      <c r="D4" s="104" t="s">
        <v>11</v>
      </c>
      <c r="E4" s="97" t="s">
        <v>32</v>
      </c>
    </row>
    <row r="5" spans="1:5" ht="5.25" customHeight="1">
      <c r="A5" s="102"/>
      <c r="B5" s="105"/>
      <c r="C5" s="44"/>
      <c r="D5" s="44"/>
      <c r="E5" s="45"/>
    </row>
    <row r="6" spans="1:5" s="13" customFormat="1" ht="15.75" customHeight="1">
      <c r="A6" s="10">
        <v>21</v>
      </c>
      <c r="B6" s="103">
        <f>SUM(C6:D6)</f>
        <v>7919</v>
      </c>
      <c r="C6" s="66">
        <v>1920</v>
      </c>
      <c r="D6" s="66">
        <v>5999</v>
      </c>
      <c r="E6" s="67">
        <v>26.975746014443384</v>
      </c>
    </row>
    <row r="7" spans="1:5" ht="15.75" customHeight="1">
      <c r="A7" s="10">
        <v>22</v>
      </c>
      <c r="B7" s="103">
        <f>SUM(C7:D7)</f>
        <v>8183</v>
      </c>
      <c r="C7" s="66">
        <v>2082</v>
      </c>
      <c r="D7" s="66">
        <v>6101</v>
      </c>
      <c r="E7" s="67">
        <v>28.32664081971753</v>
      </c>
    </row>
    <row r="8" spans="1:5" ht="15.75" customHeight="1">
      <c r="A8" s="10">
        <v>23</v>
      </c>
      <c r="B8" s="103">
        <f>SUM(C8:D8)</f>
        <v>8476</v>
      </c>
      <c r="C8" s="66">
        <v>2231</v>
      </c>
      <c r="D8" s="66">
        <v>6245</v>
      </c>
      <c r="E8" s="67">
        <v>29.5</v>
      </c>
    </row>
    <row r="9" spans="1:5" ht="15.75" customHeight="1">
      <c r="A9" s="10">
        <v>24</v>
      </c>
      <c r="B9" s="103">
        <f>SUM(C9:D9)</f>
        <v>8956</v>
      </c>
      <c r="C9" s="66">
        <v>2325</v>
      </c>
      <c r="D9" s="66">
        <v>6631</v>
      </c>
      <c r="E9" s="67">
        <v>31.3</v>
      </c>
    </row>
    <row r="10" spans="1:5" ht="15.75" customHeight="1">
      <c r="A10" s="10">
        <v>25</v>
      </c>
      <c r="B10" s="103">
        <f>SUM(C10:D10)</f>
        <v>9636</v>
      </c>
      <c r="C10" s="66">
        <v>2293</v>
      </c>
      <c r="D10" s="66">
        <v>7343</v>
      </c>
      <c r="E10" s="67">
        <v>34.3</v>
      </c>
    </row>
    <row r="11" spans="1:5" ht="5.25" customHeight="1">
      <c r="A11" s="106"/>
      <c r="B11" s="37"/>
      <c r="C11" s="37"/>
      <c r="D11" s="37"/>
      <c r="E11" s="38"/>
    </row>
    <row r="12" spans="1:5" ht="13.5" customHeight="1">
      <c r="A12" s="61" t="s">
        <v>7</v>
      </c>
      <c r="B12" s="7"/>
      <c r="C12" s="7"/>
      <c r="D12" s="39"/>
      <c r="E12" s="39"/>
    </row>
    <row r="13" spans="1:5" ht="13.5" customHeight="1">
      <c r="A13" s="62" t="s">
        <v>17</v>
      </c>
      <c r="B13" s="2"/>
      <c r="C13" s="2"/>
      <c r="D13" s="2"/>
      <c r="E13" s="2"/>
    </row>
    <row r="14" spans="1:5" ht="13.5" customHeight="1">
      <c r="A14" s="62" t="s">
        <v>19</v>
      </c>
      <c r="B14" s="2"/>
      <c r="C14" s="2"/>
      <c r="D14" s="2"/>
      <c r="E14" s="2"/>
    </row>
    <row r="15" spans="1:5" ht="13.5" customHeight="1">
      <c r="A15" s="62" t="s">
        <v>18</v>
      </c>
      <c r="B15" s="2"/>
      <c r="C15" s="2"/>
      <c r="D15" s="2"/>
      <c r="E15" s="2"/>
    </row>
    <row r="16" spans="1:5" ht="13.5" customHeight="1">
      <c r="A16" s="62" t="s">
        <v>20</v>
      </c>
      <c r="B16" s="2"/>
      <c r="C16" s="2"/>
      <c r="D16" s="2"/>
      <c r="E16" s="2"/>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I9" sqref="I9"/>
    </sheetView>
  </sheetViews>
  <sheetFormatPr defaultColWidth="9.00390625" defaultRowHeight="13.5"/>
  <cols>
    <col min="1" max="1" width="5.625" style="19" customWidth="1"/>
    <col min="2" max="4" width="15.625" style="19" customWidth="1"/>
    <col min="5" max="8" width="7.25390625" style="19" customWidth="1"/>
    <col min="9" max="16384" width="9.00390625" style="20" customWidth="1"/>
  </cols>
  <sheetData>
    <row r="1" ht="12.75" customHeight="1">
      <c r="A1" s="33" t="s">
        <v>14</v>
      </c>
    </row>
    <row r="2" spans="1:7" ht="18" customHeight="1">
      <c r="A2" s="34" t="s">
        <v>21</v>
      </c>
      <c r="B2" s="42"/>
      <c r="C2" s="42"/>
      <c r="D2" s="42"/>
      <c r="E2" s="63"/>
      <c r="F2" s="63"/>
      <c r="G2" s="36"/>
    </row>
    <row r="3" spans="1:6" ht="12.75" customHeight="1">
      <c r="A3" s="25"/>
      <c r="B3" s="25"/>
      <c r="C3" s="25"/>
      <c r="D3" s="99" t="s">
        <v>0</v>
      </c>
      <c r="E3" s="24"/>
      <c r="F3" s="24"/>
    </row>
    <row r="4" spans="1:9" ht="18" customHeight="1">
      <c r="A4" s="100" t="s">
        <v>29</v>
      </c>
      <c r="B4" s="28" t="s">
        <v>12</v>
      </c>
      <c r="C4" s="28" t="s">
        <v>25</v>
      </c>
      <c r="D4" s="29" t="s">
        <v>30</v>
      </c>
      <c r="E4" s="24"/>
      <c r="F4" s="24"/>
      <c r="I4" s="19"/>
    </row>
    <row r="5" spans="1:9" s="21" customFormat="1" ht="4.5" customHeight="1">
      <c r="A5" s="107"/>
      <c r="B5" s="105"/>
      <c r="C5" s="45"/>
      <c r="D5" s="45"/>
      <c r="E5" s="24"/>
      <c r="F5" s="24"/>
      <c r="G5" s="24"/>
      <c r="H5" s="24"/>
      <c r="I5" s="24"/>
    </row>
    <row r="6" spans="1:8" s="13" customFormat="1" ht="18" customHeight="1">
      <c r="A6" s="65">
        <v>21</v>
      </c>
      <c r="B6" s="68">
        <v>261712</v>
      </c>
      <c r="C6" s="69">
        <v>149753</v>
      </c>
      <c r="D6" s="108">
        <f>C6/B6*100</f>
        <v>57.220532493733565</v>
      </c>
      <c r="E6" s="15"/>
      <c r="F6" s="15"/>
      <c r="G6" s="27"/>
      <c r="H6" s="27"/>
    </row>
    <row r="7" spans="1:6" ht="18" customHeight="1">
      <c r="A7" s="65">
        <v>22</v>
      </c>
      <c r="B7" s="68">
        <v>254903</v>
      </c>
      <c r="C7" s="69">
        <v>144679</v>
      </c>
      <c r="D7" s="108">
        <f>C7/B7*100</f>
        <v>56.75845321553689</v>
      </c>
      <c r="E7" s="24"/>
      <c r="F7" s="24"/>
    </row>
    <row r="8" spans="1:6" ht="18" customHeight="1">
      <c r="A8" s="65">
        <v>23</v>
      </c>
      <c r="B8" s="68">
        <v>249337</v>
      </c>
      <c r="C8" s="69">
        <v>139338</v>
      </c>
      <c r="D8" s="108">
        <f>C8/B8*100</f>
        <v>55.88340278418366</v>
      </c>
      <c r="E8" s="24"/>
      <c r="F8" s="24"/>
    </row>
    <row r="9" spans="1:6" ht="18" customHeight="1">
      <c r="A9" s="65">
        <v>24</v>
      </c>
      <c r="B9" s="68">
        <v>241184</v>
      </c>
      <c r="C9" s="69">
        <v>134766</v>
      </c>
      <c r="D9" s="108">
        <f>C9/B9*100</f>
        <v>55.87684091813719</v>
      </c>
      <c r="E9" s="24"/>
      <c r="F9" s="24"/>
    </row>
    <row r="10" spans="1:6" ht="18" customHeight="1">
      <c r="A10" s="65">
        <v>25</v>
      </c>
      <c r="B10" s="68">
        <v>233052</v>
      </c>
      <c r="C10" s="69">
        <v>134630</v>
      </c>
      <c r="D10" s="108">
        <f>C10/B10*100</f>
        <v>57.76822340078609</v>
      </c>
      <c r="E10" s="24"/>
      <c r="F10" s="24"/>
    </row>
    <row r="11" spans="1:8" s="21" customFormat="1" ht="4.5" customHeight="1">
      <c r="A11" s="38"/>
      <c r="B11" s="64"/>
      <c r="C11" s="5"/>
      <c r="D11" s="25"/>
      <c r="E11" s="24"/>
      <c r="F11" s="24"/>
      <c r="G11" s="24"/>
      <c r="H11" s="24"/>
    </row>
    <row r="12" spans="1:6" ht="13.5" customHeight="1">
      <c r="A12" s="61" t="s">
        <v>7</v>
      </c>
      <c r="B12" s="7"/>
      <c r="C12" s="7"/>
      <c r="D12" s="39"/>
      <c r="E12" s="24"/>
      <c r="F12" s="24"/>
    </row>
    <row r="13" spans="1:6" ht="13.5" customHeight="1">
      <c r="A13" s="62" t="s">
        <v>28</v>
      </c>
      <c r="B13" s="2"/>
      <c r="C13" s="2"/>
      <c r="D13" s="37"/>
      <c r="E13" s="24"/>
      <c r="F13" s="24"/>
    </row>
    <row r="14" spans="5:6" ht="13.5" customHeight="1">
      <c r="E14" s="24"/>
      <c r="F14" s="24"/>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E34" sqref="E34"/>
    </sheetView>
  </sheetViews>
  <sheetFormatPr defaultColWidth="9.00390625" defaultRowHeight="13.5"/>
  <cols>
    <col min="1" max="1" width="5.875" style="37" customWidth="1"/>
    <col min="2" max="2" width="3.625" style="37" customWidth="1"/>
    <col min="3" max="9" width="10.125" style="37" customWidth="1"/>
    <col min="10" max="11" width="9.00390625" style="23" customWidth="1"/>
    <col min="12" max="12" width="8.875" style="23" customWidth="1"/>
    <col min="13" max="16384" width="9.00390625" style="23" customWidth="1"/>
  </cols>
  <sheetData>
    <row r="1" ht="12.75" customHeight="1">
      <c r="A1" s="33" t="s">
        <v>14</v>
      </c>
    </row>
    <row r="2" spans="1:9" ht="18" customHeight="1">
      <c r="A2" s="34" t="s">
        <v>22</v>
      </c>
      <c r="B2" s="42"/>
      <c r="C2" s="42"/>
      <c r="D2" s="42"/>
      <c r="E2" s="42"/>
      <c r="F2" s="42"/>
      <c r="G2" s="42"/>
      <c r="H2" s="42"/>
      <c r="I2" s="42"/>
    </row>
    <row r="3" spans="2:9" ht="12.75" customHeight="1">
      <c r="B3" s="4"/>
      <c r="C3" s="4"/>
      <c r="D3" s="4"/>
      <c r="E3" s="4"/>
      <c r="F3" s="4"/>
      <c r="G3" s="4"/>
      <c r="H3" s="4"/>
      <c r="I3" s="35" t="s">
        <v>0</v>
      </c>
    </row>
    <row r="4" spans="1:9" ht="15.75" customHeight="1">
      <c r="A4" s="148" t="s">
        <v>48</v>
      </c>
      <c r="B4" s="149"/>
      <c r="C4" s="28" t="s">
        <v>36</v>
      </c>
      <c r="D4" s="28" t="s">
        <v>1</v>
      </c>
      <c r="E4" s="28" t="s">
        <v>37</v>
      </c>
      <c r="F4" s="28" t="s">
        <v>2</v>
      </c>
      <c r="G4" s="28" t="s">
        <v>3</v>
      </c>
      <c r="H4" s="28" t="s">
        <v>38</v>
      </c>
      <c r="I4" s="29" t="s">
        <v>4</v>
      </c>
    </row>
    <row r="5" spans="1:9" ht="3.75" customHeight="1">
      <c r="A5" s="43"/>
      <c r="B5" s="52"/>
      <c r="C5" s="50"/>
      <c r="D5" s="45"/>
      <c r="E5" s="45"/>
      <c r="F5" s="44"/>
      <c r="G5" s="44"/>
      <c r="H5" s="44"/>
      <c r="I5" s="44"/>
    </row>
    <row r="6" spans="1:9" s="70" customFormat="1" ht="13.5" customHeight="1">
      <c r="A6" s="122" t="s">
        <v>49</v>
      </c>
      <c r="B6" s="53">
        <v>21</v>
      </c>
      <c r="C6" s="85">
        <f>SUM(D6:I6,C14:H14)</f>
        <v>30924</v>
      </c>
      <c r="D6" s="73">
        <v>27458</v>
      </c>
      <c r="E6" s="73">
        <v>1591</v>
      </c>
      <c r="F6" s="73">
        <v>1281</v>
      </c>
      <c r="G6" s="73">
        <v>423</v>
      </c>
      <c r="H6" s="73">
        <v>51</v>
      </c>
      <c r="I6" s="73">
        <v>52</v>
      </c>
    </row>
    <row r="7" spans="1:9" s="70" customFormat="1" ht="13.5" customHeight="1">
      <c r="A7" s="123"/>
      <c r="B7" s="53">
        <v>22</v>
      </c>
      <c r="C7" s="85">
        <f>SUM(D7:I7,C15:H15)</f>
        <v>32043</v>
      </c>
      <c r="D7" s="73">
        <v>28842</v>
      </c>
      <c r="E7" s="73">
        <v>1402</v>
      </c>
      <c r="F7" s="73">
        <v>1182</v>
      </c>
      <c r="G7" s="73">
        <v>449</v>
      </c>
      <c r="H7" s="73">
        <v>47</v>
      </c>
      <c r="I7" s="73">
        <v>56</v>
      </c>
    </row>
    <row r="8" spans="1:9" s="70" customFormat="1" ht="13.5" customHeight="1">
      <c r="A8" s="123"/>
      <c r="B8" s="53">
        <v>23</v>
      </c>
      <c r="C8" s="86">
        <f>SUM(D8:I8,C16:H16)</f>
        <v>33210</v>
      </c>
      <c r="D8" s="74">
        <v>30243</v>
      </c>
      <c r="E8" s="74">
        <v>1250</v>
      </c>
      <c r="F8" s="74">
        <v>1089</v>
      </c>
      <c r="G8" s="74">
        <v>464</v>
      </c>
      <c r="H8" s="74">
        <v>44</v>
      </c>
      <c r="I8" s="74">
        <v>55</v>
      </c>
    </row>
    <row r="9" spans="1:9" s="70" customFormat="1" ht="13.5" customHeight="1">
      <c r="A9" s="123"/>
      <c r="B9" s="53">
        <v>24</v>
      </c>
      <c r="C9" s="86">
        <f>SUM(D9:I9,C17:H17)</f>
        <v>34819</v>
      </c>
      <c r="D9" s="75">
        <v>32112</v>
      </c>
      <c r="E9" s="75">
        <v>1095</v>
      </c>
      <c r="F9" s="75">
        <v>984</v>
      </c>
      <c r="G9" s="75">
        <v>474</v>
      </c>
      <c r="H9" s="75">
        <v>42</v>
      </c>
      <c r="I9" s="75">
        <v>49</v>
      </c>
    </row>
    <row r="10" spans="1:9" s="70" customFormat="1" ht="13.5" customHeight="1">
      <c r="A10" s="123"/>
      <c r="B10" s="53">
        <v>25</v>
      </c>
      <c r="C10" s="86">
        <f>SUM(D10:I10,C18:H18)</f>
        <v>36209</v>
      </c>
      <c r="D10" s="75">
        <v>33745</v>
      </c>
      <c r="E10" s="75">
        <v>939</v>
      </c>
      <c r="F10" s="75">
        <v>881</v>
      </c>
      <c r="G10" s="75">
        <v>500</v>
      </c>
      <c r="H10" s="75">
        <v>40</v>
      </c>
      <c r="I10" s="75">
        <v>52</v>
      </c>
    </row>
    <row r="11" spans="1:9" s="70" customFormat="1" ht="4.5" customHeight="1">
      <c r="A11" s="46"/>
      <c r="B11" s="71"/>
      <c r="C11" s="76"/>
      <c r="D11" s="77"/>
      <c r="E11" s="77"/>
      <c r="F11" s="77"/>
      <c r="G11" s="77"/>
      <c r="H11" s="77"/>
      <c r="I11" s="78"/>
    </row>
    <row r="12" spans="1:9" s="70" customFormat="1" ht="15.75" customHeight="1">
      <c r="A12" s="148" t="s">
        <v>51</v>
      </c>
      <c r="B12" s="149"/>
      <c r="C12" s="79" t="s">
        <v>41</v>
      </c>
      <c r="D12" s="79" t="s">
        <v>35</v>
      </c>
      <c r="E12" s="79" t="s">
        <v>40</v>
      </c>
      <c r="F12" s="79" t="s">
        <v>39</v>
      </c>
      <c r="G12" s="79" t="s">
        <v>5</v>
      </c>
      <c r="H12" s="80" t="s">
        <v>6</v>
      </c>
      <c r="I12" s="81"/>
    </row>
    <row r="13" spans="1:9" s="70" customFormat="1" ht="4.5" customHeight="1">
      <c r="A13" s="10"/>
      <c r="B13" s="52"/>
      <c r="C13" s="82"/>
      <c r="D13" s="83"/>
      <c r="E13" s="83"/>
      <c r="F13" s="83"/>
      <c r="G13" s="83"/>
      <c r="H13" s="83"/>
      <c r="I13" s="84"/>
    </row>
    <row r="14" spans="1:9" s="70" customFormat="1" ht="13.5" customHeight="1">
      <c r="A14" s="122" t="s">
        <v>49</v>
      </c>
      <c r="B14" s="53">
        <v>21</v>
      </c>
      <c r="C14" s="85">
        <v>0</v>
      </c>
      <c r="D14" s="73">
        <v>0</v>
      </c>
      <c r="E14" s="73">
        <v>0</v>
      </c>
      <c r="F14" s="73">
        <v>19</v>
      </c>
      <c r="G14" s="73">
        <v>49</v>
      </c>
      <c r="H14" s="73">
        <v>0</v>
      </c>
      <c r="I14" s="84"/>
    </row>
    <row r="15" spans="1:9" s="70" customFormat="1" ht="13.5" customHeight="1">
      <c r="A15" s="123"/>
      <c r="B15" s="53">
        <v>22</v>
      </c>
      <c r="C15" s="85">
        <v>0</v>
      </c>
      <c r="D15" s="73">
        <v>0</v>
      </c>
      <c r="E15" s="73">
        <v>0</v>
      </c>
      <c r="F15" s="73">
        <v>19</v>
      </c>
      <c r="G15" s="73">
        <v>46</v>
      </c>
      <c r="H15" s="73">
        <v>0</v>
      </c>
      <c r="I15" s="84"/>
    </row>
    <row r="16" spans="1:9" s="70" customFormat="1" ht="13.5" customHeight="1">
      <c r="A16" s="123"/>
      <c r="B16" s="53">
        <v>23</v>
      </c>
      <c r="C16" s="86">
        <v>0</v>
      </c>
      <c r="D16" s="74">
        <v>0</v>
      </c>
      <c r="E16" s="74">
        <v>0</v>
      </c>
      <c r="F16" s="73">
        <v>18</v>
      </c>
      <c r="G16" s="73">
        <v>47</v>
      </c>
      <c r="H16" s="74">
        <v>0</v>
      </c>
      <c r="I16" s="84"/>
    </row>
    <row r="17" spans="1:9" s="70" customFormat="1" ht="13.5" customHeight="1">
      <c r="A17" s="123"/>
      <c r="B17" s="53">
        <v>24</v>
      </c>
      <c r="C17" s="75">
        <v>0</v>
      </c>
      <c r="D17" s="75">
        <v>0</v>
      </c>
      <c r="E17" s="75">
        <v>0</v>
      </c>
      <c r="F17" s="75">
        <v>19</v>
      </c>
      <c r="G17" s="75">
        <v>44</v>
      </c>
      <c r="H17" s="75">
        <v>0</v>
      </c>
      <c r="I17" s="77"/>
    </row>
    <row r="18" spans="1:9" s="70" customFormat="1" ht="13.5" customHeight="1">
      <c r="A18" s="123"/>
      <c r="B18" s="53">
        <v>25</v>
      </c>
      <c r="C18" s="75">
        <v>0</v>
      </c>
      <c r="D18" s="75">
        <v>0</v>
      </c>
      <c r="E18" s="75">
        <v>0</v>
      </c>
      <c r="F18" s="75">
        <v>13</v>
      </c>
      <c r="G18" s="75">
        <v>39</v>
      </c>
      <c r="H18" s="75">
        <v>0</v>
      </c>
      <c r="I18" s="77"/>
    </row>
    <row r="19" spans="1:9" s="70" customFormat="1" ht="4.5" customHeight="1">
      <c r="A19" s="48"/>
      <c r="B19" s="71"/>
      <c r="C19" s="76"/>
      <c r="D19" s="84"/>
      <c r="E19" s="84"/>
      <c r="F19" s="84"/>
      <c r="G19" s="84"/>
      <c r="H19" s="84"/>
      <c r="I19" s="84"/>
    </row>
    <row r="20" spans="1:9" s="70" customFormat="1" ht="15.75" customHeight="1">
      <c r="A20" s="148" t="s">
        <v>48</v>
      </c>
      <c r="B20" s="149"/>
      <c r="C20" s="79" t="s">
        <v>36</v>
      </c>
      <c r="D20" s="79" t="s">
        <v>1</v>
      </c>
      <c r="E20" s="79" t="s">
        <v>37</v>
      </c>
      <c r="F20" s="79" t="s">
        <v>2</v>
      </c>
      <c r="G20" s="79" t="s">
        <v>3</v>
      </c>
      <c r="H20" s="79" t="s">
        <v>38</v>
      </c>
      <c r="I20" s="80" t="s">
        <v>4</v>
      </c>
    </row>
    <row r="21" spans="1:9" s="70" customFormat="1" ht="4.5" customHeight="1">
      <c r="A21" s="48"/>
      <c r="B21" s="52"/>
      <c r="C21" s="76"/>
      <c r="D21" s="84"/>
      <c r="E21" s="84"/>
      <c r="F21" s="84"/>
      <c r="G21" s="84"/>
      <c r="H21" s="84"/>
      <c r="I21" s="84"/>
    </row>
    <row r="22" spans="1:9" s="70" customFormat="1" ht="13.5" customHeight="1">
      <c r="A22" s="120" t="s">
        <v>50</v>
      </c>
      <c r="B22" s="53">
        <v>21</v>
      </c>
      <c r="C22" s="85">
        <f>SUM(D22:I22,C30:H30)</f>
        <v>1934941</v>
      </c>
      <c r="D22" s="73">
        <v>1779409</v>
      </c>
      <c r="E22" s="73">
        <v>78739</v>
      </c>
      <c r="F22" s="73">
        <v>30196</v>
      </c>
      <c r="G22" s="73">
        <v>36515</v>
      </c>
      <c r="H22" s="73">
        <v>4495</v>
      </c>
      <c r="I22" s="73">
        <v>4072</v>
      </c>
    </row>
    <row r="23" spans="1:9" s="70" customFormat="1" ht="13.5" customHeight="1">
      <c r="A23" s="121"/>
      <c r="B23" s="53">
        <v>22</v>
      </c>
      <c r="C23" s="85">
        <f>SUM(D23:I23,C31:H31)</f>
        <v>2020820</v>
      </c>
      <c r="D23" s="73">
        <v>1874317</v>
      </c>
      <c r="E23" s="73">
        <v>69980</v>
      </c>
      <c r="F23" s="73">
        <v>27972</v>
      </c>
      <c r="G23" s="73">
        <v>38769</v>
      </c>
      <c r="H23" s="73">
        <v>4119</v>
      </c>
      <c r="I23" s="73">
        <v>4223</v>
      </c>
    </row>
    <row r="24" spans="1:9" s="70" customFormat="1" ht="13.5" customHeight="1">
      <c r="A24" s="121"/>
      <c r="B24" s="53">
        <v>23</v>
      </c>
      <c r="C24" s="86">
        <f>SUM(D24:I24,C32:H32)</f>
        <v>2101049</v>
      </c>
      <c r="D24" s="74">
        <v>1963109</v>
      </c>
      <c r="E24" s="74">
        <v>62444</v>
      </c>
      <c r="F24" s="74">
        <v>25936</v>
      </c>
      <c r="G24" s="74">
        <v>39989</v>
      </c>
      <c r="H24" s="74">
        <v>3846</v>
      </c>
      <c r="I24" s="74">
        <v>4247</v>
      </c>
    </row>
    <row r="25" spans="1:9" s="70" customFormat="1" ht="13.5" customHeight="1">
      <c r="A25" s="121"/>
      <c r="B25" s="53">
        <v>24</v>
      </c>
      <c r="C25" s="86">
        <f>SUM(D25:I25,C33:H33)</f>
        <v>2211585</v>
      </c>
      <c r="D25" s="75">
        <v>2083915</v>
      </c>
      <c r="E25" s="75">
        <v>54857</v>
      </c>
      <c r="F25" s="75">
        <v>23514</v>
      </c>
      <c r="G25" s="75">
        <v>40562</v>
      </c>
      <c r="H25" s="75">
        <v>3657</v>
      </c>
      <c r="I25" s="75">
        <v>3688</v>
      </c>
    </row>
    <row r="26" spans="1:9" s="70" customFormat="1" ht="13.5" customHeight="1">
      <c r="A26" s="121"/>
      <c r="B26" s="53">
        <v>25</v>
      </c>
      <c r="C26" s="86">
        <f>SUM(D26:I26,C34:H34)</f>
        <v>2311345</v>
      </c>
      <c r="D26" s="75">
        <v>2191883</v>
      </c>
      <c r="E26" s="75">
        <v>47225</v>
      </c>
      <c r="F26" s="75">
        <v>21045</v>
      </c>
      <c r="G26" s="75">
        <v>42694</v>
      </c>
      <c r="H26" s="75">
        <v>3491</v>
      </c>
      <c r="I26" s="75">
        <v>3954</v>
      </c>
    </row>
    <row r="27" spans="1:9" s="70" customFormat="1" ht="3.75" customHeight="1">
      <c r="A27" s="46"/>
      <c r="B27" s="71"/>
      <c r="C27" s="76"/>
      <c r="D27" s="84"/>
      <c r="E27" s="84"/>
      <c r="F27" s="84"/>
      <c r="G27" s="84"/>
      <c r="H27" s="84"/>
      <c r="I27" s="84"/>
    </row>
    <row r="28" spans="1:9" s="70" customFormat="1" ht="15.75" customHeight="1">
      <c r="A28" s="148" t="s">
        <v>48</v>
      </c>
      <c r="B28" s="149"/>
      <c r="C28" s="79" t="s">
        <v>41</v>
      </c>
      <c r="D28" s="79" t="s">
        <v>35</v>
      </c>
      <c r="E28" s="79" t="s">
        <v>40</v>
      </c>
      <c r="F28" s="79" t="s">
        <v>39</v>
      </c>
      <c r="G28" s="79" t="s">
        <v>5</v>
      </c>
      <c r="H28" s="80" t="s">
        <v>6</v>
      </c>
      <c r="I28" s="81"/>
    </row>
    <row r="29" spans="1:9" s="70" customFormat="1" ht="3.75" customHeight="1">
      <c r="A29" s="72"/>
      <c r="B29" s="52"/>
      <c r="C29" s="76"/>
      <c r="D29" s="77"/>
      <c r="E29" s="77"/>
      <c r="F29" s="77"/>
      <c r="G29" s="77"/>
      <c r="H29" s="77"/>
      <c r="I29" s="84"/>
    </row>
    <row r="30" spans="1:9" s="70" customFormat="1" ht="13.5" customHeight="1">
      <c r="A30" s="120" t="s">
        <v>50</v>
      </c>
      <c r="B30" s="53">
        <v>21</v>
      </c>
      <c r="C30" s="85">
        <v>0</v>
      </c>
      <c r="D30" s="73">
        <v>0</v>
      </c>
      <c r="E30" s="73">
        <v>0</v>
      </c>
      <c r="F30" s="73">
        <v>818</v>
      </c>
      <c r="G30" s="73">
        <v>697</v>
      </c>
      <c r="H30" s="73">
        <v>0</v>
      </c>
      <c r="I30" s="77"/>
    </row>
    <row r="31" spans="1:9" s="70" customFormat="1" ht="13.5" customHeight="1">
      <c r="A31" s="121"/>
      <c r="B31" s="53">
        <v>22</v>
      </c>
      <c r="C31" s="85">
        <v>0</v>
      </c>
      <c r="D31" s="73">
        <v>0</v>
      </c>
      <c r="E31" s="73">
        <v>0</v>
      </c>
      <c r="F31" s="73">
        <v>820</v>
      </c>
      <c r="G31" s="73">
        <v>620</v>
      </c>
      <c r="H31" s="73">
        <v>0</v>
      </c>
      <c r="I31" s="77"/>
    </row>
    <row r="32" spans="1:9" s="70" customFormat="1" ht="13.5" customHeight="1">
      <c r="A32" s="121"/>
      <c r="B32" s="53">
        <v>23</v>
      </c>
      <c r="C32" s="86">
        <v>0</v>
      </c>
      <c r="D32" s="74">
        <v>0</v>
      </c>
      <c r="E32" s="74">
        <v>0</v>
      </c>
      <c r="F32" s="74">
        <v>772</v>
      </c>
      <c r="G32" s="74">
        <v>706</v>
      </c>
      <c r="H32" s="74">
        <v>0</v>
      </c>
      <c r="I32" s="77"/>
    </row>
    <row r="33" spans="1:9" s="70" customFormat="1" ht="13.5" customHeight="1">
      <c r="A33" s="121"/>
      <c r="B33" s="53">
        <v>24</v>
      </c>
      <c r="C33" s="75">
        <v>0</v>
      </c>
      <c r="D33" s="75">
        <v>0</v>
      </c>
      <c r="E33" s="75">
        <v>0</v>
      </c>
      <c r="F33" s="73">
        <v>823</v>
      </c>
      <c r="G33" s="73">
        <v>569</v>
      </c>
      <c r="H33" s="74">
        <v>0</v>
      </c>
      <c r="I33" s="77"/>
    </row>
    <row r="34" spans="1:9" s="70" customFormat="1" ht="13.5" customHeight="1">
      <c r="A34" s="121"/>
      <c r="B34" s="53">
        <v>25</v>
      </c>
      <c r="C34" s="75">
        <v>0</v>
      </c>
      <c r="D34" s="75">
        <v>0</v>
      </c>
      <c r="E34" s="75">
        <v>0</v>
      </c>
      <c r="F34" s="73">
        <v>560</v>
      </c>
      <c r="G34" s="73">
        <v>493</v>
      </c>
      <c r="H34" s="74">
        <v>0</v>
      </c>
      <c r="I34" s="77"/>
    </row>
    <row r="35" spans="1:9" ht="4.5" customHeight="1">
      <c r="A35" s="47"/>
      <c r="B35" s="54"/>
      <c r="C35" s="51"/>
      <c r="D35" s="16"/>
      <c r="E35" s="16"/>
      <c r="F35" s="45"/>
      <c r="G35" s="45"/>
      <c r="H35" s="45"/>
      <c r="I35" s="44"/>
    </row>
    <row r="36" spans="1:8" ht="13.5" customHeight="1">
      <c r="A36" s="61" t="s">
        <v>7</v>
      </c>
      <c r="B36" s="39"/>
      <c r="C36" s="8"/>
      <c r="D36" s="8"/>
      <c r="E36" s="8"/>
      <c r="F36" s="39"/>
      <c r="G36" s="39"/>
      <c r="H36" s="39"/>
    </row>
    <row r="37" spans="1:5" ht="13.5">
      <c r="A37" s="49"/>
      <c r="C37" s="2"/>
      <c r="D37" s="2"/>
      <c r="E37" s="2"/>
    </row>
    <row r="38" spans="6:9" ht="13.5">
      <c r="F38" s="3"/>
      <c r="G38" s="3"/>
      <c r="H38" s="3"/>
      <c r="I38" s="3"/>
    </row>
  </sheetData>
  <sheetProtection/>
  <mergeCells count="8">
    <mergeCell ref="A22:A26"/>
    <mergeCell ref="A30:A34"/>
    <mergeCell ref="A6:A10"/>
    <mergeCell ref="A14:A18"/>
    <mergeCell ref="A4:B4"/>
    <mergeCell ref="A12:B12"/>
    <mergeCell ref="A20:B20"/>
    <mergeCell ref="A28:B28"/>
  </mergeCells>
  <printOptions/>
  <pageMargins left="0.7874015748031497" right="0.7874015748031497" top="0.984251968503937" bottom="0.63" header="0.5118110236220472" footer="0.5118110236220472"/>
  <pageSetup horizontalDpi="600" verticalDpi="600" orientation="portrait" paperSize="9" r:id="rId1"/>
  <headerFooter alignWithMargins="0">
    <oddHeader>&amp;L&amp;8 114　　　社会福祉
</oddHeader>
  </headerFooter>
</worksheet>
</file>

<file path=xl/worksheets/sheet5.xml><?xml version="1.0" encoding="utf-8"?>
<worksheet xmlns="http://schemas.openxmlformats.org/spreadsheetml/2006/main" xmlns:r="http://schemas.openxmlformats.org/officeDocument/2006/relationships">
  <dimension ref="A1:K25"/>
  <sheetViews>
    <sheetView zoomScalePageLayoutView="0" workbookViewId="0" topLeftCell="A1">
      <selection activeCell="Q15" sqref="Q15"/>
    </sheetView>
  </sheetViews>
  <sheetFormatPr defaultColWidth="9.00390625" defaultRowHeight="13.5"/>
  <cols>
    <col min="1" max="1" width="5.625" style="37" customWidth="1"/>
    <col min="2" max="2" width="7.625" style="37" customWidth="1"/>
    <col min="3" max="5" width="6.625" style="37" customWidth="1"/>
    <col min="6" max="6" width="9.125" style="37" customWidth="1"/>
    <col min="7" max="7" width="7.625" style="37" customWidth="1"/>
    <col min="8" max="10" width="6.625" style="37" customWidth="1"/>
    <col min="11" max="11" width="9.125" style="37" customWidth="1"/>
    <col min="12" max="13" width="9.00390625" style="23" customWidth="1"/>
    <col min="14" max="14" width="8.875" style="23" customWidth="1"/>
    <col min="15" max="16384" width="9.00390625" style="23" customWidth="1"/>
  </cols>
  <sheetData>
    <row r="1" ht="12.75" customHeight="1">
      <c r="A1" s="109" t="s">
        <v>14</v>
      </c>
    </row>
    <row r="2" spans="1:11" ht="18" customHeight="1">
      <c r="A2" s="34" t="s">
        <v>23</v>
      </c>
      <c r="B2" s="42"/>
      <c r="C2" s="42"/>
      <c r="D2" s="42"/>
      <c r="E2" s="42"/>
      <c r="F2" s="42"/>
      <c r="G2" s="42"/>
      <c r="H2" s="42"/>
      <c r="I2" s="42"/>
      <c r="J2" s="42"/>
      <c r="K2" s="42"/>
    </row>
    <row r="3" spans="2:11" ht="12.75" customHeight="1">
      <c r="B3" s="4"/>
      <c r="C3" s="4"/>
      <c r="D3" s="4"/>
      <c r="E3" s="4"/>
      <c r="F3" s="4"/>
      <c r="G3" s="4"/>
      <c r="H3" s="4"/>
      <c r="I3" s="4"/>
      <c r="J3" s="4"/>
      <c r="K3" s="35" t="s">
        <v>0</v>
      </c>
    </row>
    <row r="4" spans="1:11" ht="15.75" customHeight="1">
      <c r="A4" s="136" t="s">
        <v>29</v>
      </c>
      <c r="B4" s="145" t="s">
        <v>42</v>
      </c>
      <c r="C4" s="146"/>
      <c r="D4" s="146"/>
      <c r="E4" s="146"/>
      <c r="F4" s="147"/>
      <c r="G4" s="145" t="s">
        <v>43</v>
      </c>
      <c r="H4" s="146"/>
      <c r="I4" s="146"/>
      <c r="J4" s="146"/>
      <c r="K4" s="146"/>
    </row>
    <row r="5" spans="1:11" ht="15.75" customHeight="1">
      <c r="A5" s="137"/>
      <c r="B5" s="138" t="s">
        <v>47</v>
      </c>
      <c r="C5" s="139"/>
      <c r="D5" s="139"/>
      <c r="E5" s="140"/>
      <c r="F5" s="141" t="s">
        <v>13</v>
      </c>
      <c r="G5" s="138" t="s">
        <v>47</v>
      </c>
      <c r="H5" s="139"/>
      <c r="I5" s="139"/>
      <c r="J5" s="140"/>
      <c r="K5" s="143" t="s">
        <v>13</v>
      </c>
    </row>
    <row r="6" spans="1:11" ht="24" customHeight="1">
      <c r="A6" s="137"/>
      <c r="B6" s="55" t="s">
        <v>36</v>
      </c>
      <c r="C6" s="56" t="s">
        <v>46</v>
      </c>
      <c r="D6" s="57" t="s">
        <v>26</v>
      </c>
      <c r="E6" s="57" t="s">
        <v>27</v>
      </c>
      <c r="F6" s="142"/>
      <c r="G6" s="55" t="s">
        <v>36</v>
      </c>
      <c r="H6" s="56" t="s">
        <v>46</v>
      </c>
      <c r="I6" s="57" t="s">
        <v>26</v>
      </c>
      <c r="J6" s="57" t="s">
        <v>27</v>
      </c>
      <c r="K6" s="144"/>
    </row>
    <row r="7" spans="1:11" ht="3.75" customHeight="1">
      <c r="A7" s="58"/>
      <c r="B7" s="59"/>
      <c r="C7" s="58"/>
      <c r="D7" s="58"/>
      <c r="E7" s="58"/>
      <c r="F7" s="58"/>
      <c r="G7" s="58"/>
      <c r="H7" s="58"/>
      <c r="I7" s="58"/>
      <c r="J7" s="58"/>
      <c r="K7" s="58"/>
    </row>
    <row r="8" spans="1:11" s="12" customFormat="1" ht="15.75" customHeight="1">
      <c r="A8" s="60">
        <v>21</v>
      </c>
      <c r="B8" s="110">
        <f>SUM(C8:E8)</f>
        <v>1290</v>
      </c>
      <c r="C8" s="87">
        <f aca="true" t="shared" si="0" ref="C8:F12">SUM(H8,C18,H18)</f>
        <v>1195</v>
      </c>
      <c r="D8" s="87">
        <f t="shared" si="0"/>
        <v>7</v>
      </c>
      <c r="E8" s="87">
        <f t="shared" si="0"/>
        <v>88</v>
      </c>
      <c r="F8" s="87">
        <f t="shared" si="0"/>
        <v>112332</v>
      </c>
      <c r="G8" s="96">
        <f>SUM(H8:J8)</f>
        <v>40</v>
      </c>
      <c r="H8" s="87">
        <v>6</v>
      </c>
      <c r="I8" s="88">
        <v>2</v>
      </c>
      <c r="J8" s="88">
        <v>32</v>
      </c>
      <c r="K8" s="87">
        <v>293</v>
      </c>
    </row>
    <row r="9" spans="1:11" ht="15.75" customHeight="1">
      <c r="A9" s="60">
        <v>22</v>
      </c>
      <c r="B9" s="110">
        <f>SUM(C9:E9)</f>
        <v>1335</v>
      </c>
      <c r="C9" s="87">
        <f t="shared" si="0"/>
        <v>1239</v>
      </c>
      <c r="D9" s="87">
        <f t="shared" si="0"/>
        <v>9</v>
      </c>
      <c r="E9" s="87">
        <f t="shared" si="0"/>
        <v>87</v>
      </c>
      <c r="F9" s="87">
        <f t="shared" si="0"/>
        <v>116639</v>
      </c>
      <c r="G9" s="96">
        <f>SUM(H9:J9)</f>
        <v>35</v>
      </c>
      <c r="H9" s="87">
        <v>2</v>
      </c>
      <c r="I9" s="88">
        <v>2</v>
      </c>
      <c r="J9" s="88">
        <v>31</v>
      </c>
      <c r="K9" s="87">
        <v>144</v>
      </c>
    </row>
    <row r="10" spans="1:11" ht="15.75" customHeight="1">
      <c r="A10" s="60">
        <v>23</v>
      </c>
      <c r="B10" s="111">
        <f>SUM(C10:E10)</f>
        <v>1354</v>
      </c>
      <c r="C10" s="87">
        <f t="shared" si="0"/>
        <v>1264</v>
      </c>
      <c r="D10" s="87">
        <f t="shared" si="0"/>
        <v>7</v>
      </c>
      <c r="E10" s="87">
        <f t="shared" si="0"/>
        <v>83</v>
      </c>
      <c r="F10" s="87">
        <f t="shared" si="0"/>
        <v>118911</v>
      </c>
      <c r="G10" s="96">
        <f>SUM(H10:J10)</f>
        <v>30</v>
      </c>
      <c r="H10" s="87">
        <v>2</v>
      </c>
      <c r="I10" s="87">
        <v>1</v>
      </c>
      <c r="J10" s="87">
        <v>27</v>
      </c>
      <c r="K10" s="87">
        <v>99</v>
      </c>
    </row>
    <row r="11" spans="1:11" ht="15.75" customHeight="1">
      <c r="A11" s="60">
        <v>24</v>
      </c>
      <c r="B11" s="111">
        <f>SUM(C11:E11)</f>
        <v>1366</v>
      </c>
      <c r="C11" s="87">
        <f t="shared" si="0"/>
        <v>1279</v>
      </c>
      <c r="D11" s="87">
        <f t="shared" si="0"/>
        <v>4</v>
      </c>
      <c r="E11" s="87">
        <f t="shared" si="0"/>
        <v>83</v>
      </c>
      <c r="F11" s="87">
        <f t="shared" si="0"/>
        <v>119844</v>
      </c>
      <c r="G11" s="96">
        <f>SUM(H11:J11)</f>
        <v>29</v>
      </c>
      <c r="H11" s="87">
        <v>1</v>
      </c>
      <c r="I11" s="87">
        <v>1</v>
      </c>
      <c r="J11" s="87">
        <v>27</v>
      </c>
      <c r="K11" s="87">
        <v>72</v>
      </c>
    </row>
    <row r="12" spans="1:11" ht="15.75" customHeight="1">
      <c r="A12" s="60">
        <v>25</v>
      </c>
      <c r="B12" s="111">
        <f>SUM(C12:E12)</f>
        <v>1415</v>
      </c>
      <c r="C12" s="87">
        <f t="shared" si="0"/>
        <v>1332</v>
      </c>
      <c r="D12" s="87">
        <f t="shared" si="0"/>
        <v>4</v>
      </c>
      <c r="E12" s="87">
        <f t="shared" si="0"/>
        <v>79</v>
      </c>
      <c r="F12" s="87">
        <f t="shared" si="0"/>
        <v>123792</v>
      </c>
      <c r="G12" s="96">
        <f>SUM(H12:J12)</f>
        <v>28</v>
      </c>
      <c r="H12" s="87">
        <v>1</v>
      </c>
      <c r="I12" s="87">
        <v>1</v>
      </c>
      <c r="J12" s="87">
        <v>26</v>
      </c>
      <c r="K12" s="87">
        <v>72</v>
      </c>
    </row>
    <row r="13" spans="1:11" ht="3.75" customHeight="1">
      <c r="A13" s="47"/>
      <c r="B13" s="89"/>
      <c r="C13" s="90"/>
      <c r="D13" s="90"/>
      <c r="E13" s="90"/>
      <c r="F13" s="90"/>
      <c r="G13" s="90"/>
      <c r="H13" s="90"/>
      <c r="I13" s="90"/>
      <c r="J13" s="90"/>
      <c r="K13" s="90"/>
    </row>
    <row r="14" spans="1:11" ht="15.75" customHeight="1">
      <c r="A14" s="124" t="s">
        <v>29</v>
      </c>
      <c r="B14" s="133" t="s">
        <v>44</v>
      </c>
      <c r="C14" s="134"/>
      <c r="D14" s="134"/>
      <c r="E14" s="134"/>
      <c r="F14" s="135"/>
      <c r="G14" s="133" t="s">
        <v>45</v>
      </c>
      <c r="H14" s="134"/>
      <c r="I14" s="134"/>
      <c r="J14" s="134"/>
      <c r="K14" s="134"/>
    </row>
    <row r="15" spans="1:11" ht="15.75" customHeight="1">
      <c r="A15" s="125"/>
      <c r="B15" s="126" t="s">
        <v>47</v>
      </c>
      <c r="C15" s="127"/>
      <c r="D15" s="127"/>
      <c r="E15" s="128"/>
      <c r="F15" s="131" t="s">
        <v>13</v>
      </c>
      <c r="G15" s="126" t="s">
        <v>47</v>
      </c>
      <c r="H15" s="127"/>
      <c r="I15" s="127"/>
      <c r="J15" s="128"/>
      <c r="K15" s="129" t="s">
        <v>13</v>
      </c>
    </row>
    <row r="16" spans="1:11" ht="24" customHeight="1">
      <c r="A16" s="125"/>
      <c r="B16" s="91" t="s">
        <v>36</v>
      </c>
      <c r="C16" s="92" t="s">
        <v>46</v>
      </c>
      <c r="D16" s="92" t="s">
        <v>26</v>
      </c>
      <c r="E16" s="92" t="s">
        <v>27</v>
      </c>
      <c r="F16" s="132"/>
      <c r="G16" s="91" t="s">
        <v>36</v>
      </c>
      <c r="H16" s="92" t="s">
        <v>46</v>
      </c>
      <c r="I16" s="92" t="s">
        <v>26</v>
      </c>
      <c r="J16" s="92" t="s">
        <v>27</v>
      </c>
      <c r="K16" s="130"/>
    </row>
    <row r="17" spans="1:11" ht="3.75" customHeight="1">
      <c r="A17" s="43"/>
      <c r="B17" s="93"/>
      <c r="C17" s="94"/>
      <c r="D17" s="94"/>
      <c r="E17" s="94"/>
      <c r="F17" s="94"/>
      <c r="G17" s="94"/>
      <c r="H17" s="94"/>
      <c r="I17" s="94"/>
      <c r="J17" s="94"/>
      <c r="K17" s="94"/>
    </row>
    <row r="18" spans="1:11" s="12" customFormat="1" ht="15.75" customHeight="1">
      <c r="A18" s="32">
        <v>21</v>
      </c>
      <c r="B18" s="110">
        <f>SUM(C18:E18)</f>
        <v>1250</v>
      </c>
      <c r="C18" s="95">
        <v>1189</v>
      </c>
      <c r="D18" s="95">
        <v>5</v>
      </c>
      <c r="E18" s="95">
        <v>56</v>
      </c>
      <c r="F18" s="95">
        <v>112039</v>
      </c>
      <c r="G18" s="95">
        <v>0</v>
      </c>
      <c r="H18" s="95">
        <v>0</v>
      </c>
      <c r="I18" s="95">
        <v>0</v>
      </c>
      <c r="J18" s="95">
        <v>0</v>
      </c>
      <c r="K18" s="95">
        <v>0</v>
      </c>
    </row>
    <row r="19" spans="1:11" ht="15.75" customHeight="1">
      <c r="A19" s="32">
        <v>22</v>
      </c>
      <c r="B19" s="110">
        <f>SUM(C19:E19)</f>
        <v>1300</v>
      </c>
      <c r="C19" s="95">
        <v>1237</v>
      </c>
      <c r="D19" s="95">
        <v>7</v>
      </c>
      <c r="E19" s="95">
        <v>56</v>
      </c>
      <c r="F19" s="95">
        <v>116495</v>
      </c>
      <c r="G19" s="95">
        <v>0</v>
      </c>
      <c r="H19" s="95">
        <v>0</v>
      </c>
      <c r="I19" s="95">
        <v>0</v>
      </c>
      <c r="J19" s="95">
        <v>0</v>
      </c>
      <c r="K19" s="95">
        <v>0</v>
      </c>
    </row>
    <row r="20" spans="1:11" ht="15.75" customHeight="1">
      <c r="A20" s="32">
        <v>23</v>
      </c>
      <c r="B20" s="111">
        <f>SUM(C20:E20)</f>
        <v>1324</v>
      </c>
      <c r="C20" s="96">
        <v>1262</v>
      </c>
      <c r="D20" s="96">
        <v>6</v>
      </c>
      <c r="E20" s="96">
        <v>56</v>
      </c>
      <c r="F20" s="96">
        <v>118812</v>
      </c>
      <c r="G20" s="95">
        <v>0</v>
      </c>
      <c r="H20" s="95">
        <v>0</v>
      </c>
      <c r="I20" s="95">
        <v>0</v>
      </c>
      <c r="J20" s="95">
        <v>0</v>
      </c>
      <c r="K20" s="95">
        <v>0</v>
      </c>
    </row>
    <row r="21" spans="1:11" ht="15.75" customHeight="1">
      <c r="A21" s="32">
        <v>24</v>
      </c>
      <c r="B21" s="111">
        <f>SUM(C21:E21)</f>
        <v>1337</v>
      </c>
      <c r="C21" s="96">
        <v>1278</v>
      </c>
      <c r="D21" s="96">
        <v>3</v>
      </c>
      <c r="E21" s="96">
        <v>56</v>
      </c>
      <c r="F21" s="96">
        <v>119772</v>
      </c>
      <c r="G21" s="95">
        <f>SUM(H21:J21)</f>
        <v>0</v>
      </c>
      <c r="H21" s="95">
        <v>0</v>
      </c>
      <c r="I21" s="95">
        <v>0</v>
      </c>
      <c r="J21" s="95">
        <v>0</v>
      </c>
      <c r="K21" s="95">
        <v>0</v>
      </c>
    </row>
    <row r="22" spans="1:11" ht="15.75" customHeight="1">
      <c r="A22" s="32">
        <v>25</v>
      </c>
      <c r="B22" s="111">
        <f>SUM(C22:E22)</f>
        <v>1387</v>
      </c>
      <c r="C22" s="96">
        <v>1331</v>
      </c>
      <c r="D22" s="96">
        <v>3</v>
      </c>
      <c r="E22" s="96">
        <v>53</v>
      </c>
      <c r="F22" s="96">
        <v>123720</v>
      </c>
      <c r="G22" s="95">
        <f>SUM(H22:J22)</f>
        <v>0</v>
      </c>
      <c r="H22" s="95">
        <v>0</v>
      </c>
      <c r="I22" s="95">
        <v>0</v>
      </c>
      <c r="J22" s="95">
        <v>0</v>
      </c>
      <c r="K22" s="95">
        <v>0</v>
      </c>
    </row>
    <row r="23" spans="1:11" ht="3.75" customHeight="1">
      <c r="A23" s="47"/>
      <c r="B23" s="30"/>
      <c r="C23" s="31"/>
      <c r="D23" s="31"/>
      <c r="E23" s="31"/>
      <c r="F23" s="31"/>
      <c r="G23" s="31"/>
      <c r="H23" s="31"/>
      <c r="I23" s="31"/>
      <c r="J23" s="31"/>
      <c r="K23" s="31"/>
    </row>
    <row r="24" spans="1:11" ht="13.5" customHeight="1">
      <c r="A24" s="61" t="s">
        <v>7</v>
      </c>
      <c r="B24" s="39"/>
      <c r="C24" s="39"/>
      <c r="D24" s="39"/>
      <c r="E24" s="39"/>
      <c r="F24" s="39"/>
      <c r="G24" s="39"/>
      <c r="H24" s="39"/>
      <c r="I24" s="39"/>
      <c r="J24" s="39"/>
      <c r="K24" s="39"/>
    </row>
    <row r="25" ht="13.5">
      <c r="A25" s="49"/>
    </row>
    <row r="28" ht="15.75" customHeight="1"/>
  </sheetData>
  <sheetProtection/>
  <mergeCells count="14">
    <mergeCell ref="A4:A6"/>
    <mergeCell ref="B5:E5"/>
    <mergeCell ref="F5:F6"/>
    <mergeCell ref="K5:K6"/>
    <mergeCell ref="G5:J5"/>
    <mergeCell ref="G4:K4"/>
    <mergeCell ref="B4:F4"/>
    <mergeCell ref="A14:A16"/>
    <mergeCell ref="G15:J15"/>
    <mergeCell ref="B15:E15"/>
    <mergeCell ref="K15:K16"/>
    <mergeCell ref="F15:F16"/>
    <mergeCell ref="G14:K14"/>
    <mergeCell ref="B14:F1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2014-01-30T07:20:34Z</cp:lastPrinted>
  <dcterms:created xsi:type="dcterms:W3CDTF">2004-12-01T06:01:51Z</dcterms:created>
  <dcterms:modified xsi:type="dcterms:W3CDTF">2015-03-18T05:03:03Z</dcterms:modified>
  <cp:category/>
  <cp:version/>
  <cp:contentType/>
  <cp:contentStatus/>
</cp:coreProperties>
</file>