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95" windowWidth="15480" windowHeight="7185" tabRatio="890" activeTab="2"/>
  </bookViews>
  <sheets>
    <sheet name="2 児童福祉 1" sheetId="1" r:id="rId1"/>
    <sheet name="2 児童福祉 2～3" sheetId="2" r:id="rId2"/>
    <sheet name="2 児童福祉 4～5（1）" sheetId="3" r:id="rId3"/>
    <sheet name="2 児童福祉 5(2)～（3），3 高齢福祉 1" sheetId="4" r:id="rId4"/>
    <sheet name="3 高齢福祉 2～5" sheetId="5" r:id="rId5"/>
    <sheet name="3 高齢福祉 6～8" sheetId="6" r:id="rId6"/>
  </sheets>
  <definedNames/>
  <calcPr fullCalcOnLoad="1"/>
</workbook>
</file>

<file path=xl/sharedStrings.xml><?xml version="1.0" encoding="utf-8"?>
<sst xmlns="http://schemas.openxmlformats.org/spreadsheetml/2006/main" count="586" uniqueCount="271">
  <si>
    <t>年　度</t>
  </si>
  <si>
    <t>総　数</t>
  </si>
  <si>
    <t>男</t>
  </si>
  <si>
    <t>女</t>
  </si>
  <si>
    <t>総　　数</t>
  </si>
  <si>
    <t>以上</t>
  </si>
  <si>
    <t>２　　児 童 福 祉</t>
  </si>
  <si>
    <t>１表　保育園別定員 ・ 保育の実施児童数と職員数の推移</t>
  </si>
  <si>
    <t>職員数</t>
  </si>
  <si>
    <t>４歳以上</t>
  </si>
  <si>
    <t>３　　歳</t>
  </si>
  <si>
    <t>３歳未満</t>
  </si>
  <si>
    <t>合　　計</t>
  </si>
  <si>
    <t>延面積</t>
  </si>
  <si>
    <t>保  育  の  実  施  児  童  数</t>
  </si>
  <si>
    <t>定　　　員</t>
  </si>
  <si>
    <t>合計</t>
  </si>
  <si>
    <t>３歳</t>
  </si>
  <si>
    <t>未満</t>
  </si>
  <si>
    <t>年 ・ 保育園名</t>
  </si>
  <si>
    <t>建　 物</t>
  </si>
  <si>
    <t>愛光あけぼの</t>
  </si>
  <si>
    <t>市　　　　　　立</t>
  </si>
  <si>
    <t>羽衣</t>
  </si>
  <si>
    <t>高松</t>
  </si>
  <si>
    <t>江の島</t>
  </si>
  <si>
    <t>上砂</t>
  </si>
  <si>
    <t>中砂</t>
  </si>
  <si>
    <t>柴崎</t>
  </si>
  <si>
    <t>柏</t>
  </si>
  <si>
    <t>見影橋</t>
  </si>
  <si>
    <t>西砂</t>
  </si>
  <si>
    <t>西立川</t>
  </si>
  <si>
    <t>栄</t>
  </si>
  <si>
    <t>諏訪の森</t>
  </si>
  <si>
    <t>私　　　　　　立</t>
  </si>
  <si>
    <t>愛光</t>
  </si>
  <si>
    <t>西国立</t>
  </si>
  <si>
    <t>至誠</t>
  </si>
  <si>
    <t>けやき台さくら</t>
  </si>
  <si>
    <t>玉川</t>
  </si>
  <si>
    <t>れんげ砂川</t>
  </si>
  <si>
    <t>松中</t>
  </si>
  <si>
    <t>あおば第二</t>
  </si>
  <si>
    <t>愛光第五</t>
  </si>
  <si>
    <t>小百合</t>
  </si>
  <si>
    <t>立川ひかり</t>
  </si>
  <si>
    <t>立川たんぽぽ</t>
  </si>
  <si>
    <t>市外委託児数</t>
  </si>
  <si>
    <t>公立</t>
  </si>
  <si>
    <t>私立</t>
  </si>
  <si>
    <t>あおば</t>
  </si>
  <si>
    <t>たかのみち</t>
  </si>
  <si>
    <t>２表　保育の実施原因別保育園児数の推移</t>
  </si>
  <si>
    <t>各年4月1日現在</t>
  </si>
  <si>
    <t>母　　　　親　　　　の　　　　状　　　　況</t>
  </si>
  <si>
    <t>居宅外労働</t>
  </si>
  <si>
    <t>居宅内労働</t>
  </si>
  <si>
    <t>出産 ・ 疾病 ・ 身体障害者 ・ 看護 ・ その他</t>
  </si>
  <si>
    <t xml:space="preserve">出　産 </t>
  </si>
  <si>
    <t>疾　病</t>
  </si>
  <si>
    <t>身体障害者</t>
  </si>
  <si>
    <t>看　護</t>
  </si>
  <si>
    <t>災　害</t>
  </si>
  <si>
    <t>その他</t>
  </si>
  <si>
    <t>外　勤</t>
  </si>
  <si>
    <t>求　職</t>
  </si>
  <si>
    <t>自　営</t>
  </si>
  <si>
    <t>内　職</t>
  </si>
  <si>
    <t>0歳児</t>
  </si>
  <si>
    <t>1歳児</t>
  </si>
  <si>
    <t>2歳児</t>
  </si>
  <si>
    <t>3歳児</t>
  </si>
  <si>
    <t>4歳児</t>
  </si>
  <si>
    <t>5歳児</t>
  </si>
  <si>
    <t>多摩川</t>
  </si>
  <si>
    <t>南富士見</t>
  </si>
  <si>
    <t>錦</t>
  </si>
  <si>
    <t>曙</t>
  </si>
  <si>
    <t>南砂</t>
  </si>
  <si>
    <t>けやき台</t>
  </si>
  <si>
    <t>若葉</t>
  </si>
  <si>
    <t>幸</t>
  </si>
  <si>
    <t>柏第二</t>
  </si>
  <si>
    <t>大山</t>
  </si>
  <si>
    <t>上砂第二</t>
  </si>
  <si>
    <t>（ 単位：千円 ）</t>
  </si>
  <si>
    <t>年　　度</t>
  </si>
  <si>
    <t>各年度末現在</t>
  </si>
  <si>
    <t>年</t>
  </si>
  <si>
    <t>総　　　　　数</t>
  </si>
  <si>
    <t>延べ派遣回数</t>
  </si>
  <si>
    <t>1人当たり月平均</t>
  </si>
  <si>
    <t>工賃支払い高</t>
  </si>
  <si>
    <t>場　　　　　　内</t>
  </si>
  <si>
    <t>場　　　　　　　外</t>
  </si>
  <si>
    <t>登　　録　　者　　数</t>
  </si>
  <si>
    <t>請負件数</t>
  </si>
  <si>
    <t>延べ作業員</t>
  </si>
  <si>
    <t>請負金額</t>
  </si>
  <si>
    <t>支 給 対 象</t>
  </si>
  <si>
    <t>1人当たりの支給額</t>
  </si>
  <si>
    <t>資料：子ども家庭部保育課</t>
  </si>
  <si>
    <t>総　　　　　　　　　数</t>
  </si>
  <si>
    <t>育　　成　　手　　当</t>
  </si>
  <si>
    <t>障　　害　　手　　当</t>
  </si>
  <si>
    <t>世　帯　数</t>
  </si>
  <si>
    <t>支　給　額</t>
  </si>
  <si>
    <t>児　童　数</t>
  </si>
  <si>
    <t>子育て相談事業</t>
  </si>
  <si>
    <t>相 談 件 数</t>
  </si>
  <si>
    <t>利用世帯数</t>
  </si>
  <si>
    <t>利用児童数</t>
  </si>
  <si>
    <t>活　　動　　状　　況</t>
  </si>
  <si>
    <t>会　　　　　　員　　　　　　数</t>
  </si>
  <si>
    <t>活 動 件 数</t>
  </si>
  <si>
    <t>活 動 時 間</t>
  </si>
  <si>
    <t>援助会員数</t>
  </si>
  <si>
    <t>依頼会員数</t>
  </si>
  <si>
    <t>両 会 員 数</t>
  </si>
  <si>
    <t>総 会 員 数</t>
  </si>
  <si>
    <t>年度 ・ 施設名</t>
  </si>
  <si>
    <t xml:space="preserve">開設日数 </t>
  </si>
  <si>
    <t>開設ヵ所数</t>
  </si>
  <si>
    <t>大人人数</t>
  </si>
  <si>
    <t>子ども人数</t>
  </si>
  <si>
    <t>各年1月1日現在</t>
  </si>
  <si>
    <t>総　人　口</t>
  </si>
  <si>
    <t>総人口に対する</t>
  </si>
  <si>
    <t>65～69 歳</t>
  </si>
  <si>
    <t>70～74 歳</t>
  </si>
  <si>
    <t>75～79 歳</t>
  </si>
  <si>
    <t>80 歳以上</t>
  </si>
  <si>
    <t>人口割合</t>
  </si>
  <si>
    <t>２表　老人ホーム入所措置数の推移</t>
  </si>
  <si>
    <t>総　　　　　　　数</t>
  </si>
  <si>
    <t>養護老人ホーム</t>
  </si>
  <si>
    <t>特別養護老人ホーム</t>
  </si>
  <si>
    <t>公　立</t>
  </si>
  <si>
    <t>私　立</t>
  </si>
  <si>
    <t>３表　軽度生活援助事業状況の推移</t>
  </si>
  <si>
    <t>延　べ　派　遣　対　象　者</t>
  </si>
  <si>
    <t>被 保 護 者</t>
  </si>
  <si>
    <t>そ 　の　 他</t>
  </si>
  <si>
    <t>４表　訪問指導状況の推移</t>
  </si>
  <si>
    <t>被訪問指導者数</t>
  </si>
  <si>
    <t>訪 問 世 帯 数</t>
  </si>
  <si>
    <t>訪問指導回数</t>
  </si>
  <si>
    <t>理学療法士</t>
  </si>
  <si>
    <t>訪 問 回 数</t>
  </si>
  <si>
    <t>５表　老人福祉電話設置状況の推移</t>
  </si>
  <si>
    <t>現　在　数</t>
  </si>
  <si>
    <t>新　　　　設</t>
  </si>
  <si>
    <t>取 り 外 し</t>
  </si>
  <si>
    <t>１表　年齢別老年人口の推移</t>
  </si>
  <si>
    <t>３　　高 齢 福 祉</t>
  </si>
  <si>
    <t>富士見</t>
  </si>
  <si>
    <t>（ 単位：人，㎡ ）</t>
  </si>
  <si>
    <t>（単位：千円）</t>
  </si>
  <si>
    <t>冨士見</t>
  </si>
  <si>
    <t>年・学童保育所名</t>
  </si>
  <si>
    <t>錦第二</t>
  </si>
  <si>
    <t>上砂第三</t>
  </si>
  <si>
    <t>定員</t>
  </si>
  <si>
    <t>総数</t>
  </si>
  <si>
    <t>1年生</t>
  </si>
  <si>
    <t>2年生</t>
  </si>
  <si>
    <t>3年生</t>
  </si>
  <si>
    <t>4年生</t>
  </si>
  <si>
    <t>5年生</t>
  </si>
  <si>
    <t>6年生</t>
  </si>
  <si>
    <t>登　　録　　児　　童　　数</t>
  </si>
  <si>
    <t>指導員数</t>
  </si>
  <si>
    <t>利用日数</t>
  </si>
  <si>
    <t>ショートステイ事業</t>
  </si>
  <si>
    <t>6 5　 歳 　以 　上 　の 　人 　口</t>
  </si>
  <si>
    <t>65 歳 以 上 の</t>
  </si>
  <si>
    <t>３表　児童手当支給状況の推移</t>
  </si>
  <si>
    <t>４表　学童保育所登録児童数の推移</t>
  </si>
  <si>
    <t>５表　子育て支援施策利用状況の推移</t>
  </si>
  <si>
    <t>６表　敬老金支給状況の推移</t>
  </si>
  <si>
    <t>年 ・年齢</t>
  </si>
  <si>
    <t>77歳 ・88歳　　　　　　及び99歳以上</t>
  </si>
  <si>
    <t>７表　旧立川授産所 （立川作業室） 利用状況の推移</t>
  </si>
  <si>
    <t>８表　シルバー人材センターの活動状況の推移</t>
  </si>
  <si>
    <t>一番町北</t>
  </si>
  <si>
    <t>砂川園</t>
  </si>
  <si>
    <t>（１）　子ども家庭支援センター</t>
  </si>
  <si>
    <t>（１）　児童育成手当支給条例該当分</t>
  </si>
  <si>
    <t>（２）　児童手当法該当分</t>
  </si>
  <si>
    <t>（２）　ファミリー ・ サポート ・ センタ－事業</t>
  </si>
  <si>
    <t>（３）　子育てひろば利用状況</t>
  </si>
  <si>
    <t>資料：福祉保健部高齢福祉課</t>
  </si>
  <si>
    <t>資料：福祉保健部健康推進課</t>
  </si>
  <si>
    <t>資料：子ども家庭部子育て推進課</t>
  </si>
  <si>
    <t>資料：子ども家庭部子ども育成課</t>
  </si>
  <si>
    <t>資料：市民生活部市民課</t>
  </si>
  <si>
    <t>資料：福祉保健部福祉総務課</t>
  </si>
  <si>
    <t>資料：東京都福祉保健局高齢社会対策部</t>
  </si>
  <si>
    <t>　注２：冨士見には冨士見ちびっこハウス（冨士見保育園分園）10人を含む。</t>
  </si>
  <si>
    <t>(</t>
  </si>
  <si>
    <t>)</t>
  </si>
  <si>
    <t xml:space="preserve"> 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</si>
  <si>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</si>
  <si>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</si>
  <si>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</si>
  <si>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</si>
  <si>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</si>
  <si>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</si>
  <si>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</si>
  <si>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</si>
  <si>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</si>
  <si>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</si>
  <si>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</si>
  <si>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</si>
  <si>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</si>
  <si>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</si>
  <si>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</si>
  <si>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</si>
  <si>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</si>
  <si>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</si>
  <si>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</si>
  <si>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</si>
  <si>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</si>
  <si>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</si>
  <si>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</si>
  <si>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</si>
  <si>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(</t>
  </si>
  <si>
    <t>)</t>
  </si>
  <si>
    <t>－</t>
  </si>
  <si>
    <t>－</t>
  </si>
  <si>
    <t>　注：保育の実施児童数のうち、市内在住者のみ。</t>
  </si>
  <si>
    <t>　注１：世帯数は、各年度末現在の数値である。</t>
  </si>
  <si>
    <t>　注：世帯数及び児童数は、各年度末現在の数値である。</t>
  </si>
  <si>
    <t>(％)</t>
  </si>
  <si>
    <t>　注：現在数は、各年度末現在の数値。</t>
  </si>
  <si>
    <t>　注：平成12年度より介護保険制度実施のため、特別養護老人ホームの措置はなし。(｢やむを得ない事由｣を除く)</t>
  </si>
  <si>
    <t>　注：旧立川授産場（立川作業室）は平成18年度末をもって終了。</t>
  </si>
  <si>
    <t>　注：登録者は、各年度末現在数。</t>
  </si>
  <si>
    <t>　注１：保育の実施児童数の（　　）は市内受託児童数で内数。</t>
  </si>
  <si>
    <t>（単位：人，円）</t>
  </si>
  <si>
    <t>（単位：人，千円）</t>
  </si>
  <si>
    <t>(</t>
  </si>
  <si>
    <t>)</t>
  </si>
  <si>
    <t>－</t>
  </si>
  <si>
    <t>17　年　度</t>
  </si>
  <si>
    <t>18　年　度</t>
  </si>
  <si>
    <t>19　年　度</t>
  </si>
  <si>
    <t>20　年　度</t>
  </si>
  <si>
    <t>21　年　度</t>
  </si>
  <si>
    <t>資料：産業文化部産業振興課</t>
  </si>
  <si>
    <t>錦第三</t>
  </si>
  <si>
    <t>柏第三</t>
  </si>
  <si>
    <t>－</t>
  </si>
  <si>
    <t>　注：平成21年度より支給対象を88歳及び99歳以上に変更。</t>
  </si>
  <si>
    <t>－</t>
  </si>
  <si>
    <t>ふじみ子育てひろば</t>
  </si>
  <si>
    <t>にしき子育てひろば</t>
  </si>
  <si>
    <t>はごろも子育てひろば</t>
  </si>
  <si>
    <t>たかまつ子育てひろば</t>
  </si>
  <si>
    <t>わかば子育てひろば</t>
  </si>
  <si>
    <t>かみすな子育てひろば</t>
  </si>
  <si>
    <t>にしすな子育てひろば</t>
  </si>
  <si>
    <t>なかすな子育てひろば</t>
  </si>
  <si>
    <t>ほほえみ子育てひろば</t>
  </si>
  <si>
    <t>いちばん子育てひろば</t>
  </si>
  <si>
    <t>開設日数</t>
  </si>
  <si>
    <t>利用者数</t>
  </si>
  <si>
    <t>相談件数</t>
  </si>
  <si>
    <t>総数</t>
  </si>
  <si>
    <t>　注２：支給額は千円未満を調整しているため、総数と一致しない。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</si>
</sst>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6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vertical="top" inden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indent="1"/>
    </xf>
    <xf numFmtId="0" fontId="8" fillId="0" borderId="0" xfId="0" applyFont="1" applyFill="1" applyBorder="1" applyAlignment="1">
      <alignment horizontal="left" indent="3"/>
    </xf>
    <xf numFmtId="0" fontId="8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 indent="1"/>
    </xf>
    <xf numFmtId="0" fontId="2" fillId="0" borderId="1" xfId="0" applyFont="1" applyFill="1" applyBorder="1" applyAlignment="1">
      <alignment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11" fillId="0" borderId="6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11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/>
    </xf>
    <xf numFmtId="0" fontId="11" fillId="0" borderId="8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Alignment="1">
      <alignment horizontal="left" indent="2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Border="1" applyAlignment="1">
      <alignment horizontal="right"/>
    </xf>
    <xf numFmtId="0" fontId="5" fillId="0" borderId="1" xfId="0" applyFont="1" applyFill="1" applyBorder="1" applyAlignment="1">
      <alignment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10" fillId="0" borderId="1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177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49" fontId="11" fillId="0" borderId="0" xfId="0" applyNumberFormat="1" applyFont="1" applyAlignment="1">
      <alignment horizontal="left" indent="2"/>
    </xf>
    <xf numFmtId="0" fontId="2" fillId="0" borderId="1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 indent="2"/>
    </xf>
    <xf numFmtId="0" fontId="8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 indent="3"/>
    </xf>
    <xf numFmtId="0" fontId="5" fillId="0" borderId="1" xfId="0" applyFont="1" applyBorder="1" applyAlignment="1">
      <alignment horizontal="right"/>
    </xf>
    <xf numFmtId="0" fontId="10" fillId="0" borderId="0" xfId="0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0" borderId="0" xfId="0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1" fillId="0" borderId="0" xfId="0" applyFont="1" applyFill="1" applyBorder="1" applyAlignment="1">
      <alignment horizontal="distributed" indent="2"/>
    </xf>
    <xf numFmtId="0" fontId="11" fillId="0" borderId="7" xfId="0" applyFont="1" applyFill="1" applyBorder="1" applyAlignment="1">
      <alignment horizontal="distributed" indent="2"/>
    </xf>
    <xf numFmtId="0" fontId="11" fillId="0" borderId="8" xfId="0" applyFont="1" applyFill="1" applyBorder="1" applyAlignment="1">
      <alignment horizontal="distributed" indent="2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indent="3"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1" fillId="0" borderId="6" xfId="0" applyFont="1" applyFill="1" applyBorder="1" applyAlignment="1">
      <alignment horizontal="distributed" indent="2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/>
    </xf>
    <xf numFmtId="176" fontId="5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176" fontId="11" fillId="0" borderId="1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177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distributed" indent="2"/>
    </xf>
    <xf numFmtId="0" fontId="11" fillId="0" borderId="6" xfId="0" applyFont="1" applyFill="1" applyBorder="1" applyAlignment="1">
      <alignment horizontal="distributed" indent="2"/>
    </xf>
    <xf numFmtId="177" fontId="11" fillId="0" borderId="0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76" fontId="11" fillId="0" borderId="0" xfId="0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right" indent="1"/>
    </xf>
    <xf numFmtId="176" fontId="11" fillId="0" borderId="0" xfId="0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right" indent="1"/>
    </xf>
    <xf numFmtId="176" fontId="11" fillId="0" borderId="0" xfId="0" applyNumberFormat="1" applyFont="1" applyFill="1" applyAlignment="1">
      <alignment horizontal="right" vertical="center" indent="1"/>
    </xf>
    <xf numFmtId="176" fontId="11" fillId="0" borderId="0" xfId="0" applyNumberFormat="1" applyFont="1" applyAlignment="1">
      <alignment horizontal="right" vertical="center" indent="1"/>
    </xf>
    <xf numFmtId="0" fontId="11" fillId="0" borderId="0" xfId="0" applyFont="1" applyFill="1" applyBorder="1" applyAlignment="1">
      <alignment horizontal="right" indent="1"/>
    </xf>
    <xf numFmtId="0" fontId="11" fillId="0" borderId="0" xfId="0" applyFont="1" applyAlignment="1">
      <alignment horizontal="right" vertical="center" indent="1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indent="1"/>
    </xf>
    <xf numFmtId="176" fontId="5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/>
    </xf>
    <xf numFmtId="0" fontId="11" fillId="0" borderId="16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distributed" vertical="center" shrinkToFit="1"/>
    </xf>
    <xf numFmtId="0" fontId="0" fillId="0" borderId="0" xfId="0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78" fontId="11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 indent="1"/>
    </xf>
    <xf numFmtId="0" fontId="11" fillId="0" borderId="22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 indent="1"/>
    </xf>
    <xf numFmtId="176" fontId="11" fillId="0" borderId="0" xfId="0" applyNumberFormat="1" applyFont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176" fontId="11" fillId="0" borderId="0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distributed" vertical="top" shrinkToFit="1"/>
    </xf>
    <xf numFmtId="0" fontId="12" fillId="0" borderId="26" xfId="0" applyFont="1" applyBorder="1" applyAlignment="1">
      <alignment horizontal="distributed" vertical="top" shrinkToFit="1"/>
    </xf>
    <xf numFmtId="0" fontId="11" fillId="0" borderId="27" xfId="0" applyFont="1" applyBorder="1" applyAlignment="1">
      <alignment horizontal="center" shrinkToFit="1"/>
    </xf>
    <xf numFmtId="0" fontId="11" fillId="0" borderId="25" xfId="0" applyFont="1" applyBorder="1" applyAlignment="1">
      <alignment horizontal="center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0" fontId="9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workbookViewId="0" topLeftCell="A1">
      <selection activeCell="K13" sqref="K13"/>
    </sheetView>
  </sheetViews>
  <sheetFormatPr defaultColWidth="9.00390625" defaultRowHeight="13.5"/>
  <cols>
    <col min="1" max="1" width="2.25390625" style="27" customWidth="1"/>
    <col min="2" max="2" width="13.375" style="27" customWidth="1"/>
    <col min="3" max="3" width="1.00390625" style="27" customWidth="1"/>
    <col min="4" max="4" width="5.375" style="27" customWidth="1"/>
    <col min="5" max="6" width="5.00390625" style="27" customWidth="1"/>
    <col min="7" max="7" width="5.375" style="27" customWidth="1"/>
    <col min="8" max="8" width="1.00390625" style="27" customWidth="1"/>
    <col min="9" max="9" width="3.75390625" style="27" customWidth="1"/>
    <col min="10" max="10" width="1.00390625" style="27" customWidth="1"/>
    <col min="11" max="11" width="5.00390625" style="27" customWidth="1"/>
    <col min="12" max="12" width="1.00390625" style="27" customWidth="1"/>
    <col min="13" max="13" width="3.75390625" style="27" customWidth="1"/>
    <col min="14" max="14" width="1.00390625" style="27" customWidth="1"/>
    <col min="15" max="15" width="5.00390625" style="27" customWidth="1"/>
    <col min="16" max="16" width="1.00390625" style="27" customWidth="1"/>
    <col min="17" max="17" width="3.75390625" style="27" customWidth="1"/>
    <col min="18" max="18" width="1.00390625" style="27" customWidth="1"/>
    <col min="19" max="19" width="5.00390625" style="27" customWidth="1"/>
    <col min="20" max="20" width="1.00390625" style="27" customWidth="1"/>
    <col min="21" max="21" width="3.75390625" style="27" customWidth="1"/>
    <col min="22" max="22" width="1.00390625" style="27" customWidth="1"/>
    <col min="23" max="23" width="5.625" style="27" customWidth="1"/>
    <col min="24" max="24" width="6.875" style="27" customWidth="1"/>
    <col min="25" max="16384" width="9.00390625" style="27" customWidth="1"/>
  </cols>
  <sheetData>
    <row r="1" spans="1:24" ht="26.25" customHeight="1">
      <c r="A1" s="42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22.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s="139" customFormat="1" ht="13.5">
      <c r="A3" s="47" t="s">
        <v>157</v>
      </c>
      <c r="B3" s="45"/>
      <c r="C3" s="25"/>
      <c r="D3" s="25"/>
      <c r="E3" s="25"/>
      <c r="F3" s="25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27"/>
      <c r="V3" s="25"/>
      <c r="W3" s="25"/>
      <c r="X3" s="48" t="s">
        <v>54</v>
      </c>
    </row>
    <row r="4" spans="1:24" s="139" customFormat="1" ht="16.5" customHeight="1">
      <c r="A4" s="214" t="s">
        <v>19</v>
      </c>
      <c r="B4" s="214"/>
      <c r="C4" s="68"/>
      <c r="D4" s="216" t="s">
        <v>15</v>
      </c>
      <c r="E4" s="217"/>
      <c r="F4" s="218"/>
      <c r="G4" s="207" t="s">
        <v>14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8" t="s">
        <v>8</v>
      </c>
      <c r="X4" s="210" t="s">
        <v>20</v>
      </c>
    </row>
    <row r="5" spans="1:24" s="139" customFormat="1" ht="8.25" customHeight="1">
      <c r="A5" s="213"/>
      <c r="B5" s="213"/>
      <c r="C5" s="56"/>
      <c r="D5" s="221" t="s">
        <v>16</v>
      </c>
      <c r="E5" s="219" t="s">
        <v>17</v>
      </c>
      <c r="F5" s="219" t="s">
        <v>17</v>
      </c>
      <c r="G5" s="206" t="s">
        <v>12</v>
      </c>
      <c r="H5" s="206"/>
      <c r="I5" s="206"/>
      <c r="J5" s="206"/>
      <c r="K5" s="206" t="s">
        <v>11</v>
      </c>
      <c r="L5" s="206"/>
      <c r="M5" s="206"/>
      <c r="N5" s="206"/>
      <c r="O5" s="206" t="s">
        <v>10</v>
      </c>
      <c r="P5" s="206"/>
      <c r="Q5" s="206"/>
      <c r="R5" s="206"/>
      <c r="S5" s="206" t="s">
        <v>9</v>
      </c>
      <c r="T5" s="206"/>
      <c r="U5" s="206"/>
      <c r="V5" s="206"/>
      <c r="W5" s="209"/>
      <c r="X5" s="211"/>
    </row>
    <row r="6" spans="1:24" s="139" customFormat="1" ht="8.25" customHeight="1">
      <c r="A6" s="213"/>
      <c r="B6" s="213"/>
      <c r="C6" s="56"/>
      <c r="D6" s="222"/>
      <c r="E6" s="220"/>
      <c r="F6" s="220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9"/>
      <c r="X6" s="204" t="s">
        <v>13</v>
      </c>
    </row>
    <row r="7" spans="1:24" s="139" customFormat="1" ht="16.5" customHeight="1">
      <c r="A7" s="215"/>
      <c r="B7" s="215"/>
      <c r="C7" s="69"/>
      <c r="D7" s="223"/>
      <c r="E7" s="52" t="s">
        <v>18</v>
      </c>
      <c r="F7" s="52" t="s">
        <v>5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9"/>
      <c r="X7" s="205"/>
    </row>
    <row r="8" spans="1:24" s="139" customFormat="1" ht="5.25" customHeight="1">
      <c r="A8" s="53"/>
      <c r="B8" s="53"/>
      <c r="C8" s="54"/>
      <c r="D8" s="45"/>
      <c r="E8" s="45"/>
      <c r="F8" s="45"/>
      <c r="G8" s="45"/>
      <c r="H8" s="45"/>
      <c r="I8" s="55"/>
      <c r="J8" s="55"/>
      <c r="K8" s="55"/>
      <c r="L8" s="5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24" s="139" customFormat="1" ht="13.5">
      <c r="A9" s="213">
        <v>18</v>
      </c>
      <c r="B9" s="213"/>
      <c r="C9" s="56"/>
      <c r="D9" s="57">
        <v>3040</v>
      </c>
      <c r="E9" s="58">
        <v>1076</v>
      </c>
      <c r="F9" s="58">
        <v>1964</v>
      </c>
      <c r="G9" s="58">
        <v>3068</v>
      </c>
      <c r="H9" s="58" t="s">
        <v>242</v>
      </c>
      <c r="I9" s="58">
        <v>238</v>
      </c>
      <c r="J9" s="58" t="s">
        <v>243</v>
      </c>
      <c r="K9" s="58">
        <v>1168</v>
      </c>
      <c r="L9" s="58" t="s">
        <v>242</v>
      </c>
      <c r="M9" s="58">
        <v>74</v>
      </c>
      <c r="N9" s="58" t="s">
        <v>243</v>
      </c>
      <c r="O9" s="58">
        <v>626</v>
      </c>
      <c r="P9" s="58" t="s">
        <v>242</v>
      </c>
      <c r="Q9" s="58">
        <v>44</v>
      </c>
      <c r="R9" s="58" t="s">
        <v>243</v>
      </c>
      <c r="S9" s="58">
        <v>1274</v>
      </c>
      <c r="T9" s="58" t="s">
        <v>242</v>
      </c>
      <c r="U9" s="58">
        <v>120</v>
      </c>
      <c r="V9" s="58" t="s">
        <v>243</v>
      </c>
      <c r="W9" s="58">
        <v>594</v>
      </c>
      <c r="X9" s="58">
        <v>20798</v>
      </c>
    </row>
    <row r="10" spans="1:24" s="139" customFormat="1" ht="13.5">
      <c r="A10" s="213">
        <v>19</v>
      </c>
      <c r="B10" s="213"/>
      <c r="C10" s="56"/>
      <c r="D10" s="57">
        <v>3040</v>
      </c>
      <c r="E10" s="58">
        <v>1076</v>
      </c>
      <c r="F10" s="58">
        <v>1964</v>
      </c>
      <c r="G10" s="58">
        <v>3033</v>
      </c>
      <c r="H10" s="58" t="s">
        <v>242</v>
      </c>
      <c r="I10" s="58">
        <v>209</v>
      </c>
      <c r="J10" s="58" t="s">
        <v>243</v>
      </c>
      <c r="K10" s="58">
        <v>1149</v>
      </c>
      <c r="L10" s="58" t="s">
        <v>242</v>
      </c>
      <c r="M10" s="58">
        <v>64</v>
      </c>
      <c r="N10" s="58" t="s">
        <v>243</v>
      </c>
      <c r="O10" s="58">
        <v>603</v>
      </c>
      <c r="P10" s="58" t="s">
        <v>242</v>
      </c>
      <c r="Q10" s="58">
        <v>46</v>
      </c>
      <c r="R10" s="58" t="s">
        <v>243</v>
      </c>
      <c r="S10" s="58">
        <v>1281</v>
      </c>
      <c r="T10" s="58" t="s">
        <v>242</v>
      </c>
      <c r="U10" s="58">
        <v>99</v>
      </c>
      <c r="V10" s="58" t="s">
        <v>243</v>
      </c>
      <c r="W10" s="58">
        <v>595</v>
      </c>
      <c r="X10" s="58">
        <v>20798</v>
      </c>
    </row>
    <row r="11" spans="1:24" s="139" customFormat="1" ht="13.5">
      <c r="A11" s="213">
        <v>20</v>
      </c>
      <c r="B11" s="213"/>
      <c r="C11" s="56"/>
      <c r="D11" s="133">
        <v>3040</v>
      </c>
      <c r="E11" s="134">
        <v>1076</v>
      </c>
      <c r="F11" s="134">
        <v>1964</v>
      </c>
      <c r="G11" s="58">
        <v>3078</v>
      </c>
      <c r="H11" s="58" t="s">
        <v>242</v>
      </c>
      <c r="I11" s="134">
        <v>180</v>
      </c>
      <c r="J11" s="58" t="s">
        <v>243</v>
      </c>
      <c r="K11" s="134">
        <v>1182</v>
      </c>
      <c r="L11" s="58" t="s">
        <v>242</v>
      </c>
      <c r="M11" s="134">
        <v>45</v>
      </c>
      <c r="N11" s="58" t="s">
        <v>243</v>
      </c>
      <c r="O11" s="134">
        <v>604</v>
      </c>
      <c r="P11" s="58" t="s">
        <v>242</v>
      </c>
      <c r="Q11" s="134">
        <v>35</v>
      </c>
      <c r="R11" s="58" t="s">
        <v>243</v>
      </c>
      <c r="S11" s="134">
        <v>1292</v>
      </c>
      <c r="T11" s="58" t="s">
        <v>242</v>
      </c>
      <c r="U11" s="134">
        <v>100</v>
      </c>
      <c r="V11" s="58" t="s">
        <v>243</v>
      </c>
      <c r="W11" s="134">
        <v>593</v>
      </c>
      <c r="X11" s="134">
        <v>20798</v>
      </c>
    </row>
    <row r="12" spans="1:24" s="139" customFormat="1" ht="13.5">
      <c r="A12" s="213">
        <v>21</v>
      </c>
      <c r="B12" s="213"/>
      <c r="C12" s="56"/>
      <c r="D12" s="59">
        <v>3040</v>
      </c>
      <c r="E12" s="59">
        <v>1076</v>
      </c>
      <c r="F12" s="59">
        <v>1964</v>
      </c>
      <c r="G12" s="58">
        <v>3072</v>
      </c>
      <c r="H12" s="58" t="s">
        <v>242</v>
      </c>
      <c r="I12" s="59">
        <v>136</v>
      </c>
      <c r="J12" s="58" t="s">
        <v>243</v>
      </c>
      <c r="K12" s="59">
        <v>1189</v>
      </c>
      <c r="L12" s="58" t="s">
        <v>242</v>
      </c>
      <c r="M12" s="59">
        <v>25</v>
      </c>
      <c r="N12" s="58" t="s">
        <v>243</v>
      </c>
      <c r="O12" s="59">
        <v>622</v>
      </c>
      <c r="P12" s="58" t="s">
        <v>242</v>
      </c>
      <c r="Q12" s="59">
        <v>29</v>
      </c>
      <c r="R12" s="58" t="s">
        <v>243</v>
      </c>
      <c r="S12" s="59">
        <v>1261</v>
      </c>
      <c r="T12" s="58" t="s">
        <v>242</v>
      </c>
      <c r="U12" s="59">
        <v>82</v>
      </c>
      <c r="V12" s="58" t="s">
        <v>243</v>
      </c>
      <c r="W12" s="59">
        <v>604</v>
      </c>
      <c r="X12" s="59">
        <v>20798</v>
      </c>
    </row>
    <row r="13" spans="1:24" ht="13.5">
      <c r="A13" s="224">
        <v>22</v>
      </c>
      <c r="B13" s="224"/>
      <c r="C13" s="56"/>
      <c r="D13" s="171">
        <f>SUM(E13,F13)</f>
        <v>3102</v>
      </c>
      <c r="E13" s="172">
        <f>SUM(E$15,E$31)</f>
        <v>1113</v>
      </c>
      <c r="F13" s="172">
        <f>SUM(F$15,F$31)</f>
        <v>1989</v>
      </c>
      <c r="G13" s="173">
        <f>SUM(K13,O13,S13)</f>
        <v>3102</v>
      </c>
      <c r="H13" s="60" t="s">
        <v>200</v>
      </c>
      <c r="I13" s="172">
        <f>SUM(M13,U13,Q13)</f>
        <v>107</v>
      </c>
      <c r="J13" s="60" t="s">
        <v>201</v>
      </c>
      <c r="K13" s="172">
        <f>SUM(K$15,K$31)</f>
        <v>1214</v>
      </c>
      <c r="L13" s="60" t="s">
        <v>200</v>
      </c>
      <c r="M13" s="172">
        <f>SUM(M$15,M$31)</f>
        <v>25</v>
      </c>
      <c r="N13" s="60" t="s">
        <v>201</v>
      </c>
      <c r="O13" s="172">
        <f>SUM(O$15,O$31)</f>
        <v>617</v>
      </c>
      <c r="P13" s="60" t="s">
        <v>200</v>
      </c>
      <c r="Q13" s="172">
        <f>SUM(Q$15,Q$31)</f>
        <v>17</v>
      </c>
      <c r="R13" s="60" t="s">
        <v>201</v>
      </c>
      <c r="S13" s="172">
        <f>SUM(S$15,S$31)</f>
        <v>1271</v>
      </c>
      <c r="T13" s="60" t="s">
        <v>200</v>
      </c>
      <c r="U13" s="172">
        <f>SUM(U$15,U$31)</f>
        <v>65</v>
      </c>
      <c r="V13" s="60" t="s">
        <v>201</v>
      </c>
      <c r="W13" s="172">
        <f>SUM(W$15,W$31)</f>
        <v>617</v>
      </c>
      <c r="X13" s="172">
        <f>SUM(X$15,X$31)</f>
        <v>21674</v>
      </c>
    </row>
    <row r="14" spans="1:24" s="139" customFormat="1" ht="7.5" customHeight="1">
      <c r="A14" s="61"/>
      <c r="B14" s="61"/>
      <c r="C14" s="62"/>
      <c r="D14" s="60"/>
      <c r="E14" s="61"/>
      <c r="F14" s="61"/>
      <c r="G14" s="60" t="s">
        <v>202</v>
      </c>
      <c r="H14" s="60"/>
      <c r="I14" s="60"/>
      <c r="J14" s="60"/>
      <c r="K14" s="61"/>
      <c r="L14" s="60"/>
      <c r="M14" s="61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1"/>
    </row>
    <row r="15" spans="1:24" s="139" customFormat="1" ht="13.5" customHeight="1">
      <c r="A15" s="212" t="s">
        <v>22</v>
      </c>
      <c r="B15" s="212"/>
      <c r="C15" s="63"/>
      <c r="D15" s="174">
        <f>E15+F15</f>
        <v>1187</v>
      </c>
      <c r="E15" s="60">
        <f>SUM(E16:E29)</f>
        <v>392</v>
      </c>
      <c r="F15" s="60">
        <f>SUM(F16:F29)</f>
        <v>795</v>
      </c>
      <c r="G15" s="60">
        <f>K15+O15+S15</f>
        <v>1056</v>
      </c>
      <c r="H15" s="60" t="s">
        <v>203</v>
      </c>
      <c r="I15" s="60">
        <f>M15+Q15+U15</f>
        <v>20</v>
      </c>
      <c r="J15" s="60" t="s">
        <v>204</v>
      </c>
      <c r="K15" s="60">
        <f>SUM(K16:K29)</f>
        <v>418</v>
      </c>
      <c r="L15" s="60" t="s">
        <v>203</v>
      </c>
      <c r="M15" s="60">
        <f>SUM(M16:M29)</f>
        <v>5</v>
      </c>
      <c r="N15" s="60" t="s">
        <v>204</v>
      </c>
      <c r="O15" s="60">
        <f>SUM(O16:O29)</f>
        <v>209</v>
      </c>
      <c r="P15" s="60" t="s">
        <v>203</v>
      </c>
      <c r="Q15" s="60">
        <f>SUM(Q16:Q29)</f>
        <v>3</v>
      </c>
      <c r="R15" s="60" t="s">
        <v>204</v>
      </c>
      <c r="S15" s="60">
        <f>SUM(S16:S29)</f>
        <v>429</v>
      </c>
      <c r="T15" s="60" t="s">
        <v>203</v>
      </c>
      <c r="U15" s="60">
        <f>SUM(U16:U29)</f>
        <v>12</v>
      </c>
      <c r="V15" s="60" t="s">
        <v>204</v>
      </c>
      <c r="W15" s="60">
        <f>SUM(W16:W29)</f>
        <v>204</v>
      </c>
      <c r="X15" s="60">
        <f>SUM(X16:X29)</f>
        <v>7572</v>
      </c>
    </row>
    <row r="16" spans="1:24" s="139" customFormat="1" ht="3.75" customHeight="1">
      <c r="A16" s="64"/>
      <c r="B16" s="64"/>
      <c r="C16" s="65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s="139" customFormat="1" ht="13.5">
      <c r="A17" s="64"/>
      <c r="B17" s="64" t="s">
        <v>23</v>
      </c>
      <c r="C17" s="65"/>
      <c r="D17" s="174">
        <f>E17+F17</f>
        <v>100</v>
      </c>
      <c r="E17" s="60">
        <v>28</v>
      </c>
      <c r="F17" s="60">
        <v>72</v>
      </c>
      <c r="G17" s="60">
        <f aca="true" t="shared" si="0" ref="G17:G27">K17+O17+S17</f>
        <v>83</v>
      </c>
      <c r="H17" s="60"/>
      <c r="I17" s="60"/>
      <c r="J17" s="60"/>
      <c r="K17" s="60">
        <v>38</v>
      </c>
      <c r="L17" s="60"/>
      <c r="M17" s="60"/>
      <c r="N17" s="60"/>
      <c r="O17" s="60">
        <v>15</v>
      </c>
      <c r="P17" s="60"/>
      <c r="Q17" s="60"/>
      <c r="R17" s="60"/>
      <c r="S17" s="60">
        <v>30</v>
      </c>
      <c r="T17" s="60"/>
      <c r="U17" s="60"/>
      <c r="V17" s="60"/>
      <c r="W17" s="60">
        <v>17</v>
      </c>
      <c r="X17" s="60">
        <v>656</v>
      </c>
    </row>
    <row r="18" spans="1:24" s="139" customFormat="1" ht="13.5">
      <c r="A18" s="64"/>
      <c r="B18" s="64" t="s">
        <v>24</v>
      </c>
      <c r="C18" s="65"/>
      <c r="D18" s="174">
        <f>E18+F18</f>
        <v>80</v>
      </c>
      <c r="E18" s="60">
        <v>28</v>
      </c>
      <c r="F18" s="60">
        <v>52</v>
      </c>
      <c r="G18" s="60">
        <f t="shared" si="0"/>
        <v>77</v>
      </c>
      <c r="H18" s="60"/>
      <c r="I18" s="60"/>
      <c r="J18" s="60"/>
      <c r="K18" s="60">
        <v>33</v>
      </c>
      <c r="L18" s="60"/>
      <c r="M18" s="60"/>
      <c r="N18" s="60"/>
      <c r="O18" s="60">
        <v>16</v>
      </c>
      <c r="P18" s="60"/>
      <c r="Q18" s="60"/>
      <c r="R18" s="60"/>
      <c r="S18" s="60">
        <v>28</v>
      </c>
      <c r="T18" s="60"/>
      <c r="U18" s="60"/>
      <c r="V18" s="60"/>
      <c r="W18" s="60">
        <v>17</v>
      </c>
      <c r="X18" s="60">
        <v>379</v>
      </c>
    </row>
    <row r="19" spans="1:24" s="139" customFormat="1" ht="13.5">
      <c r="A19" s="64"/>
      <c r="B19" s="64" t="s">
        <v>25</v>
      </c>
      <c r="C19" s="65"/>
      <c r="D19" s="174">
        <f>E19+F19</f>
        <v>80</v>
      </c>
      <c r="E19" s="60">
        <v>22</v>
      </c>
      <c r="F19" s="60">
        <v>58</v>
      </c>
      <c r="G19" s="60">
        <f t="shared" si="0"/>
        <v>72</v>
      </c>
      <c r="H19" s="60"/>
      <c r="I19" s="60"/>
      <c r="J19" s="60"/>
      <c r="K19" s="60">
        <v>22</v>
      </c>
      <c r="L19" s="60"/>
      <c r="M19" s="60"/>
      <c r="N19" s="60"/>
      <c r="O19" s="60">
        <v>16</v>
      </c>
      <c r="P19" s="60"/>
      <c r="Q19" s="60"/>
      <c r="R19" s="60"/>
      <c r="S19" s="60">
        <v>34</v>
      </c>
      <c r="T19" s="60"/>
      <c r="U19" s="60"/>
      <c r="V19" s="60"/>
      <c r="W19" s="60">
        <v>15</v>
      </c>
      <c r="X19" s="60">
        <v>358</v>
      </c>
    </row>
    <row r="20" spans="1:24" s="139" customFormat="1" ht="13.5">
      <c r="A20" s="64"/>
      <c r="B20" s="64" t="s">
        <v>26</v>
      </c>
      <c r="C20" s="65"/>
      <c r="D20" s="174">
        <f>E20+F20</f>
        <v>113</v>
      </c>
      <c r="E20" s="60">
        <v>46</v>
      </c>
      <c r="F20" s="60">
        <v>67</v>
      </c>
      <c r="G20" s="60">
        <f t="shared" si="0"/>
        <v>121</v>
      </c>
      <c r="H20" s="60" t="s">
        <v>205</v>
      </c>
      <c r="I20" s="60">
        <f>M20+Q20+U20</f>
        <v>3</v>
      </c>
      <c r="J20" s="60" t="s">
        <v>206</v>
      </c>
      <c r="K20" s="60">
        <v>49</v>
      </c>
      <c r="L20" s="60"/>
      <c r="M20" s="60"/>
      <c r="N20" s="60"/>
      <c r="O20" s="60">
        <v>24</v>
      </c>
      <c r="P20" s="60"/>
      <c r="Q20" s="60"/>
      <c r="R20" s="60"/>
      <c r="S20" s="60">
        <v>48</v>
      </c>
      <c r="T20" s="60" t="s">
        <v>205</v>
      </c>
      <c r="U20" s="60">
        <v>3</v>
      </c>
      <c r="V20" s="60" t="s">
        <v>206</v>
      </c>
      <c r="W20" s="60">
        <v>22</v>
      </c>
      <c r="X20" s="60">
        <v>958</v>
      </c>
    </row>
    <row r="21" spans="1:24" s="139" customFormat="1" ht="13.5">
      <c r="A21" s="64"/>
      <c r="B21" s="64" t="s">
        <v>27</v>
      </c>
      <c r="C21" s="65"/>
      <c r="D21" s="174">
        <f>E21+F21</f>
        <v>150</v>
      </c>
      <c r="E21" s="60">
        <v>45</v>
      </c>
      <c r="F21" s="60">
        <v>105</v>
      </c>
      <c r="G21" s="60">
        <f t="shared" si="0"/>
        <v>118</v>
      </c>
      <c r="H21" s="60" t="s">
        <v>207</v>
      </c>
      <c r="I21" s="60">
        <f>M21+Q21+U21</f>
        <v>2</v>
      </c>
      <c r="J21" s="60" t="s">
        <v>208</v>
      </c>
      <c r="K21" s="60">
        <v>46</v>
      </c>
      <c r="L21" s="60"/>
      <c r="M21" s="60"/>
      <c r="N21" s="60"/>
      <c r="O21" s="60">
        <v>23</v>
      </c>
      <c r="P21" s="60"/>
      <c r="Q21" s="60"/>
      <c r="R21" s="60"/>
      <c r="S21" s="60">
        <v>49</v>
      </c>
      <c r="T21" s="60" t="s">
        <v>207</v>
      </c>
      <c r="U21" s="60">
        <v>2</v>
      </c>
      <c r="V21" s="60" t="s">
        <v>208</v>
      </c>
      <c r="W21" s="60">
        <v>22</v>
      </c>
      <c r="X21" s="60">
        <v>941</v>
      </c>
    </row>
    <row r="22" spans="1:24" s="139" customFormat="1" ht="5.25" customHeight="1">
      <c r="A22" s="64"/>
      <c r="B22" s="64"/>
      <c r="C22" s="65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</row>
    <row r="23" spans="1:24" s="139" customFormat="1" ht="13.5">
      <c r="A23" s="64"/>
      <c r="B23" s="64" t="s">
        <v>28</v>
      </c>
      <c r="C23" s="65"/>
      <c r="D23" s="174">
        <f>E23+F23</f>
        <v>100</v>
      </c>
      <c r="E23" s="60">
        <v>28</v>
      </c>
      <c r="F23" s="60">
        <v>72</v>
      </c>
      <c r="G23" s="60">
        <f t="shared" si="0"/>
        <v>75</v>
      </c>
      <c r="H23" s="60" t="s">
        <v>203</v>
      </c>
      <c r="I23" s="60">
        <f>M23+Q23+U23</f>
        <v>4</v>
      </c>
      <c r="J23" s="60" t="s">
        <v>204</v>
      </c>
      <c r="K23" s="60">
        <v>28</v>
      </c>
      <c r="L23" s="60" t="s">
        <v>203</v>
      </c>
      <c r="M23" s="60">
        <v>1</v>
      </c>
      <c r="N23" s="60" t="s">
        <v>204</v>
      </c>
      <c r="O23" s="60">
        <v>13</v>
      </c>
      <c r="P23" s="60" t="s">
        <v>207</v>
      </c>
      <c r="Q23" s="60">
        <v>2</v>
      </c>
      <c r="R23" s="60" t="s">
        <v>208</v>
      </c>
      <c r="S23" s="60">
        <v>34</v>
      </c>
      <c r="T23" s="60" t="s">
        <v>203</v>
      </c>
      <c r="U23" s="60">
        <v>1</v>
      </c>
      <c r="V23" s="60" t="s">
        <v>204</v>
      </c>
      <c r="W23" s="60">
        <v>15</v>
      </c>
      <c r="X23" s="60">
        <v>603</v>
      </c>
    </row>
    <row r="24" spans="1:24" s="139" customFormat="1" ht="13.5">
      <c r="A24" s="64"/>
      <c r="B24" s="64" t="s">
        <v>29</v>
      </c>
      <c r="C24" s="65"/>
      <c r="D24" s="174">
        <f>E24+F24</f>
        <v>120</v>
      </c>
      <c r="E24" s="60">
        <v>45</v>
      </c>
      <c r="F24" s="60">
        <v>75</v>
      </c>
      <c r="G24" s="60">
        <f t="shared" si="0"/>
        <v>119</v>
      </c>
      <c r="H24" s="60"/>
      <c r="I24" s="60"/>
      <c r="J24" s="60"/>
      <c r="K24" s="60">
        <v>47</v>
      </c>
      <c r="L24" s="60"/>
      <c r="M24" s="60"/>
      <c r="N24" s="60"/>
      <c r="O24" s="60">
        <v>24</v>
      </c>
      <c r="P24" s="60"/>
      <c r="Q24" s="60"/>
      <c r="R24" s="60"/>
      <c r="S24" s="60">
        <v>48</v>
      </c>
      <c r="T24" s="60"/>
      <c r="U24" s="60"/>
      <c r="V24" s="60"/>
      <c r="W24" s="60">
        <v>21</v>
      </c>
      <c r="X24" s="60">
        <v>758</v>
      </c>
    </row>
    <row r="25" spans="1:24" s="139" customFormat="1" ht="13.5">
      <c r="A25" s="64"/>
      <c r="B25" s="64" t="s">
        <v>30</v>
      </c>
      <c r="C25" s="65"/>
      <c r="D25" s="174">
        <f>E25+F25</f>
        <v>122</v>
      </c>
      <c r="E25" s="60">
        <v>46</v>
      </c>
      <c r="F25" s="60">
        <v>76</v>
      </c>
      <c r="G25" s="60">
        <f t="shared" si="0"/>
        <v>115</v>
      </c>
      <c r="H25" s="60" t="s">
        <v>209</v>
      </c>
      <c r="I25" s="60">
        <f>M25+Q25+U25</f>
        <v>2</v>
      </c>
      <c r="J25" s="60" t="s">
        <v>210</v>
      </c>
      <c r="K25" s="60">
        <v>43</v>
      </c>
      <c r="L25" s="60" t="s">
        <v>209</v>
      </c>
      <c r="M25" s="60">
        <v>1</v>
      </c>
      <c r="N25" s="60" t="s">
        <v>210</v>
      </c>
      <c r="O25" s="60">
        <v>23</v>
      </c>
      <c r="P25" s="60"/>
      <c r="Q25" s="60"/>
      <c r="R25" s="60"/>
      <c r="S25" s="60">
        <v>49</v>
      </c>
      <c r="T25" s="60" t="s">
        <v>209</v>
      </c>
      <c r="U25" s="60">
        <v>1</v>
      </c>
      <c r="V25" s="60" t="s">
        <v>210</v>
      </c>
      <c r="W25" s="60">
        <v>20</v>
      </c>
      <c r="X25" s="60">
        <v>765</v>
      </c>
    </row>
    <row r="26" spans="1:24" s="139" customFormat="1" ht="13.5">
      <c r="A26" s="64"/>
      <c r="B26" s="64" t="s">
        <v>31</v>
      </c>
      <c r="C26" s="65"/>
      <c r="D26" s="174">
        <f>E26+F26</f>
        <v>122</v>
      </c>
      <c r="E26" s="60">
        <v>45</v>
      </c>
      <c r="F26" s="60">
        <v>77</v>
      </c>
      <c r="G26" s="60">
        <f t="shared" si="0"/>
        <v>119</v>
      </c>
      <c r="H26" s="60"/>
      <c r="I26" s="60"/>
      <c r="J26" s="60"/>
      <c r="K26" s="60">
        <v>47</v>
      </c>
      <c r="L26" s="60"/>
      <c r="M26" s="60"/>
      <c r="N26" s="60"/>
      <c r="O26" s="60">
        <v>24</v>
      </c>
      <c r="P26" s="60"/>
      <c r="Q26" s="60"/>
      <c r="R26" s="60"/>
      <c r="S26" s="60">
        <v>48</v>
      </c>
      <c r="T26" s="60"/>
      <c r="U26" s="60"/>
      <c r="V26" s="60"/>
      <c r="W26" s="60">
        <v>21</v>
      </c>
      <c r="X26" s="60">
        <v>780</v>
      </c>
    </row>
    <row r="27" spans="1:24" s="139" customFormat="1" ht="13.5">
      <c r="A27" s="64"/>
      <c r="B27" s="64" t="s">
        <v>32</v>
      </c>
      <c r="C27" s="65"/>
      <c r="D27" s="174">
        <f>E27+F27</f>
        <v>100</v>
      </c>
      <c r="E27" s="60">
        <v>28</v>
      </c>
      <c r="F27" s="60">
        <v>72</v>
      </c>
      <c r="G27" s="60">
        <f t="shared" si="0"/>
        <v>77</v>
      </c>
      <c r="H27" s="60" t="s">
        <v>211</v>
      </c>
      <c r="I27" s="60">
        <f>M27+Q27+U27</f>
        <v>5</v>
      </c>
      <c r="J27" s="60" t="s">
        <v>212</v>
      </c>
      <c r="K27" s="60">
        <v>32</v>
      </c>
      <c r="L27" s="60" t="s">
        <v>211</v>
      </c>
      <c r="M27" s="60">
        <v>2</v>
      </c>
      <c r="N27" s="60" t="s">
        <v>212</v>
      </c>
      <c r="O27" s="60">
        <v>15</v>
      </c>
      <c r="P27" s="60"/>
      <c r="Q27" s="60"/>
      <c r="R27" s="60"/>
      <c r="S27" s="60">
        <v>30</v>
      </c>
      <c r="T27" s="60" t="s">
        <v>211</v>
      </c>
      <c r="U27" s="60">
        <v>3</v>
      </c>
      <c r="V27" s="60" t="s">
        <v>212</v>
      </c>
      <c r="W27" s="60">
        <v>17</v>
      </c>
      <c r="X27" s="60">
        <v>679</v>
      </c>
    </row>
    <row r="28" spans="1:24" s="139" customFormat="1" ht="5.25" customHeight="1">
      <c r="A28" s="64"/>
      <c r="B28" s="64"/>
      <c r="C28" s="65"/>
      <c r="D28" s="174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s="139" customFormat="1" ht="13.5">
      <c r="A29" s="64"/>
      <c r="B29" s="64" t="s">
        <v>33</v>
      </c>
      <c r="C29" s="65"/>
      <c r="D29" s="174">
        <f>E29+F29</f>
        <v>100</v>
      </c>
      <c r="E29" s="60">
        <v>31</v>
      </c>
      <c r="F29" s="60">
        <v>69</v>
      </c>
      <c r="G29" s="60">
        <f>K29+O29+S29</f>
        <v>80</v>
      </c>
      <c r="H29" s="60" t="s">
        <v>213</v>
      </c>
      <c r="I29" s="60">
        <f>M29+Q29+U29</f>
        <v>4</v>
      </c>
      <c r="J29" s="60" t="s">
        <v>214</v>
      </c>
      <c r="K29" s="60">
        <v>33</v>
      </c>
      <c r="L29" s="60" t="s">
        <v>213</v>
      </c>
      <c r="M29" s="60">
        <v>1</v>
      </c>
      <c r="N29" s="60" t="s">
        <v>214</v>
      </c>
      <c r="O29" s="60">
        <v>16</v>
      </c>
      <c r="P29" s="60" t="s">
        <v>207</v>
      </c>
      <c r="Q29" s="60">
        <v>1</v>
      </c>
      <c r="R29" s="60" t="s">
        <v>208</v>
      </c>
      <c r="S29" s="60">
        <v>31</v>
      </c>
      <c r="T29" s="60" t="s">
        <v>213</v>
      </c>
      <c r="U29" s="60">
        <v>2</v>
      </c>
      <c r="V29" s="60" t="s">
        <v>214</v>
      </c>
      <c r="W29" s="60">
        <v>17</v>
      </c>
      <c r="X29" s="60">
        <v>695</v>
      </c>
    </row>
    <row r="30" spans="1:24" s="139" customFormat="1" ht="7.5" customHeight="1">
      <c r="A30" s="64"/>
      <c r="B30" s="64"/>
      <c r="C30" s="65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s="139" customFormat="1" ht="13.5">
      <c r="A31" s="212" t="s">
        <v>35</v>
      </c>
      <c r="B31" s="212"/>
      <c r="C31" s="63"/>
      <c r="D31" s="174">
        <f>SUM(E31:F31)</f>
        <v>1915</v>
      </c>
      <c r="E31" s="60">
        <f>SUM(E33:E52)</f>
        <v>721</v>
      </c>
      <c r="F31" s="60">
        <f>SUM(F33:F52)</f>
        <v>1194</v>
      </c>
      <c r="G31" s="60">
        <f>K31+O31+S31</f>
        <v>2046</v>
      </c>
      <c r="H31" s="60" t="s">
        <v>215</v>
      </c>
      <c r="I31" s="60">
        <f>M31+Q31+U31</f>
        <v>87</v>
      </c>
      <c r="J31" s="60" t="s">
        <v>216</v>
      </c>
      <c r="K31" s="60">
        <f>SUM(K33:K52)</f>
        <v>796</v>
      </c>
      <c r="L31" s="60" t="s">
        <v>215</v>
      </c>
      <c r="M31" s="60">
        <f>SUM(M33:M52)</f>
        <v>20</v>
      </c>
      <c r="N31" s="60" t="s">
        <v>216</v>
      </c>
      <c r="O31" s="60">
        <f>SUM(O33:O52)</f>
        <v>408</v>
      </c>
      <c r="P31" s="60" t="s">
        <v>215</v>
      </c>
      <c r="Q31" s="60">
        <f>SUM(Q33:Q52)</f>
        <v>14</v>
      </c>
      <c r="R31" s="60" t="s">
        <v>216</v>
      </c>
      <c r="S31" s="60">
        <f>SUM(S33:S52)</f>
        <v>842</v>
      </c>
      <c r="T31" s="60" t="s">
        <v>215</v>
      </c>
      <c r="U31" s="60">
        <f>SUM(U33:U52)</f>
        <v>53</v>
      </c>
      <c r="V31" s="60" t="s">
        <v>216</v>
      </c>
      <c r="W31" s="60">
        <f>SUM(W33:W52)</f>
        <v>413</v>
      </c>
      <c r="X31" s="60">
        <f>SUM(X33:X52)</f>
        <v>14102</v>
      </c>
    </row>
    <row r="32" spans="1:24" s="139" customFormat="1" ht="3.75" customHeight="1">
      <c r="A32" s="64"/>
      <c r="B32" s="64"/>
      <c r="C32" s="6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s="139" customFormat="1" ht="13.5">
      <c r="A33" s="64"/>
      <c r="B33" s="64" t="s">
        <v>159</v>
      </c>
      <c r="C33" s="65"/>
      <c r="D33" s="174">
        <f>SUM(E33:F33)</f>
        <v>200</v>
      </c>
      <c r="E33" s="60">
        <v>86</v>
      </c>
      <c r="F33" s="60">
        <v>114</v>
      </c>
      <c r="G33" s="60">
        <f>K33+O33+S33</f>
        <v>193</v>
      </c>
      <c r="H33" s="60" t="s">
        <v>217</v>
      </c>
      <c r="I33" s="60">
        <f>M33+Q33+U33</f>
        <v>4</v>
      </c>
      <c r="J33" s="60" t="s">
        <v>218</v>
      </c>
      <c r="K33" s="60">
        <v>78</v>
      </c>
      <c r="L33" s="60" t="s">
        <v>217</v>
      </c>
      <c r="M33" s="60">
        <v>2</v>
      </c>
      <c r="N33" s="60" t="s">
        <v>218</v>
      </c>
      <c r="O33" s="60">
        <v>37</v>
      </c>
      <c r="P33" s="60" t="s">
        <v>217</v>
      </c>
      <c r="Q33" s="60">
        <v>1</v>
      </c>
      <c r="R33" s="60" t="s">
        <v>218</v>
      </c>
      <c r="S33" s="60">
        <v>78</v>
      </c>
      <c r="T33" s="60" t="s">
        <v>217</v>
      </c>
      <c r="U33" s="60">
        <v>1</v>
      </c>
      <c r="V33" s="60" t="s">
        <v>218</v>
      </c>
      <c r="W33" s="60">
        <v>33</v>
      </c>
      <c r="X33" s="60">
        <v>1219</v>
      </c>
    </row>
    <row r="34" spans="1:24" s="139" customFormat="1" ht="13.5">
      <c r="A34" s="64"/>
      <c r="B34" s="64" t="s">
        <v>34</v>
      </c>
      <c r="C34" s="65"/>
      <c r="D34" s="174">
        <f>SUM(E34:F34)</f>
        <v>86</v>
      </c>
      <c r="E34" s="60">
        <v>32</v>
      </c>
      <c r="F34" s="60">
        <v>54</v>
      </c>
      <c r="G34" s="60">
        <f>K34+O34+S34</f>
        <v>92</v>
      </c>
      <c r="H34" s="60" t="s">
        <v>219</v>
      </c>
      <c r="I34" s="60">
        <f>M34+Q34+U34</f>
        <v>1</v>
      </c>
      <c r="J34" s="60" t="s">
        <v>220</v>
      </c>
      <c r="K34" s="60">
        <v>35</v>
      </c>
      <c r="L34" s="60"/>
      <c r="M34" s="60"/>
      <c r="N34" s="60"/>
      <c r="O34" s="60">
        <v>19</v>
      </c>
      <c r="P34" s="60"/>
      <c r="Q34" s="60"/>
      <c r="R34" s="60"/>
      <c r="S34" s="60">
        <v>38</v>
      </c>
      <c r="T34" s="60" t="s">
        <v>219</v>
      </c>
      <c r="U34" s="60">
        <v>1</v>
      </c>
      <c r="V34" s="60" t="s">
        <v>220</v>
      </c>
      <c r="W34" s="60">
        <v>19</v>
      </c>
      <c r="X34" s="60">
        <v>594</v>
      </c>
    </row>
    <row r="35" spans="1:24" s="139" customFormat="1" ht="13.5">
      <c r="A35" s="64"/>
      <c r="B35" s="64" t="s">
        <v>36</v>
      </c>
      <c r="C35" s="65"/>
      <c r="D35" s="174">
        <f>SUM(E35:F35)</f>
        <v>150</v>
      </c>
      <c r="E35" s="60">
        <v>58</v>
      </c>
      <c r="F35" s="60">
        <v>92</v>
      </c>
      <c r="G35" s="60">
        <f>K35+O35+S35</f>
        <v>150</v>
      </c>
      <c r="H35" s="60"/>
      <c r="I35" s="60"/>
      <c r="J35" s="60"/>
      <c r="K35" s="60">
        <v>58</v>
      </c>
      <c r="L35" s="60"/>
      <c r="M35" s="60"/>
      <c r="N35" s="60"/>
      <c r="O35" s="60">
        <v>30</v>
      </c>
      <c r="P35" s="60"/>
      <c r="Q35" s="60"/>
      <c r="R35" s="60"/>
      <c r="S35" s="60">
        <v>62</v>
      </c>
      <c r="T35" s="60" t="s">
        <v>221</v>
      </c>
      <c r="U35" s="60"/>
      <c r="V35" s="60" t="s">
        <v>222</v>
      </c>
      <c r="W35" s="60">
        <v>29</v>
      </c>
      <c r="X35" s="60">
        <v>920</v>
      </c>
    </row>
    <row r="36" spans="1:24" s="139" customFormat="1" ht="13.5">
      <c r="A36" s="64"/>
      <c r="B36" s="64" t="s">
        <v>37</v>
      </c>
      <c r="C36" s="65"/>
      <c r="D36" s="174">
        <f>SUM(E36:F36)</f>
        <v>60</v>
      </c>
      <c r="E36" s="60">
        <v>21</v>
      </c>
      <c r="F36" s="60">
        <v>39</v>
      </c>
      <c r="G36" s="60">
        <f>K36+O36+S36</f>
        <v>66</v>
      </c>
      <c r="H36" s="60" t="s">
        <v>221</v>
      </c>
      <c r="I36" s="60">
        <f>M36+Q36+U36</f>
        <v>3</v>
      </c>
      <c r="J36" s="60" t="s">
        <v>222</v>
      </c>
      <c r="K36" s="60">
        <v>20</v>
      </c>
      <c r="L36" s="60" t="s">
        <v>217</v>
      </c>
      <c r="M36" s="60">
        <v>1</v>
      </c>
      <c r="N36" s="60" t="s">
        <v>218</v>
      </c>
      <c r="O36" s="60">
        <v>13</v>
      </c>
      <c r="P36" s="60"/>
      <c r="Q36" s="60"/>
      <c r="R36" s="60"/>
      <c r="S36" s="60">
        <v>33</v>
      </c>
      <c r="T36" s="60"/>
      <c r="U36" s="60">
        <v>2</v>
      </c>
      <c r="V36" s="60"/>
      <c r="W36" s="60">
        <v>14</v>
      </c>
      <c r="X36" s="60">
        <v>416</v>
      </c>
    </row>
    <row r="37" spans="1:24" s="139" customFormat="1" ht="13.5">
      <c r="A37" s="64"/>
      <c r="B37" s="64" t="s">
        <v>38</v>
      </c>
      <c r="C37" s="65"/>
      <c r="D37" s="174">
        <f>SUM(E37:F37)</f>
        <v>120</v>
      </c>
      <c r="E37" s="60">
        <v>58</v>
      </c>
      <c r="F37" s="60">
        <v>62</v>
      </c>
      <c r="G37" s="60">
        <f>K37+O37+S37</f>
        <v>137</v>
      </c>
      <c r="H37" s="60" t="s">
        <v>203</v>
      </c>
      <c r="I37" s="60">
        <f>M37+Q37+U37</f>
        <v>9</v>
      </c>
      <c r="J37" s="60" t="s">
        <v>204</v>
      </c>
      <c r="K37" s="60">
        <v>58</v>
      </c>
      <c r="L37" s="60" t="s">
        <v>203</v>
      </c>
      <c r="M37" s="60">
        <v>2</v>
      </c>
      <c r="N37" s="60" t="s">
        <v>204</v>
      </c>
      <c r="O37" s="60">
        <v>27</v>
      </c>
      <c r="P37" s="60" t="s">
        <v>203</v>
      </c>
      <c r="Q37" s="60">
        <v>2</v>
      </c>
      <c r="R37" s="60" t="s">
        <v>204</v>
      </c>
      <c r="S37" s="60">
        <v>52</v>
      </c>
      <c r="T37" s="60" t="s">
        <v>203</v>
      </c>
      <c r="U37" s="60">
        <v>5</v>
      </c>
      <c r="V37" s="60" t="s">
        <v>204</v>
      </c>
      <c r="W37" s="60">
        <v>30</v>
      </c>
      <c r="X37" s="60">
        <v>1680</v>
      </c>
    </row>
    <row r="38" spans="1:24" s="139" customFormat="1" ht="5.25" customHeight="1">
      <c r="A38" s="64"/>
      <c r="B38" s="64"/>
      <c r="C38" s="65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s="139" customFormat="1" ht="13.5">
      <c r="A39" s="64"/>
      <c r="B39" s="64" t="s">
        <v>39</v>
      </c>
      <c r="C39" s="65"/>
      <c r="D39" s="174">
        <f>SUM(E39:F39)</f>
        <v>120</v>
      </c>
      <c r="E39" s="60">
        <v>40</v>
      </c>
      <c r="F39" s="60">
        <v>80</v>
      </c>
      <c r="G39" s="60">
        <f>K39+O39+S39</f>
        <v>138</v>
      </c>
      <c r="H39" s="60" t="s">
        <v>223</v>
      </c>
      <c r="I39" s="60">
        <f>M39+Q39+U39</f>
        <v>12</v>
      </c>
      <c r="J39" s="60" t="s">
        <v>224</v>
      </c>
      <c r="K39" s="60">
        <v>58</v>
      </c>
      <c r="L39" s="60" t="s">
        <v>223</v>
      </c>
      <c r="M39" s="60">
        <v>2</v>
      </c>
      <c r="N39" s="60" t="s">
        <v>224</v>
      </c>
      <c r="O39" s="60">
        <v>29</v>
      </c>
      <c r="P39" s="60" t="s">
        <v>223</v>
      </c>
      <c r="Q39" s="60">
        <v>4</v>
      </c>
      <c r="R39" s="60" t="s">
        <v>224</v>
      </c>
      <c r="S39" s="60">
        <v>51</v>
      </c>
      <c r="T39" s="60" t="s">
        <v>223</v>
      </c>
      <c r="U39" s="60">
        <v>6</v>
      </c>
      <c r="V39" s="60" t="s">
        <v>224</v>
      </c>
      <c r="W39" s="60">
        <v>24</v>
      </c>
      <c r="X39" s="60">
        <v>866</v>
      </c>
    </row>
    <row r="40" spans="1:24" s="139" customFormat="1" ht="13.5">
      <c r="A40" s="64"/>
      <c r="B40" s="64" t="s">
        <v>40</v>
      </c>
      <c r="C40" s="65"/>
      <c r="D40" s="174">
        <f>SUM(E40:F40)</f>
        <v>110</v>
      </c>
      <c r="E40" s="60">
        <v>38</v>
      </c>
      <c r="F40" s="60">
        <v>72</v>
      </c>
      <c r="G40" s="60">
        <f>K40+O40+S40</f>
        <v>124</v>
      </c>
      <c r="H40" s="60" t="s">
        <v>225</v>
      </c>
      <c r="I40" s="60">
        <f>M40+Q40+U40</f>
        <v>8</v>
      </c>
      <c r="J40" s="60" t="s">
        <v>226</v>
      </c>
      <c r="K40" s="60">
        <v>43</v>
      </c>
      <c r="L40" s="60" t="s">
        <v>225</v>
      </c>
      <c r="M40" s="60">
        <v>2</v>
      </c>
      <c r="N40" s="60" t="s">
        <v>226</v>
      </c>
      <c r="O40" s="60">
        <v>26</v>
      </c>
      <c r="P40" s="60"/>
      <c r="Q40" s="60"/>
      <c r="R40" s="60"/>
      <c r="S40" s="60">
        <v>55</v>
      </c>
      <c r="T40" s="60" t="s">
        <v>225</v>
      </c>
      <c r="U40" s="60">
        <v>6</v>
      </c>
      <c r="V40" s="60" t="s">
        <v>226</v>
      </c>
      <c r="W40" s="60">
        <v>22</v>
      </c>
      <c r="X40" s="60">
        <v>886</v>
      </c>
    </row>
    <row r="41" spans="1:24" s="139" customFormat="1" ht="13.5">
      <c r="A41" s="64"/>
      <c r="B41" s="64" t="s">
        <v>41</v>
      </c>
      <c r="C41" s="65"/>
      <c r="D41" s="174">
        <f>SUM(E41:F41)</f>
        <v>170</v>
      </c>
      <c r="E41" s="60">
        <v>48</v>
      </c>
      <c r="F41" s="60">
        <v>122</v>
      </c>
      <c r="G41" s="60">
        <f>K41+O41+S41</f>
        <v>181</v>
      </c>
      <c r="H41" s="60" t="s">
        <v>219</v>
      </c>
      <c r="I41" s="60">
        <f>M41+Q41+U41</f>
        <v>18</v>
      </c>
      <c r="J41" s="60" t="s">
        <v>220</v>
      </c>
      <c r="K41" s="60">
        <v>57</v>
      </c>
      <c r="L41" s="60" t="s">
        <v>219</v>
      </c>
      <c r="M41" s="60">
        <v>3</v>
      </c>
      <c r="N41" s="60" t="s">
        <v>220</v>
      </c>
      <c r="O41" s="60">
        <v>40</v>
      </c>
      <c r="P41" s="60" t="s">
        <v>219</v>
      </c>
      <c r="Q41" s="60">
        <v>3</v>
      </c>
      <c r="R41" s="60" t="s">
        <v>220</v>
      </c>
      <c r="S41" s="60">
        <v>84</v>
      </c>
      <c r="T41" s="60" t="s">
        <v>219</v>
      </c>
      <c r="U41" s="60">
        <v>12</v>
      </c>
      <c r="V41" s="60" t="s">
        <v>220</v>
      </c>
      <c r="W41" s="60">
        <v>29</v>
      </c>
      <c r="X41" s="60">
        <v>860</v>
      </c>
    </row>
    <row r="42" spans="1:24" s="139" customFormat="1" ht="13.5">
      <c r="A42" s="64"/>
      <c r="B42" s="64" t="s">
        <v>51</v>
      </c>
      <c r="C42" s="65"/>
      <c r="D42" s="174">
        <f>SUM(E42:F42)</f>
        <v>116</v>
      </c>
      <c r="E42" s="60">
        <v>42</v>
      </c>
      <c r="F42" s="60">
        <v>74</v>
      </c>
      <c r="G42" s="60">
        <f>K42+O42+S42</f>
        <v>132</v>
      </c>
      <c r="H42" s="60" t="s">
        <v>219</v>
      </c>
      <c r="I42" s="60">
        <f>M42+Q42+U42</f>
        <v>6</v>
      </c>
      <c r="J42" s="60" t="s">
        <v>220</v>
      </c>
      <c r="K42" s="60">
        <v>56</v>
      </c>
      <c r="L42" s="60" t="s">
        <v>219</v>
      </c>
      <c r="M42" s="60">
        <v>1</v>
      </c>
      <c r="N42" s="60" t="s">
        <v>220</v>
      </c>
      <c r="O42" s="60">
        <v>25</v>
      </c>
      <c r="P42" s="60" t="s">
        <v>219</v>
      </c>
      <c r="Q42" s="60">
        <v>1</v>
      </c>
      <c r="R42" s="60" t="s">
        <v>220</v>
      </c>
      <c r="S42" s="60">
        <v>51</v>
      </c>
      <c r="T42" s="60" t="s">
        <v>219</v>
      </c>
      <c r="U42" s="60">
        <v>4</v>
      </c>
      <c r="V42" s="60" t="s">
        <v>220</v>
      </c>
      <c r="W42" s="60">
        <v>29</v>
      </c>
      <c r="X42" s="60">
        <v>757</v>
      </c>
    </row>
    <row r="43" spans="1:24" s="139" customFormat="1" ht="13.5">
      <c r="A43" s="64"/>
      <c r="B43" s="64" t="s">
        <v>42</v>
      </c>
      <c r="C43" s="65"/>
      <c r="D43" s="174">
        <f>SUM(E43:F43)</f>
        <v>120</v>
      </c>
      <c r="E43" s="60">
        <v>42</v>
      </c>
      <c r="F43" s="60">
        <v>78</v>
      </c>
      <c r="G43" s="60">
        <f>K43+O43+S43</f>
        <v>127</v>
      </c>
      <c r="H43" s="60" t="s">
        <v>227</v>
      </c>
      <c r="I43" s="60">
        <f>M43+Q43+U43</f>
        <v>3</v>
      </c>
      <c r="J43" s="60" t="s">
        <v>228</v>
      </c>
      <c r="K43" s="60">
        <v>47</v>
      </c>
      <c r="L43" s="60" t="s">
        <v>227</v>
      </c>
      <c r="M43" s="60">
        <v>1</v>
      </c>
      <c r="N43" s="60" t="s">
        <v>228</v>
      </c>
      <c r="O43" s="60">
        <v>24</v>
      </c>
      <c r="P43" s="60"/>
      <c r="Q43" s="60"/>
      <c r="R43" s="60"/>
      <c r="S43" s="60">
        <v>56</v>
      </c>
      <c r="T43" s="60" t="s">
        <v>227</v>
      </c>
      <c r="U43" s="60">
        <v>2</v>
      </c>
      <c r="V43" s="60" t="s">
        <v>228</v>
      </c>
      <c r="W43" s="60">
        <v>28</v>
      </c>
      <c r="X43" s="60">
        <v>706</v>
      </c>
    </row>
    <row r="44" spans="1:24" s="139" customFormat="1" ht="5.25" customHeight="1">
      <c r="A44" s="64"/>
      <c r="B44" s="64"/>
      <c r="C44" s="65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4" s="139" customFormat="1" ht="13.5">
      <c r="A45" s="64"/>
      <c r="B45" s="64" t="s">
        <v>43</v>
      </c>
      <c r="C45" s="65"/>
      <c r="D45" s="174">
        <f>SUM(E45:F45)</f>
        <v>111</v>
      </c>
      <c r="E45" s="60">
        <v>31</v>
      </c>
      <c r="F45" s="60">
        <v>80</v>
      </c>
      <c r="G45" s="60">
        <f>K45+O45+S45</f>
        <v>127</v>
      </c>
      <c r="H45" s="60" t="s">
        <v>223</v>
      </c>
      <c r="I45" s="60">
        <f>M45+Q45+U45</f>
        <v>4</v>
      </c>
      <c r="J45" s="60" t="s">
        <v>224</v>
      </c>
      <c r="K45" s="60">
        <v>46</v>
      </c>
      <c r="L45" s="60" t="s">
        <v>227</v>
      </c>
      <c r="M45" s="60">
        <v>1</v>
      </c>
      <c r="N45" s="60" t="s">
        <v>228</v>
      </c>
      <c r="O45" s="60">
        <v>26</v>
      </c>
      <c r="P45" s="60" t="s">
        <v>219</v>
      </c>
      <c r="Q45" s="60">
        <v>1</v>
      </c>
      <c r="R45" s="60" t="s">
        <v>220</v>
      </c>
      <c r="S45" s="60">
        <v>55</v>
      </c>
      <c r="T45" s="60" t="s">
        <v>223</v>
      </c>
      <c r="U45" s="60">
        <v>2</v>
      </c>
      <c r="V45" s="60" t="s">
        <v>224</v>
      </c>
      <c r="W45" s="60">
        <v>23</v>
      </c>
      <c r="X45" s="60">
        <v>770</v>
      </c>
    </row>
    <row r="46" spans="1:24" s="139" customFormat="1" ht="13.5">
      <c r="A46" s="64"/>
      <c r="B46" s="64" t="s">
        <v>52</v>
      </c>
      <c r="C46" s="65"/>
      <c r="D46" s="174">
        <f>SUM(E46:F46)</f>
        <v>100</v>
      </c>
      <c r="E46" s="60">
        <v>42</v>
      </c>
      <c r="F46" s="60">
        <v>58</v>
      </c>
      <c r="G46" s="60">
        <f>K46+O46+S46</f>
        <v>111</v>
      </c>
      <c r="H46" s="60" t="s">
        <v>223</v>
      </c>
      <c r="I46" s="60">
        <f>M46+Q46+U46</f>
        <v>4</v>
      </c>
      <c r="J46" s="60" t="s">
        <v>224</v>
      </c>
      <c r="K46" s="60">
        <v>49</v>
      </c>
      <c r="L46" s="60" t="s">
        <v>223</v>
      </c>
      <c r="M46" s="60">
        <v>1</v>
      </c>
      <c r="N46" s="60" t="s">
        <v>224</v>
      </c>
      <c r="O46" s="60">
        <v>19</v>
      </c>
      <c r="P46" s="60" t="s">
        <v>219</v>
      </c>
      <c r="Q46" s="60">
        <v>1</v>
      </c>
      <c r="R46" s="60" t="s">
        <v>220</v>
      </c>
      <c r="S46" s="60">
        <v>43</v>
      </c>
      <c r="T46" s="60" t="s">
        <v>223</v>
      </c>
      <c r="U46" s="60">
        <v>2</v>
      </c>
      <c r="V46" s="60" t="s">
        <v>224</v>
      </c>
      <c r="W46" s="60">
        <v>23</v>
      </c>
      <c r="X46" s="60">
        <v>1001</v>
      </c>
    </row>
    <row r="47" spans="1:24" s="139" customFormat="1" ht="13.5">
      <c r="A47" s="64"/>
      <c r="B47" s="64" t="s">
        <v>44</v>
      </c>
      <c r="C47" s="65"/>
      <c r="D47" s="174">
        <f>SUM(E47:F47)</f>
        <v>110</v>
      </c>
      <c r="E47" s="60">
        <v>48</v>
      </c>
      <c r="F47" s="60">
        <v>62</v>
      </c>
      <c r="G47" s="60">
        <f>K47+O47+S47</f>
        <v>107</v>
      </c>
      <c r="H47" s="60" t="s">
        <v>221</v>
      </c>
      <c r="I47" s="60">
        <f>M47+Q47+U47</f>
        <v>3</v>
      </c>
      <c r="J47" s="60" t="s">
        <v>222</v>
      </c>
      <c r="K47" s="60">
        <v>48</v>
      </c>
      <c r="L47" s="60" t="s">
        <v>225</v>
      </c>
      <c r="M47" s="60">
        <v>2</v>
      </c>
      <c r="N47" s="60" t="s">
        <v>226</v>
      </c>
      <c r="O47" s="60">
        <v>20</v>
      </c>
      <c r="P47" s="60" t="s">
        <v>219</v>
      </c>
      <c r="Q47" s="60">
        <v>1</v>
      </c>
      <c r="R47" s="60" t="s">
        <v>220</v>
      </c>
      <c r="S47" s="60">
        <v>39</v>
      </c>
      <c r="T47" s="60"/>
      <c r="U47" s="60"/>
      <c r="V47" s="60"/>
      <c r="W47" s="60">
        <v>23</v>
      </c>
      <c r="X47" s="60">
        <v>694</v>
      </c>
    </row>
    <row r="48" spans="1:24" s="139" customFormat="1" ht="13.5">
      <c r="A48" s="64"/>
      <c r="B48" s="64" t="s">
        <v>45</v>
      </c>
      <c r="C48" s="65"/>
      <c r="D48" s="174">
        <f>SUM(E48:F48)</f>
        <v>100</v>
      </c>
      <c r="E48" s="60">
        <v>38</v>
      </c>
      <c r="F48" s="60">
        <v>62</v>
      </c>
      <c r="G48" s="60">
        <f>K48+O48+S48</f>
        <v>102</v>
      </c>
      <c r="H48" s="60" t="s">
        <v>213</v>
      </c>
      <c r="I48" s="60">
        <f>M48+Q48+U48</f>
        <v>4</v>
      </c>
      <c r="J48" s="60" t="s">
        <v>214</v>
      </c>
      <c r="K48" s="60">
        <v>44</v>
      </c>
      <c r="L48" s="60" t="s">
        <v>213</v>
      </c>
      <c r="M48" s="60">
        <v>1</v>
      </c>
      <c r="N48" s="60" t="s">
        <v>214</v>
      </c>
      <c r="O48" s="60">
        <v>19</v>
      </c>
      <c r="P48" s="60"/>
      <c r="Q48" s="60"/>
      <c r="R48" s="60"/>
      <c r="S48" s="60">
        <v>39</v>
      </c>
      <c r="T48" s="60" t="s">
        <v>213</v>
      </c>
      <c r="U48" s="60">
        <v>3</v>
      </c>
      <c r="V48" s="60" t="s">
        <v>214</v>
      </c>
      <c r="W48" s="60">
        <v>25</v>
      </c>
      <c r="X48" s="60">
        <v>700</v>
      </c>
    </row>
    <row r="49" spans="1:24" s="139" customFormat="1" ht="13.5">
      <c r="A49" s="64"/>
      <c r="B49" s="64" t="s">
        <v>46</v>
      </c>
      <c r="C49" s="65"/>
      <c r="D49" s="174">
        <f>SUM(E49:F49)</f>
        <v>72</v>
      </c>
      <c r="E49" s="60">
        <v>22</v>
      </c>
      <c r="F49" s="60">
        <v>50</v>
      </c>
      <c r="G49" s="60">
        <f>K49+O49+S49</f>
        <v>81</v>
      </c>
      <c r="H49" s="60" t="s">
        <v>225</v>
      </c>
      <c r="I49" s="60">
        <f>M49+Q49+U49</f>
        <v>1</v>
      </c>
      <c r="J49" s="60" t="s">
        <v>226</v>
      </c>
      <c r="K49" s="60">
        <v>27</v>
      </c>
      <c r="L49" s="60"/>
      <c r="M49" s="60"/>
      <c r="N49" s="60"/>
      <c r="O49" s="60">
        <v>18</v>
      </c>
      <c r="P49" s="60"/>
      <c r="Q49" s="60"/>
      <c r="R49" s="60"/>
      <c r="S49" s="60">
        <v>36</v>
      </c>
      <c r="T49" s="60" t="s">
        <v>225</v>
      </c>
      <c r="U49" s="60">
        <v>1</v>
      </c>
      <c r="V49" s="60" t="s">
        <v>226</v>
      </c>
      <c r="W49" s="60">
        <v>16</v>
      </c>
      <c r="X49" s="60">
        <v>561</v>
      </c>
    </row>
    <row r="50" spans="1:24" s="139" customFormat="1" ht="5.25" customHeight="1">
      <c r="A50" s="64"/>
      <c r="B50" s="64"/>
      <c r="C50" s="65"/>
      <c r="D50" s="174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</row>
    <row r="51" spans="1:24" s="139" customFormat="1" ht="13.5" customHeight="1">
      <c r="A51" s="64"/>
      <c r="B51" s="64" t="s">
        <v>47</v>
      </c>
      <c r="C51" s="65"/>
      <c r="D51" s="174">
        <f>SUM(E51:F51)</f>
        <v>65</v>
      </c>
      <c r="E51" s="60">
        <v>30</v>
      </c>
      <c r="F51" s="60">
        <v>35</v>
      </c>
      <c r="G51" s="60">
        <f>K51+O51+S51</f>
        <v>68</v>
      </c>
      <c r="H51" s="60" t="s">
        <v>225</v>
      </c>
      <c r="I51" s="60">
        <f>M51+Q51+U51</f>
        <v>6</v>
      </c>
      <c r="J51" s="60" t="s">
        <v>226</v>
      </c>
      <c r="K51" s="60">
        <v>27</v>
      </c>
      <c r="L51" s="60" t="s">
        <v>225</v>
      </c>
      <c r="M51" s="60">
        <v>1</v>
      </c>
      <c r="N51" s="60" t="s">
        <v>226</v>
      </c>
      <c r="O51" s="60">
        <v>13</v>
      </c>
      <c r="P51" s="60"/>
      <c r="Q51" s="60"/>
      <c r="R51" s="60"/>
      <c r="S51" s="60">
        <v>28</v>
      </c>
      <c r="T51" s="60" t="s">
        <v>225</v>
      </c>
      <c r="U51" s="60">
        <v>5</v>
      </c>
      <c r="V51" s="60" t="s">
        <v>226</v>
      </c>
      <c r="W51" s="60">
        <v>22</v>
      </c>
      <c r="X51" s="60">
        <v>607</v>
      </c>
    </row>
    <row r="52" spans="1:24" s="139" customFormat="1" ht="13.5">
      <c r="A52" s="64"/>
      <c r="B52" s="64" t="s">
        <v>21</v>
      </c>
      <c r="C52" s="65"/>
      <c r="D52" s="174">
        <f>SUM(E52:F52)</f>
        <v>105</v>
      </c>
      <c r="E52" s="60">
        <v>45</v>
      </c>
      <c r="F52" s="60">
        <v>60</v>
      </c>
      <c r="G52" s="60">
        <f>K52+O52+S52</f>
        <v>110</v>
      </c>
      <c r="H52" s="60" t="s">
        <v>221</v>
      </c>
      <c r="I52" s="60">
        <f>M52+Q52+U52</f>
        <v>1</v>
      </c>
      <c r="J52" s="60" t="s">
        <v>222</v>
      </c>
      <c r="K52" s="60">
        <v>45</v>
      </c>
      <c r="L52" s="60"/>
      <c r="M52" s="60"/>
      <c r="N52" s="60"/>
      <c r="O52" s="60">
        <v>23</v>
      </c>
      <c r="P52" s="60"/>
      <c r="Q52" s="60"/>
      <c r="R52" s="60"/>
      <c r="S52" s="60">
        <v>42</v>
      </c>
      <c r="T52" s="60" t="s">
        <v>221</v>
      </c>
      <c r="U52" s="60">
        <v>1</v>
      </c>
      <c r="V52" s="60" t="s">
        <v>222</v>
      </c>
      <c r="W52" s="60">
        <v>24</v>
      </c>
      <c r="X52" s="60">
        <v>865</v>
      </c>
    </row>
    <row r="53" spans="1:24" s="139" customFormat="1" ht="7.5" customHeight="1">
      <c r="A53" s="64"/>
      <c r="B53" s="64"/>
      <c r="C53" s="65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</row>
    <row r="54" spans="1:24" s="139" customFormat="1" ht="13.5">
      <c r="A54" s="212" t="s">
        <v>48</v>
      </c>
      <c r="B54" s="212"/>
      <c r="C54" s="63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</row>
    <row r="55" spans="1:24" s="139" customFormat="1" ht="3.75" customHeight="1">
      <c r="A55" s="64"/>
      <c r="B55" s="64"/>
      <c r="C55" s="65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</row>
    <row r="56" spans="1:24" s="139" customFormat="1" ht="13.5">
      <c r="A56" s="64"/>
      <c r="B56" s="64" t="s">
        <v>49</v>
      </c>
      <c r="C56" s="65"/>
      <c r="D56" s="60" t="s">
        <v>229</v>
      </c>
      <c r="E56" s="60" t="s">
        <v>229</v>
      </c>
      <c r="F56" s="60" t="s">
        <v>229</v>
      </c>
      <c r="G56" s="60">
        <f>SUM(K56,O56,S56)</f>
        <v>18</v>
      </c>
      <c r="H56" s="60"/>
      <c r="I56" s="60"/>
      <c r="J56" s="60"/>
      <c r="K56" s="60">
        <v>5</v>
      </c>
      <c r="L56" s="60"/>
      <c r="M56" s="60"/>
      <c r="N56" s="60"/>
      <c r="O56" s="60">
        <v>1</v>
      </c>
      <c r="P56" s="60"/>
      <c r="Q56" s="60"/>
      <c r="R56" s="60"/>
      <c r="S56" s="60">
        <v>12</v>
      </c>
      <c r="T56" s="60"/>
      <c r="U56" s="60"/>
      <c r="V56" s="60"/>
      <c r="W56" s="60" t="s">
        <v>229</v>
      </c>
      <c r="X56" s="60" t="s">
        <v>229</v>
      </c>
    </row>
    <row r="57" spans="1:24" s="139" customFormat="1" ht="13.5">
      <c r="A57" s="64"/>
      <c r="B57" s="64" t="s">
        <v>50</v>
      </c>
      <c r="C57" s="65"/>
      <c r="D57" s="60" t="s">
        <v>230</v>
      </c>
      <c r="E57" s="60" t="s">
        <v>230</v>
      </c>
      <c r="F57" s="60" t="s">
        <v>230</v>
      </c>
      <c r="G57" s="60">
        <f>SUM(K57,O57,S57)</f>
        <v>83</v>
      </c>
      <c r="H57" s="60"/>
      <c r="I57" s="60"/>
      <c r="J57" s="60"/>
      <c r="K57" s="60">
        <v>23</v>
      </c>
      <c r="L57" s="60"/>
      <c r="M57" s="60"/>
      <c r="N57" s="60"/>
      <c r="O57" s="60">
        <v>12</v>
      </c>
      <c r="P57" s="60"/>
      <c r="Q57" s="60"/>
      <c r="R57" s="60"/>
      <c r="S57" s="60">
        <v>48</v>
      </c>
      <c r="T57" s="60"/>
      <c r="U57" s="60"/>
      <c r="V57" s="60"/>
      <c r="W57" s="60" t="s">
        <v>230</v>
      </c>
      <c r="X57" s="60" t="s">
        <v>230</v>
      </c>
    </row>
    <row r="58" spans="1:24" s="139" customFormat="1" ht="5.25" customHeight="1">
      <c r="A58" s="66"/>
      <c r="B58" s="66"/>
      <c r="C58" s="67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13.5">
      <c r="A59" s="49" t="s">
        <v>102</v>
      </c>
      <c r="B59" s="170"/>
      <c r="C59" s="50"/>
      <c r="D59" s="50"/>
      <c r="E59" s="50"/>
      <c r="F59" s="50"/>
      <c r="G59" s="50"/>
      <c r="H59" s="50"/>
      <c r="I59" s="50"/>
      <c r="J59" s="50"/>
      <c r="K59" s="50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</row>
    <row r="60" spans="1:24" ht="13.5">
      <c r="A60" s="46" t="s">
        <v>239</v>
      </c>
      <c r="B60" s="139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13.5">
      <c r="A61" s="46" t="s">
        <v>199</v>
      </c>
      <c r="B61" s="139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</sheetData>
  <mergeCells count="21">
    <mergeCell ref="A15:B15"/>
    <mergeCell ref="A12:B12"/>
    <mergeCell ref="K5:N7"/>
    <mergeCell ref="D5:D7"/>
    <mergeCell ref="A13:B13"/>
    <mergeCell ref="A31:B31"/>
    <mergeCell ref="A54:B54"/>
    <mergeCell ref="A9:B9"/>
    <mergeCell ref="G5:J7"/>
    <mergeCell ref="A4:B7"/>
    <mergeCell ref="D4:F4"/>
    <mergeCell ref="A10:B10"/>
    <mergeCell ref="F5:F6"/>
    <mergeCell ref="E5:E6"/>
    <mergeCell ref="A11:B11"/>
    <mergeCell ref="X6:X7"/>
    <mergeCell ref="O5:R7"/>
    <mergeCell ref="S5:V7"/>
    <mergeCell ref="G4:V4"/>
    <mergeCell ref="W4:W7"/>
    <mergeCell ref="X4:X5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92　　　　社会福祉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52"/>
  <sheetViews>
    <sheetView workbookViewId="0" topLeftCell="A22">
      <selection activeCell="C34" sqref="C34:G34"/>
    </sheetView>
  </sheetViews>
  <sheetFormatPr defaultColWidth="9.00390625" defaultRowHeight="13.5"/>
  <cols>
    <col min="1" max="2" width="7.125" style="27" customWidth="1"/>
    <col min="3" max="32" width="2.375" style="27" customWidth="1"/>
    <col min="33" max="35" width="2.125" style="27" customWidth="1"/>
    <col min="36" max="41" width="5.625" style="27" customWidth="1"/>
    <col min="42" max="42" width="7.375" style="27" customWidth="1"/>
    <col min="43" max="16384" width="9.00390625" style="27" customWidth="1"/>
  </cols>
  <sheetData>
    <row r="1" spans="1:21" s="155" customFormat="1" ht="26.2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</row>
    <row r="2" spans="1:32" ht="22.5" customHeight="1">
      <c r="A2" s="40" t="s">
        <v>53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139" customFormat="1" ht="13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48" t="s">
        <v>54</v>
      </c>
    </row>
    <row r="4" spans="1:32" s="157" customFormat="1" ht="15" customHeight="1">
      <c r="A4" s="200" t="s">
        <v>181</v>
      </c>
      <c r="B4" s="207" t="s">
        <v>55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29"/>
    </row>
    <row r="5" spans="1:32" s="157" customFormat="1" ht="15" customHeight="1">
      <c r="A5" s="201"/>
      <c r="B5" s="206" t="s">
        <v>1</v>
      </c>
      <c r="C5" s="206" t="s">
        <v>56</v>
      </c>
      <c r="D5" s="206"/>
      <c r="E5" s="206"/>
      <c r="F5" s="206"/>
      <c r="G5" s="206"/>
      <c r="H5" s="206"/>
      <c r="I5" s="206" t="s">
        <v>57</v>
      </c>
      <c r="J5" s="206"/>
      <c r="K5" s="206"/>
      <c r="L5" s="206"/>
      <c r="M5" s="206"/>
      <c r="N5" s="206"/>
      <c r="O5" s="206" t="s">
        <v>58</v>
      </c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28"/>
    </row>
    <row r="6" spans="1:32" s="157" customFormat="1" ht="15" customHeight="1">
      <c r="A6" s="201"/>
      <c r="B6" s="206"/>
      <c r="C6" s="206" t="s">
        <v>65</v>
      </c>
      <c r="D6" s="206"/>
      <c r="E6" s="206"/>
      <c r="F6" s="206" t="s">
        <v>66</v>
      </c>
      <c r="G6" s="206"/>
      <c r="H6" s="206"/>
      <c r="I6" s="206" t="s">
        <v>67</v>
      </c>
      <c r="J6" s="206"/>
      <c r="K6" s="206"/>
      <c r="L6" s="206" t="s">
        <v>68</v>
      </c>
      <c r="M6" s="206"/>
      <c r="N6" s="206"/>
      <c r="O6" s="206" t="s">
        <v>59</v>
      </c>
      <c r="P6" s="206"/>
      <c r="Q6" s="206"/>
      <c r="R6" s="206" t="s">
        <v>60</v>
      </c>
      <c r="S6" s="206"/>
      <c r="T6" s="206"/>
      <c r="U6" s="188" t="s">
        <v>61</v>
      </c>
      <c r="V6" s="188"/>
      <c r="W6" s="188"/>
      <c r="X6" s="206" t="s">
        <v>62</v>
      </c>
      <c r="Y6" s="206"/>
      <c r="Z6" s="206"/>
      <c r="AA6" s="206" t="s">
        <v>63</v>
      </c>
      <c r="AB6" s="206"/>
      <c r="AC6" s="206"/>
      <c r="AD6" s="206" t="s">
        <v>64</v>
      </c>
      <c r="AE6" s="206"/>
      <c r="AF6" s="228"/>
    </row>
    <row r="7" spans="1:32" s="139" customFormat="1" ht="4.5" customHeight="1">
      <c r="A7" s="5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1:32" s="139" customFormat="1" ht="15.75" customHeight="1">
      <c r="A8" s="56">
        <v>18</v>
      </c>
      <c r="B8" s="75">
        <v>2957</v>
      </c>
      <c r="C8" s="231">
        <v>2401</v>
      </c>
      <c r="D8" s="203"/>
      <c r="E8" s="203"/>
      <c r="F8" s="199">
        <v>220</v>
      </c>
      <c r="G8" s="203"/>
      <c r="H8" s="203"/>
      <c r="I8" s="199">
        <v>141</v>
      </c>
      <c r="J8" s="199"/>
      <c r="K8" s="199"/>
      <c r="L8" s="199">
        <v>31</v>
      </c>
      <c r="M8" s="199"/>
      <c r="N8" s="199"/>
      <c r="O8" s="231">
        <v>11</v>
      </c>
      <c r="P8" s="203"/>
      <c r="Q8" s="203"/>
      <c r="R8" s="231">
        <v>60</v>
      </c>
      <c r="S8" s="203"/>
      <c r="T8" s="203"/>
      <c r="U8" s="231">
        <v>15</v>
      </c>
      <c r="V8" s="203"/>
      <c r="W8" s="203"/>
      <c r="X8" s="199">
        <v>31</v>
      </c>
      <c r="Y8" s="199"/>
      <c r="Z8" s="199"/>
      <c r="AA8" s="199" t="s">
        <v>244</v>
      </c>
      <c r="AB8" s="199"/>
      <c r="AC8" s="199"/>
      <c r="AD8" s="199">
        <v>47</v>
      </c>
      <c r="AE8" s="199"/>
      <c r="AF8" s="199"/>
    </row>
    <row r="9" spans="1:32" s="139" customFormat="1" ht="15.75" customHeight="1">
      <c r="A9" s="56">
        <v>19</v>
      </c>
      <c r="B9" s="75">
        <v>2960</v>
      </c>
      <c r="C9" s="231">
        <v>2419</v>
      </c>
      <c r="D9" s="203"/>
      <c r="E9" s="203"/>
      <c r="F9" s="199">
        <v>233</v>
      </c>
      <c r="G9" s="203"/>
      <c r="H9" s="203"/>
      <c r="I9" s="199">
        <v>132</v>
      </c>
      <c r="J9" s="189"/>
      <c r="K9" s="189"/>
      <c r="L9" s="199">
        <v>21</v>
      </c>
      <c r="M9" s="189"/>
      <c r="N9" s="189"/>
      <c r="O9" s="231">
        <v>8</v>
      </c>
      <c r="P9" s="203"/>
      <c r="Q9" s="203"/>
      <c r="R9" s="231">
        <v>61</v>
      </c>
      <c r="S9" s="203"/>
      <c r="T9" s="203"/>
      <c r="U9" s="231">
        <v>10</v>
      </c>
      <c r="V9" s="203"/>
      <c r="W9" s="203"/>
      <c r="X9" s="199">
        <v>43</v>
      </c>
      <c r="Y9" s="189"/>
      <c r="Z9" s="189"/>
      <c r="AA9" s="199" t="s">
        <v>244</v>
      </c>
      <c r="AB9" s="199"/>
      <c r="AC9" s="199"/>
      <c r="AD9" s="199">
        <v>33</v>
      </c>
      <c r="AE9" s="189"/>
      <c r="AF9" s="189"/>
    </row>
    <row r="10" spans="1:32" s="139" customFormat="1" ht="15.75" customHeight="1">
      <c r="A10" s="56">
        <v>20</v>
      </c>
      <c r="B10" s="75">
        <v>3017</v>
      </c>
      <c r="C10" s="231">
        <v>2493</v>
      </c>
      <c r="D10" s="203"/>
      <c r="E10" s="203"/>
      <c r="F10" s="231">
        <v>214</v>
      </c>
      <c r="G10" s="203"/>
      <c r="H10" s="203"/>
      <c r="I10" s="231">
        <v>147</v>
      </c>
      <c r="J10" s="203"/>
      <c r="K10" s="203"/>
      <c r="L10" s="231">
        <v>12</v>
      </c>
      <c r="M10" s="203"/>
      <c r="N10" s="203"/>
      <c r="O10" s="231">
        <v>4</v>
      </c>
      <c r="P10" s="203"/>
      <c r="Q10" s="203"/>
      <c r="R10" s="231">
        <v>62</v>
      </c>
      <c r="S10" s="203"/>
      <c r="T10" s="203"/>
      <c r="U10" s="231">
        <v>10</v>
      </c>
      <c r="V10" s="203"/>
      <c r="W10" s="203"/>
      <c r="X10" s="231">
        <v>43</v>
      </c>
      <c r="Y10" s="203"/>
      <c r="Z10" s="203"/>
      <c r="AA10" s="199" t="s">
        <v>244</v>
      </c>
      <c r="AB10" s="199"/>
      <c r="AC10" s="199"/>
      <c r="AD10" s="231">
        <v>32</v>
      </c>
      <c r="AE10" s="203"/>
      <c r="AF10" s="203"/>
    </row>
    <row r="11" spans="1:32" s="139" customFormat="1" ht="15.75" customHeight="1">
      <c r="A11" s="56">
        <v>21</v>
      </c>
      <c r="B11" s="75">
        <v>3042</v>
      </c>
      <c r="C11" s="231">
        <v>2485</v>
      </c>
      <c r="D11" s="203"/>
      <c r="E11" s="203"/>
      <c r="F11" s="231">
        <v>232</v>
      </c>
      <c r="G11" s="203"/>
      <c r="H11" s="203"/>
      <c r="I11" s="231">
        <v>163</v>
      </c>
      <c r="J11" s="203"/>
      <c r="K11" s="203"/>
      <c r="L11" s="231">
        <v>8</v>
      </c>
      <c r="M11" s="203"/>
      <c r="N11" s="203"/>
      <c r="O11" s="231">
        <v>5</v>
      </c>
      <c r="P11" s="203"/>
      <c r="Q11" s="203"/>
      <c r="R11" s="231">
        <v>67</v>
      </c>
      <c r="S11" s="203"/>
      <c r="T11" s="203"/>
      <c r="U11" s="231">
        <v>12</v>
      </c>
      <c r="V11" s="203"/>
      <c r="W11" s="203"/>
      <c r="X11" s="231">
        <v>44</v>
      </c>
      <c r="Y11" s="203"/>
      <c r="Z11" s="203"/>
      <c r="AA11" s="199" t="s">
        <v>244</v>
      </c>
      <c r="AB11" s="199"/>
      <c r="AC11" s="199"/>
      <c r="AD11" s="231">
        <v>26</v>
      </c>
      <c r="AE11" s="203"/>
      <c r="AF11" s="203"/>
    </row>
    <row r="12" spans="1:32" ht="15.75" customHeight="1">
      <c r="A12" s="72">
        <v>22</v>
      </c>
      <c r="B12" s="166">
        <f>SUM(C12:AF12)</f>
        <v>3096</v>
      </c>
      <c r="C12" s="190">
        <f>SUM(C14:E19)</f>
        <v>2506</v>
      </c>
      <c r="D12" s="191"/>
      <c r="E12" s="191"/>
      <c r="F12" s="190">
        <f>SUM(F14:H19)</f>
        <v>242</v>
      </c>
      <c r="G12" s="191"/>
      <c r="H12" s="191"/>
      <c r="I12" s="190">
        <f>SUM(I14:K19)</f>
        <v>175</v>
      </c>
      <c r="J12" s="191"/>
      <c r="K12" s="191"/>
      <c r="L12" s="190">
        <f>SUM(L14:N19)</f>
        <v>11</v>
      </c>
      <c r="M12" s="191"/>
      <c r="N12" s="191"/>
      <c r="O12" s="190">
        <f>SUM(O14:Q19)</f>
        <v>9</v>
      </c>
      <c r="P12" s="191"/>
      <c r="Q12" s="191"/>
      <c r="R12" s="190">
        <f>SUM(R14:T19)</f>
        <v>69</v>
      </c>
      <c r="S12" s="191"/>
      <c r="T12" s="191"/>
      <c r="U12" s="190">
        <f>SUM(U14:W19)</f>
        <v>12</v>
      </c>
      <c r="V12" s="191"/>
      <c r="W12" s="191"/>
      <c r="X12" s="190">
        <f>SUM(X14:Z19)</f>
        <v>46</v>
      </c>
      <c r="Y12" s="191"/>
      <c r="Z12" s="191"/>
      <c r="AA12" s="227" t="s">
        <v>255</v>
      </c>
      <c r="AB12" s="227"/>
      <c r="AC12" s="227"/>
      <c r="AD12" s="190">
        <f>SUM(AD14:AF19)</f>
        <v>26</v>
      </c>
      <c r="AE12" s="191"/>
      <c r="AF12" s="191"/>
    </row>
    <row r="13" spans="1:32" s="139" customFormat="1" ht="4.5" customHeight="1">
      <c r="A13" s="62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77"/>
      <c r="T13" s="77"/>
      <c r="U13" s="76"/>
      <c r="V13" s="61"/>
      <c r="W13" s="61"/>
      <c r="X13" s="61"/>
      <c r="Y13" s="77"/>
      <c r="Z13" s="77"/>
      <c r="AA13" s="77"/>
      <c r="AB13" s="61"/>
      <c r="AC13" s="61"/>
      <c r="AD13" s="76"/>
      <c r="AE13" s="76"/>
      <c r="AF13" s="78"/>
    </row>
    <row r="14" spans="1:32" s="139" customFormat="1" ht="15.75" customHeight="1">
      <c r="A14" s="56" t="s">
        <v>69</v>
      </c>
      <c r="B14" s="169">
        <f aca="true" t="shared" si="0" ref="B14:B19">SUM(C14:AE14)</f>
        <v>204</v>
      </c>
      <c r="C14" s="227">
        <v>178</v>
      </c>
      <c r="D14" s="227"/>
      <c r="E14" s="227"/>
      <c r="F14" s="227">
        <v>12</v>
      </c>
      <c r="G14" s="227"/>
      <c r="H14" s="227"/>
      <c r="I14" s="227">
        <v>5</v>
      </c>
      <c r="J14" s="227"/>
      <c r="K14" s="227"/>
      <c r="L14" s="227" t="s">
        <v>253</v>
      </c>
      <c r="M14" s="227"/>
      <c r="N14" s="227"/>
      <c r="O14" s="227" t="s">
        <v>253</v>
      </c>
      <c r="P14" s="227"/>
      <c r="Q14" s="227"/>
      <c r="R14" s="227">
        <v>4</v>
      </c>
      <c r="S14" s="227"/>
      <c r="T14" s="227"/>
      <c r="U14" s="227" t="s">
        <v>253</v>
      </c>
      <c r="V14" s="227"/>
      <c r="W14" s="227"/>
      <c r="X14" s="227">
        <v>2</v>
      </c>
      <c r="Y14" s="227"/>
      <c r="Z14" s="227"/>
      <c r="AA14" s="227" t="s">
        <v>255</v>
      </c>
      <c r="AB14" s="227"/>
      <c r="AC14" s="227"/>
      <c r="AD14" s="227">
        <v>3</v>
      </c>
      <c r="AE14" s="227"/>
      <c r="AF14" s="227"/>
    </row>
    <row r="15" spans="1:32" s="139" customFormat="1" ht="15.75" customHeight="1">
      <c r="A15" s="56" t="s">
        <v>70</v>
      </c>
      <c r="B15" s="169">
        <f t="shared" si="0"/>
        <v>462</v>
      </c>
      <c r="C15" s="227">
        <v>371</v>
      </c>
      <c r="D15" s="227"/>
      <c r="E15" s="227"/>
      <c r="F15" s="227">
        <v>45</v>
      </c>
      <c r="G15" s="227"/>
      <c r="H15" s="227"/>
      <c r="I15" s="227">
        <v>21</v>
      </c>
      <c r="J15" s="227"/>
      <c r="K15" s="227"/>
      <c r="L15" s="227">
        <v>1</v>
      </c>
      <c r="M15" s="227"/>
      <c r="N15" s="227"/>
      <c r="O15" s="227">
        <v>2</v>
      </c>
      <c r="P15" s="227"/>
      <c r="Q15" s="227"/>
      <c r="R15" s="227">
        <v>9</v>
      </c>
      <c r="S15" s="227"/>
      <c r="T15" s="227"/>
      <c r="U15" s="227" t="s">
        <v>253</v>
      </c>
      <c r="V15" s="227"/>
      <c r="W15" s="227"/>
      <c r="X15" s="227">
        <v>5</v>
      </c>
      <c r="Y15" s="227"/>
      <c r="Z15" s="227"/>
      <c r="AA15" s="227" t="s">
        <v>255</v>
      </c>
      <c r="AB15" s="227"/>
      <c r="AC15" s="227"/>
      <c r="AD15" s="227">
        <v>8</v>
      </c>
      <c r="AE15" s="227"/>
      <c r="AF15" s="227"/>
    </row>
    <row r="16" spans="1:32" s="139" customFormat="1" ht="15.75" customHeight="1">
      <c r="A16" s="56" t="s">
        <v>71</v>
      </c>
      <c r="B16" s="169">
        <f t="shared" si="0"/>
        <v>551</v>
      </c>
      <c r="C16" s="227">
        <v>452</v>
      </c>
      <c r="D16" s="227"/>
      <c r="E16" s="227"/>
      <c r="F16" s="227">
        <v>23</v>
      </c>
      <c r="G16" s="227"/>
      <c r="H16" s="227"/>
      <c r="I16" s="227">
        <v>46</v>
      </c>
      <c r="J16" s="227"/>
      <c r="K16" s="227"/>
      <c r="L16" s="227">
        <v>2</v>
      </c>
      <c r="M16" s="227"/>
      <c r="N16" s="227"/>
      <c r="O16" s="227">
        <v>5</v>
      </c>
      <c r="P16" s="227"/>
      <c r="Q16" s="227"/>
      <c r="R16" s="227">
        <v>6</v>
      </c>
      <c r="S16" s="227"/>
      <c r="T16" s="227"/>
      <c r="U16" s="227">
        <v>3</v>
      </c>
      <c r="V16" s="227"/>
      <c r="W16" s="227"/>
      <c r="X16" s="227">
        <v>10</v>
      </c>
      <c r="Y16" s="227"/>
      <c r="Z16" s="227"/>
      <c r="AA16" s="227" t="s">
        <v>255</v>
      </c>
      <c r="AB16" s="227"/>
      <c r="AC16" s="227"/>
      <c r="AD16" s="227">
        <v>4</v>
      </c>
      <c r="AE16" s="227"/>
      <c r="AF16" s="227"/>
    </row>
    <row r="17" spans="1:32" s="139" customFormat="1" ht="15.75" customHeight="1">
      <c r="A17" s="56" t="s">
        <v>72</v>
      </c>
      <c r="B17" s="169">
        <f t="shared" si="0"/>
        <v>613</v>
      </c>
      <c r="C17" s="227">
        <v>476</v>
      </c>
      <c r="D17" s="227"/>
      <c r="E17" s="227"/>
      <c r="F17" s="227">
        <v>64</v>
      </c>
      <c r="G17" s="227"/>
      <c r="H17" s="227"/>
      <c r="I17" s="227">
        <v>35</v>
      </c>
      <c r="J17" s="227"/>
      <c r="K17" s="227"/>
      <c r="L17" s="227">
        <v>4</v>
      </c>
      <c r="M17" s="227"/>
      <c r="N17" s="227"/>
      <c r="O17" s="227">
        <v>1</v>
      </c>
      <c r="P17" s="227"/>
      <c r="Q17" s="227"/>
      <c r="R17" s="227">
        <v>15</v>
      </c>
      <c r="S17" s="227"/>
      <c r="T17" s="227"/>
      <c r="U17" s="227">
        <v>2</v>
      </c>
      <c r="V17" s="227"/>
      <c r="W17" s="227"/>
      <c r="X17" s="227">
        <v>12</v>
      </c>
      <c r="Y17" s="227"/>
      <c r="Z17" s="227"/>
      <c r="AA17" s="227" t="s">
        <v>255</v>
      </c>
      <c r="AB17" s="227"/>
      <c r="AC17" s="227"/>
      <c r="AD17" s="227">
        <v>4</v>
      </c>
      <c r="AE17" s="227"/>
      <c r="AF17" s="227"/>
    </row>
    <row r="18" spans="1:32" s="139" customFormat="1" ht="15.75" customHeight="1">
      <c r="A18" s="56" t="s">
        <v>73</v>
      </c>
      <c r="B18" s="169">
        <f t="shared" si="0"/>
        <v>630</v>
      </c>
      <c r="C18" s="227">
        <v>504</v>
      </c>
      <c r="D18" s="227"/>
      <c r="E18" s="227"/>
      <c r="F18" s="227">
        <v>48</v>
      </c>
      <c r="G18" s="227"/>
      <c r="H18" s="227"/>
      <c r="I18" s="227">
        <v>44</v>
      </c>
      <c r="J18" s="227"/>
      <c r="K18" s="227"/>
      <c r="L18" s="227">
        <v>1</v>
      </c>
      <c r="M18" s="227"/>
      <c r="N18" s="227"/>
      <c r="O18" s="227">
        <v>1</v>
      </c>
      <c r="P18" s="227"/>
      <c r="Q18" s="227"/>
      <c r="R18" s="227">
        <v>18</v>
      </c>
      <c r="S18" s="227"/>
      <c r="T18" s="227"/>
      <c r="U18" s="227">
        <v>4</v>
      </c>
      <c r="V18" s="227"/>
      <c r="W18" s="227"/>
      <c r="X18" s="227">
        <v>7</v>
      </c>
      <c r="Y18" s="227"/>
      <c r="Z18" s="227"/>
      <c r="AA18" s="227" t="s">
        <v>255</v>
      </c>
      <c r="AB18" s="227"/>
      <c r="AC18" s="227"/>
      <c r="AD18" s="227">
        <v>3</v>
      </c>
      <c r="AE18" s="227"/>
      <c r="AF18" s="227"/>
    </row>
    <row r="19" spans="1:32" s="139" customFormat="1" ht="15.75" customHeight="1">
      <c r="A19" s="56" t="s">
        <v>74</v>
      </c>
      <c r="B19" s="169">
        <f t="shared" si="0"/>
        <v>636</v>
      </c>
      <c r="C19" s="227">
        <v>525</v>
      </c>
      <c r="D19" s="227"/>
      <c r="E19" s="227"/>
      <c r="F19" s="227">
        <v>50</v>
      </c>
      <c r="G19" s="227"/>
      <c r="H19" s="227"/>
      <c r="I19" s="227">
        <v>24</v>
      </c>
      <c r="J19" s="227"/>
      <c r="K19" s="227"/>
      <c r="L19" s="227">
        <v>3</v>
      </c>
      <c r="M19" s="227"/>
      <c r="N19" s="227"/>
      <c r="O19" s="227" t="s">
        <v>253</v>
      </c>
      <c r="P19" s="227"/>
      <c r="Q19" s="227"/>
      <c r="R19" s="227">
        <v>17</v>
      </c>
      <c r="S19" s="227"/>
      <c r="T19" s="227"/>
      <c r="U19" s="227">
        <v>3</v>
      </c>
      <c r="V19" s="227"/>
      <c r="W19" s="227"/>
      <c r="X19" s="227">
        <v>10</v>
      </c>
      <c r="Y19" s="227"/>
      <c r="Z19" s="227"/>
      <c r="AA19" s="227" t="s">
        <v>255</v>
      </c>
      <c r="AB19" s="227"/>
      <c r="AC19" s="227"/>
      <c r="AD19" s="227">
        <v>4</v>
      </c>
      <c r="AE19" s="227"/>
      <c r="AF19" s="227"/>
    </row>
    <row r="20" spans="1:32" s="139" customFormat="1" ht="5.25" customHeight="1">
      <c r="A20" s="79"/>
      <c r="B20" s="61"/>
      <c r="C20" s="80"/>
      <c r="D20" s="80"/>
      <c r="E20" s="80"/>
      <c r="F20" s="80"/>
      <c r="G20" s="80"/>
      <c r="H20" s="80"/>
      <c r="I20" s="80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</row>
    <row r="21" spans="1:32" ht="13.5">
      <c r="A21" s="49" t="s">
        <v>102</v>
      </c>
      <c r="B21" s="50"/>
      <c r="C21" s="50"/>
      <c r="D21" s="50"/>
      <c r="E21" s="50"/>
      <c r="F21" s="50"/>
      <c r="G21" s="50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</row>
    <row r="22" spans="1:21" ht="13.5">
      <c r="A22" s="73" t="s">
        <v>231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3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3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3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32" ht="22.5" customHeight="1">
      <c r="A26" s="41" t="s">
        <v>177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s="139" customFormat="1" ht="13.5">
      <c r="A27" s="74" t="s">
        <v>188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56"/>
      <c r="S27" s="156"/>
      <c r="T27" s="19"/>
      <c r="U27" s="19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30" t="s">
        <v>158</v>
      </c>
    </row>
    <row r="28" spans="1:32" s="139" customFormat="1" ht="15" customHeight="1">
      <c r="A28" s="200" t="s">
        <v>0</v>
      </c>
      <c r="B28" s="207"/>
      <c r="C28" s="207" t="s">
        <v>103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 t="s">
        <v>104</v>
      </c>
      <c r="N28" s="207"/>
      <c r="O28" s="207"/>
      <c r="P28" s="207"/>
      <c r="Q28" s="207"/>
      <c r="R28" s="207"/>
      <c r="S28" s="207"/>
      <c r="T28" s="207"/>
      <c r="U28" s="207"/>
      <c r="V28" s="207"/>
      <c r="W28" s="207" t="s">
        <v>105</v>
      </c>
      <c r="X28" s="207"/>
      <c r="Y28" s="207"/>
      <c r="Z28" s="207"/>
      <c r="AA28" s="207"/>
      <c r="AB28" s="207"/>
      <c r="AC28" s="207"/>
      <c r="AD28" s="207"/>
      <c r="AE28" s="207"/>
      <c r="AF28" s="229"/>
    </row>
    <row r="29" spans="1:32" s="139" customFormat="1" ht="15" customHeight="1">
      <c r="A29" s="201"/>
      <c r="B29" s="206"/>
      <c r="C29" s="206" t="s">
        <v>106</v>
      </c>
      <c r="D29" s="206"/>
      <c r="E29" s="206"/>
      <c r="F29" s="225"/>
      <c r="G29" s="225"/>
      <c r="H29" s="206" t="s">
        <v>107</v>
      </c>
      <c r="I29" s="225"/>
      <c r="J29" s="225"/>
      <c r="K29" s="225"/>
      <c r="L29" s="225"/>
      <c r="M29" s="206" t="s">
        <v>106</v>
      </c>
      <c r="N29" s="225"/>
      <c r="O29" s="225"/>
      <c r="P29" s="225"/>
      <c r="Q29" s="225"/>
      <c r="R29" s="206" t="s">
        <v>107</v>
      </c>
      <c r="S29" s="206"/>
      <c r="T29" s="206"/>
      <c r="U29" s="206"/>
      <c r="V29" s="206"/>
      <c r="W29" s="206" t="s">
        <v>106</v>
      </c>
      <c r="X29" s="225"/>
      <c r="Y29" s="225"/>
      <c r="Z29" s="225"/>
      <c r="AA29" s="225"/>
      <c r="AB29" s="206" t="s">
        <v>107</v>
      </c>
      <c r="AC29" s="225"/>
      <c r="AD29" s="225"/>
      <c r="AE29" s="225"/>
      <c r="AF29" s="226"/>
    </row>
    <row r="30" spans="1:32" s="139" customFormat="1" ht="4.5" customHeight="1">
      <c r="A30" s="81"/>
      <c r="B30" s="82"/>
      <c r="C30" s="83"/>
      <c r="D30" s="83"/>
      <c r="E30" s="83"/>
      <c r="F30" s="84"/>
      <c r="G30" s="84"/>
      <c r="H30" s="84"/>
      <c r="I30" s="84"/>
      <c r="J30" s="83"/>
      <c r="K30" s="83"/>
      <c r="L30" s="83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</row>
    <row r="31" spans="1:32" s="139" customFormat="1" ht="15.75" customHeight="1">
      <c r="A31" s="213">
        <v>17</v>
      </c>
      <c r="B31" s="202"/>
      <c r="C31" s="230">
        <v>1931</v>
      </c>
      <c r="D31" s="230"/>
      <c r="E31" s="230"/>
      <c r="F31" s="198"/>
      <c r="G31" s="198"/>
      <c r="H31" s="230">
        <v>455532</v>
      </c>
      <c r="I31" s="198"/>
      <c r="J31" s="198"/>
      <c r="K31" s="198"/>
      <c r="L31" s="198"/>
      <c r="M31" s="231">
        <v>1765</v>
      </c>
      <c r="N31" s="198"/>
      <c r="O31" s="198"/>
      <c r="P31" s="198"/>
      <c r="Q31" s="198"/>
      <c r="R31" s="231">
        <v>422842</v>
      </c>
      <c r="S31" s="231"/>
      <c r="T31" s="231"/>
      <c r="U31" s="231"/>
      <c r="V31" s="231"/>
      <c r="W31" s="231">
        <v>166</v>
      </c>
      <c r="X31" s="198"/>
      <c r="Y31" s="198"/>
      <c r="Z31" s="198"/>
      <c r="AA31" s="198"/>
      <c r="AB31" s="231">
        <v>32690</v>
      </c>
      <c r="AC31" s="198"/>
      <c r="AD31" s="198"/>
      <c r="AE31" s="198"/>
      <c r="AF31" s="198"/>
    </row>
    <row r="32" spans="1:32" s="139" customFormat="1" ht="15.75" customHeight="1">
      <c r="A32" s="213">
        <v>18</v>
      </c>
      <c r="B32" s="202"/>
      <c r="C32" s="230">
        <v>1969</v>
      </c>
      <c r="D32" s="230"/>
      <c r="E32" s="230"/>
      <c r="F32" s="231"/>
      <c r="G32" s="231"/>
      <c r="H32" s="230">
        <v>463603</v>
      </c>
      <c r="I32" s="231"/>
      <c r="J32" s="231"/>
      <c r="K32" s="231"/>
      <c r="L32" s="231"/>
      <c r="M32" s="230">
        <v>1810</v>
      </c>
      <c r="N32" s="230"/>
      <c r="O32" s="230"/>
      <c r="P32" s="230"/>
      <c r="Q32" s="230"/>
      <c r="R32" s="230">
        <v>431704</v>
      </c>
      <c r="S32" s="230"/>
      <c r="T32" s="230"/>
      <c r="U32" s="230"/>
      <c r="V32" s="230"/>
      <c r="W32" s="230">
        <v>159</v>
      </c>
      <c r="X32" s="230"/>
      <c r="Y32" s="230"/>
      <c r="Z32" s="230"/>
      <c r="AA32" s="230"/>
      <c r="AB32" s="230">
        <v>31899</v>
      </c>
      <c r="AC32" s="230"/>
      <c r="AD32" s="230"/>
      <c r="AE32" s="230"/>
      <c r="AF32" s="230"/>
    </row>
    <row r="33" spans="1:32" s="139" customFormat="1" ht="15.75" customHeight="1">
      <c r="A33" s="213">
        <v>19</v>
      </c>
      <c r="B33" s="202"/>
      <c r="C33" s="199">
        <v>1925</v>
      </c>
      <c r="D33" s="199"/>
      <c r="E33" s="199"/>
      <c r="F33" s="199"/>
      <c r="G33" s="199"/>
      <c r="H33" s="199">
        <v>464357</v>
      </c>
      <c r="I33" s="199"/>
      <c r="J33" s="199"/>
      <c r="K33" s="199"/>
      <c r="L33" s="199"/>
      <c r="M33" s="227">
        <v>1772</v>
      </c>
      <c r="N33" s="227"/>
      <c r="O33" s="227"/>
      <c r="P33" s="227"/>
      <c r="Q33" s="227"/>
      <c r="R33" s="227">
        <v>433822</v>
      </c>
      <c r="S33" s="227"/>
      <c r="T33" s="227"/>
      <c r="U33" s="227"/>
      <c r="V33" s="227"/>
      <c r="W33" s="227">
        <v>153</v>
      </c>
      <c r="X33" s="227"/>
      <c r="Y33" s="227"/>
      <c r="Z33" s="227"/>
      <c r="AA33" s="227"/>
      <c r="AB33" s="227">
        <v>30535</v>
      </c>
      <c r="AC33" s="227"/>
      <c r="AD33" s="227"/>
      <c r="AE33" s="227"/>
      <c r="AF33" s="227"/>
    </row>
    <row r="34" spans="1:32" s="28" customFormat="1" ht="15.75" customHeight="1">
      <c r="A34" s="213">
        <v>20</v>
      </c>
      <c r="B34" s="202"/>
      <c r="C34" s="199">
        <v>1942</v>
      </c>
      <c r="D34" s="199"/>
      <c r="E34" s="199"/>
      <c r="F34" s="199"/>
      <c r="G34" s="199"/>
      <c r="H34" s="199">
        <v>465815</v>
      </c>
      <c r="I34" s="199"/>
      <c r="J34" s="199"/>
      <c r="K34" s="199"/>
      <c r="L34" s="199"/>
      <c r="M34" s="227">
        <v>1798</v>
      </c>
      <c r="N34" s="227"/>
      <c r="O34" s="227"/>
      <c r="P34" s="227"/>
      <c r="Q34" s="227"/>
      <c r="R34" s="227">
        <v>437481</v>
      </c>
      <c r="S34" s="227"/>
      <c r="T34" s="227"/>
      <c r="U34" s="227"/>
      <c r="V34" s="227"/>
      <c r="W34" s="227">
        <v>144</v>
      </c>
      <c r="X34" s="227"/>
      <c r="Y34" s="227"/>
      <c r="Z34" s="227"/>
      <c r="AA34" s="227"/>
      <c r="AB34" s="227">
        <v>28334</v>
      </c>
      <c r="AC34" s="227"/>
      <c r="AD34" s="227"/>
      <c r="AE34" s="227"/>
      <c r="AF34" s="227"/>
    </row>
    <row r="35" spans="1:32" s="28" customFormat="1" ht="15.75" customHeight="1">
      <c r="A35" s="224">
        <v>21</v>
      </c>
      <c r="B35" s="193"/>
      <c r="C35" s="194">
        <f>M35+W35</f>
        <v>2022</v>
      </c>
      <c r="D35" s="195"/>
      <c r="E35" s="195"/>
      <c r="F35" s="195"/>
      <c r="G35" s="195"/>
      <c r="H35" s="195">
        <v>472672</v>
      </c>
      <c r="I35" s="195"/>
      <c r="J35" s="195"/>
      <c r="K35" s="195"/>
      <c r="L35" s="195"/>
      <c r="M35" s="195">
        <v>1864</v>
      </c>
      <c r="N35" s="195"/>
      <c r="O35" s="195"/>
      <c r="P35" s="195"/>
      <c r="Q35" s="195"/>
      <c r="R35" s="195">
        <v>443300</v>
      </c>
      <c r="S35" s="195"/>
      <c r="T35" s="195"/>
      <c r="U35" s="195"/>
      <c r="V35" s="195"/>
      <c r="W35" s="195">
        <v>158</v>
      </c>
      <c r="X35" s="195"/>
      <c r="Y35" s="195"/>
      <c r="Z35" s="195"/>
      <c r="AA35" s="195"/>
      <c r="AB35" s="195">
        <v>29373</v>
      </c>
      <c r="AC35" s="195"/>
      <c r="AD35" s="195"/>
      <c r="AE35" s="195"/>
      <c r="AF35" s="195"/>
    </row>
    <row r="36" spans="1:32" s="139" customFormat="1" ht="4.5" customHeight="1">
      <c r="A36" s="61"/>
      <c r="B36" s="62"/>
      <c r="C36" s="61"/>
      <c r="D36" s="61"/>
      <c r="E36" s="61"/>
      <c r="F36" s="45"/>
      <c r="G36" s="45"/>
      <c r="H36" s="45"/>
      <c r="I36" s="45"/>
      <c r="J36" s="45"/>
      <c r="K36" s="45"/>
      <c r="L36" s="45"/>
      <c r="M36" s="61"/>
      <c r="N36" s="61"/>
      <c r="O36" s="61"/>
      <c r="P36" s="61"/>
      <c r="Q36" s="61"/>
      <c r="R36" s="61"/>
      <c r="S36" s="61"/>
      <c r="T36" s="61"/>
      <c r="U36" s="76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13.5">
      <c r="A37" s="49" t="s">
        <v>232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71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</row>
    <row r="38" spans="1:32" ht="13.5">
      <c r="A38" s="73" t="s">
        <v>270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9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</row>
    <row r="39" spans="1:21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9"/>
    </row>
    <row r="40" spans="1:21" ht="13.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8"/>
      <c r="U40" s="9"/>
    </row>
    <row r="41" spans="1:21" ht="13.5">
      <c r="A41" s="74" t="s">
        <v>189</v>
      </c>
      <c r="B41" s="19"/>
      <c r="C41" s="19"/>
      <c r="D41" s="19"/>
      <c r="E41" s="19"/>
      <c r="F41" s="19"/>
      <c r="G41" s="19"/>
      <c r="H41" s="19"/>
      <c r="I41" s="156"/>
      <c r="J41" s="156"/>
      <c r="K41" s="156"/>
      <c r="L41" s="19"/>
      <c r="M41" s="19"/>
      <c r="N41" s="19"/>
      <c r="O41" s="19"/>
      <c r="P41" s="156"/>
      <c r="Q41" s="130" t="s">
        <v>86</v>
      </c>
      <c r="R41" s="19"/>
      <c r="S41" s="19"/>
      <c r="T41" s="19"/>
      <c r="U41" s="9"/>
    </row>
    <row r="42" spans="1:21" ht="18" customHeight="1">
      <c r="A42" s="200" t="s">
        <v>87</v>
      </c>
      <c r="B42" s="207"/>
      <c r="C42" s="207" t="s">
        <v>106</v>
      </c>
      <c r="D42" s="207"/>
      <c r="E42" s="207"/>
      <c r="F42" s="207"/>
      <c r="G42" s="207"/>
      <c r="H42" s="207" t="s">
        <v>108</v>
      </c>
      <c r="I42" s="207"/>
      <c r="J42" s="207"/>
      <c r="K42" s="207"/>
      <c r="L42" s="207"/>
      <c r="M42" s="207" t="s">
        <v>107</v>
      </c>
      <c r="N42" s="207"/>
      <c r="O42" s="207"/>
      <c r="P42" s="207"/>
      <c r="Q42" s="229"/>
      <c r="R42" s="159"/>
      <c r="S42" s="159"/>
      <c r="T42" s="159"/>
      <c r="U42" s="9"/>
    </row>
    <row r="43" spans="1:21" ht="4.5" customHeight="1">
      <c r="A43" s="53"/>
      <c r="B43" s="54"/>
      <c r="C43" s="61"/>
      <c r="D43" s="61"/>
      <c r="E43" s="61"/>
      <c r="F43" s="45"/>
      <c r="G43" s="45"/>
      <c r="H43" s="45"/>
      <c r="I43" s="45"/>
      <c r="J43" s="61"/>
      <c r="K43" s="61"/>
      <c r="L43" s="61"/>
      <c r="M43" s="45"/>
      <c r="N43" s="45"/>
      <c r="O43" s="45"/>
      <c r="P43" s="45"/>
      <c r="Q43" s="45"/>
      <c r="R43" s="139"/>
      <c r="S43" s="139"/>
      <c r="T43" s="139"/>
      <c r="U43" s="9"/>
    </row>
    <row r="44" spans="1:21" ht="15.75" customHeight="1">
      <c r="A44" s="213">
        <v>17</v>
      </c>
      <c r="B44" s="202"/>
      <c r="C44" s="227">
        <v>8433</v>
      </c>
      <c r="D44" s="227"/>
      <c r="E44" s="227"/>
      <c r="F44" s="227"/>
      <c r="G44" s="227"/>
      <c r="H44" s="199">
        <v>10498</v>
      </c>
      <c r="I44" s="199"/>
      <c r="J44" s="199"/>
      <c r="K44" s="199"/>
      <c r="L44" s="199"/>
      <c r="M44" s="199">
        <v>663445</v>
      </c>
      <c r="N44" s="199"/>
      <c r="O44" s="199"/>
      <c r="P44" s="199"/>
      <c r="Q44" s="199"/>
      <c r="R44" s="139"/>
      <c r="S44" s="139"/>
      <c r="T44" s="139"/>
      <c r="U44" s="9"/>
    </row>
    <row r="45" spans="1:21" ht="15.75" customHeight="1">
      <c r="A45" s="213">
        <v>18</v>
      </c>
      <c r="B45" s="202"/>
      <c r="C45" s="227">
        <v>9210</v>
      </c>
      <c r="D45" s="227"/>
      <c r="E45" s="227"/>
      <c r="F45" s="227"/>
      <c r="G45" s="227"/>
      <c r="H45" s="199">
        <v>14442</v>
      </c>
      <c r="I45" s="199"/>
      <c r="J45" s="199"/>
      <c r="K45" s="199"/>
      <c r="L45" s="199"/>
      <c r="M45" s="199">
        <v>887140</v>
      </c>
      <c r="N45" s="199"/>
      <c r="O45" s="199"/>
      <c r="P45" s="199"/>
      <c r="Q45" s="199"/>
      <c r="R45" s="139"/>
      <c r="S45" s="139"/>
      <c r="T45" s="139"/>
      <c r="U45" s="9"/>
    </row>
    <row r="46" spans="1:21" ht="15.75" customHeight="1">
      <c r="A46" s="213">
        <v>19</v>
      </c>
      <c r="B46" s="192"/>
      <c r="C46" s="227">
        <v>9264</v>
      </c>
      <c r="D46" s="227"/>
      <c r="E46" s="227"/>
      <c r="F46" s="227"/>
      <c r="G46" s="227"/>
      <c r="H46" s="227">
        <v>14398</v>
      </c>
      <c r="I46" s="227"/>
      <c r="J46" s="227"/>
      <c r="K46" s="227"/>
      <c r="L46" s="227"/>
      <c r="M46" s="227">
        <v>1085395</v>
      </c>
      <c r="N46" s="227"/>
      <c r="O46" s="227"/>
      <c r="P46" s="227"/>
      <c r="Q46" s="227"/>
      <c r="R46" s="139"/>
      <c r="S46" s="139"/>
      <c r="T46" s="139"/>
      <c r="U46" s="9"/>
    </row>
    <row r="47" spans="1:21" ht="15.75" customHeight="1">
      <c r="A47" s="213">
        <v>20</v>
      </c>
      <c r="B47" s="192"/>
      <c r="C47" s="227">
        <v>9321</v>
      </c>
      <c r="D47" s="227"/>
      <c r="E47" s="227"/>
      <c r="F47" s="227"/>
      <c r="G47" s="227"/>
      <c r="H47" s="227">
        <v>14382</v>
      </c>
      <c r="I47" s="227"/>
      <c r="J47" s="227"/>
      <c r="K47" s="227"/>
      <c r="L47" s="227"/>
      <c r="M47" s="227">
        <v>1116480</v>
      </c>
      <c r="N47" s="227"/>
      <c r="O47" s="227"/>
      <c r="P47" s="227"/>
      <c r="Q47" s="227"/>
      <c r="R47" s="139"/>
      <c r="S47" s="139"/>
      <c r="T47" s="139"/>
      <c r="U47" s="9"/>
    </row>
    <row r="48" spans="1:21" ht="15.75" customHeight="1">
      <c r="A48" s="224">
        <v>21</v>
      </c>
      <c r="B48" s="196"/>
      <c r="C48" s="194">
        <v>9400</v>
      </c>
      <c r="D48" s="195"/>
      <c r="E48" s="195"/>
      <c r="F48" s="195"/>
      <c r="G48" s="195"/>
      <c r="H48" s="195">
        <v>14441</v>
      </c>
      <c r="I48" s="195"/>
      <c r="J48" s="195"/>
      <c r="K48" s="195"/>
      <c r="L48" s="195"/>
      <c r="M48" s="195">
        <v>1110380</v>
      </c>
      <c r="N48" s="195"/>
      <c r="O48" s="195"/>
      <c r="P48" s="195"/>
      <c r="Q48" s="195"/>
      <c r="U48" s="9"/>
    </row>
    <row r="49" spans="1:21" ht="4.5" customHeight="1">
      <c r="A49" s="66"/>
      <c r="B49" s="79"/>
      <c r="C49" s="61"/>
      <c r="D49" s="61"/>
      <c r="E49" s="61"/>
      <c r="F49" s="45"/>
      <c r="G49" s="45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139"/>
      <c r="S49" s="139"/>
      <c r="T49" s="139"/>
      <c r="U49" s="9"/>
    </row>
    <row r="50" spans="1:21" ht="13.5">
      <c r="A50" s="49" t="s">
        <v>194</v>
      </c>
      <c r="B50" s="50"/>
      <c r="C50" s="50"/>
      <c r="D50" s="50"/>
      <c r="E50" s="50"/>
      <c r="F50" s="142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U50" s="9"/>
    </row>
    <row r="51" spans="1:21" ht="13.5">
      <c r="A51" s="46" t="s">
        <v>233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9"/>
    </row>
    <row r="52" spans="1:21" ht="13.5">
      <c r="A52" s="20"/>
      <c r="B52" s="20"/>
      <c r="C52" s="16"/>
      <c r="D52" s="160"/>
      <c r="E52" s="9"/>
      <c r="F52" s="16"/>
      <c r="G52" s="144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0"/>
      <c r="S52" s="16"/>
      <c r="T52" s="16"/>
      <c r="U52" s="9"/>
    </row>
  </sheetData>
  <mergeCells count="195">
    <mergeCell ref="A48:B48"/>
    <mergeCell ref="C48:G48"/>
    <mergeCell ref="H48:L48"/>
    <mergeCell ref="M48:Q48"/>
    <mergeCell ref="AD12:AF12"/>
    <mergeCell ref="A35:B35"/>
    <mergeCell ref="C35:G35"/>
    <mergeCell ref="H35:L35"/>
    <mergeCell ref="M35:Q35"/>
    <mergeCell ref="R35:V35"/>
    <mergeCell ref="W35:AA35"/>
    <mergeCell ref="AB35:AF35"/>
    <mergeCell ref="O12:Q12"/>
    <mergeCell ref="C12:E12"/>
    <mergeCell ref="F12:H12"/>
    <mergeCell ref="I12:K12"/>
    <mergeCell ref="L12:N12"/>
    <mergeCell ref="W34:AA34"/>
    <mergeCell ref="L19:N19"/>
    <mergeCell ref="F17:H17"/>
    <mergeCell ref="I17:K17"/>
    <mergeCell ref="I18:K18"/>
    <mergeCell ref="F19:H19"/>
    <mergeCell ref="O18:Q18"/>
    <mergeCell ref="AB34:AF34"/>
    <mergeCell ref="A47:B47"/>
    <mergeCell ref="C47:G47"/>
    <mergeCell ref="H47:L47"/>
    <mergeCell ref="M47:Q47"/>
    <mergeCell ref="A34:B34"/>
    <mergeCell ref="C34:G34"/>
    <mergeCell ref="H34:L34"/>
    <mergeCell ref="M34:Q34"/>
    <mergeCell ref="A42:B42"/>
    <mergeCell ref="C46:G46"/>
    <mergeCell ref="A44:B44"/>
    <mergeCell ref="A45:B45"/>
    <mergeCell ref="A46:B46"/>
    <mergeCell ref="C45:G45"/>
    <mergeCell ref="C44:G44"/>
    <mergeCell ref="A31:B31"/>
    <mergeCell ref="C18:E18"/>
    <mergeCell ref="C19:E19"/>
    <mergeCell ref="A32:B32"/>
    <mergeCell ref="C32:G32"/>
    <mergeCell ref="F18:H18"/>
    <mergeCell ref="C28:L28"/>
    <mergeCell ref="I19:K19"/>
    <mergeCell ref="L18:N18"/>
    <mergeCell ref="U10:W10"/>
    <mergeCell ref="C16:E16"/>
    <mergeCell ref="C17:E17"/>
    <mergeCell ref="O17:Q17"/>
    <mergeCell ref="C11:E11"/>
    <mergeCell ref="F11:H11"/>
    <mergeCell ref="I11:K11"/>
    <mergeCell ref="L11:N11"/>
    <mergeCell ref="O11:Q11"/>
    <mergeCell ref="R12:T12"/>
    <mergeCell ref="C10:E10"/>
    <mergeCell ref="O8:Q8"/>
    <mergeCell ref="O9:Q9"/>
    <mergeCell ref="F10:H10"/>
    <mergeCell ref="F8:H8"/>
    <mergeCell ref="F9:H9"/>
    <mergeCell ref="A4:A6"/>
    <mergeCell ref="B5:B6"/>
    <mergeCell ref="L10:N10"/>
    <mergeCell ref="L9:N9"/>
    <mergeCell ref="L8:N8"/>
    <mergeCell ref="C8:E8"/>
    <mergeCell ref="C9:E9"/>
    <mergeCell ref="I8:K8"/>
    <mergeCell ref="C5:H5"/>
    <mergeCell ref="I6:K6"/>
    <mergeCell ref="L6:N6"/>
    <mergeCell ref="I5:N5"/>
    <mergeCell ref="C6:E6"/>
    <mergeCell ref="F6:H6"/>
    <mergeCell ref="F16:H16"/>
    <mergeCell ref="I16:K16"/>
    <mergeCell ref="L16:N16"/>
    <mergeCell ref="O16:Q16"/>
    <mergeCell ref="U8:W8"/>
    <mergeCell ref="U9:W9"/>
    <mergeCell ref="M46:Q46"/>
    <mergeCell ref="I10:K10"/>
    <mergeCell ref="I9:K9"/>
    <mergeCell ref="H46:L46"/>
    <mergeCell ref="H42:L42"/>
    <mergeCell ref="O10:Q10"/>
    <mergeCell ref="L17:N17"/>
    <mergeCell ref="R34:V34"/>
    <mergeCell ref="AA9:AC9"/>
    <mergeCell ref="AA8:AC8"/>
    <mergeCell ref="X10:Z10"/>
    <mergeCell ref="X9:Z9"/>
    <mergeCell ref="X8:Z8"/>
    <mergeCell ref="R16:T16"/>
    <mergeCell ref="R8:T8"/>
    <mergeCell ref="R9:T9"/>
    <mergeCell ref="R11:T11"/>
    <mergeCell ref="R10:T10"/>
    <mergeCell ref="U11:W11"/>
    <mergeCell ref="X11:Z11"/>
    <mergeCell ref="AA11:AC11"/>
    <mergeCell ref="AA14:AC14"/>
    <mergeCell ref="U12:W12"/>
    <mergeCell ref="X12:Z12"/>
    <mergeCell ref="AA12:AC12"/>
    <mergeCell ref="X16:Z16"/>
    <mergeCell ref="AD11:AF11"/>
    <mergeCell ref="O6:Q6"/>
    <mergeCell ref="R6:T6"/>
    <mergeCell ref="U6:W6"/>
    <mergeCell ref="X6:Z6"/>
    <mergeCell ref="AD10:AF10"/>
    <mergeCell ref="AD9:AF9"/>
    <mergeCell ref="AD8:AF8"/>
    <mergeCell ref="AA10:AC10"/>
    <mergeCell ref="O5:AF5"/>
    <mergeCell ref="B4:AF4"/>
    <mergeCell ref="C14:E14"/>
    <mergeCell ref="C15:E15"/>
    <mergeCell ref="F14:H14"/>
    <mergeCell ref="I14:K14"/>
    <mergeCell ref="L14:N14"/>
    <mergeCell ref="O14:Q14"/>
    <mergeCell ref="R14:T14"/>
    <mergeCell ref="U14:W14"/>
    <mergeCell ref="U16:W16"/>
    <mergeCell ref="AD14:AF14"/>
    <mergeCell ref="F15:H15"/>
    <mergeCell ref="I15:K15"/>
    <mergeCell ref="L15:N15"/>
    <mergeCell ref="O15:Q15"/>
    <mergeCell ref="R15:T15"/>
    <mergeCell ref="U15:W15"/>
    <mergeCell ref="X15:Z15"/>
    <mergeCell ref="X14:Z14"/>
    <mergeCell ref="R17:T17"/>
    <mergeCell ref="U17:W17"/>
    <mergeCell ref="X17:Z17"/>
    <mergeCell ref="AA17:AC17"/>
    <mergeCell ref="X18:Z18"/>
    <mergeCell ref="R18:T18"/>
    <mergeCell ref="U18:W18"/>
    <mergeCell ref="AA18:AC18"/>
    <mergeCell ref="R19:T19"/>
    <mergeCell ref="U19:W19"/>
    <mergeCell ref="X19:Z19"/>
    <mergeCell ref="AA19:AC19"/>
    <mergeCell ref="M45:Q45"/>
    <mergeCell ref="M44:Q44"/>
    <mergeCell ref="M42:Q42"/>
    <mergeCell ref="M32:Q32"/>
    <mergeCell ref="AB33:AF33"/>
    <mergeCell ref="A28:B29"/>
    <mergeCell ref="C31:G31"/>
    <mergeCell ref="H31:L31"/>
    <mergeCell ref="H32:L32"/>
    <mergeCell ref="M33:Q33"/>
    <mergeCell ref="R33:V33"/>
    <mergeCell ref="W33:AA33"/>
    <mergeCell ref="R29:V29"/>
    <mergeCell ref="A33:B33"/>
    <mergeCell ref="H45:L45"/>
    <mergeCell ref="H44:L44"/>
    <mergeCell ref="C33:G33"/>
    <mergeCell ref="H33:L33"/>
    <mergeCell ref="C42:G42"/>
    <mergeCell ref="W28:AF28"/>
    <mergeCell ref="M28:V28"/>
    <mergeCell ref="M29:Q29"/>
    <mergeCell ref="R32:V32"/>
    <mergeCell ref="R31:V31"/>
    <mergeCell ref="AB31:AF31"/>
    <mergeCell ref="AB32:AF32"/>
    <mergeCell ref="W31:AA31"/>
    <mergeCell ref="W32:AA32"/>
    <mergeCell ref="M31:Q31"/>
    <mergeCell ref="O19:Q19"/>
    <mergeCell ref="AD19:AF19"/>
    <mergeCell ref="AA6:AC6"/>
    <mergeCell ref="AD6:AF6"/>
    <mergeCell ref="AD16:AF16"/>
    <mergeCell ref="AD17:AF17"/>
    <mergeCell ref="AA15:AC15"/>
    <mergeCell ref="AD15:AF15"/>
    <mergeCell ref="AA16:AC16"/>
    <mergeCell ref="AD18:AF18"/>
    <mergeCell ref="AB29:AF29"/>
    <mergeCell ref="W29:AA29"/>
    <mergeCell ref="C29:G29"/>
    <mergeCell ref="H29:L2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&amp;R&amp;8社会福祉　　　　93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62"/>
  <sheetViews>
    <sheetView tabSelected="1" workbookViewId="0" topLeftCell="A1">
      <selection activeCell="O13" sqref="O13:Q13"/>
    </sheetView>
  </sheetViews>
  <sheetFormatPr defaultColWidth="9.00390625" defaultRowHeight="13.5"/>
  <cols>
    <col min="1" max="5" width="3.375" style="36" customWidth="1"/>
    <col min="6" max="33" width="2.625" style="36" customWidth="1"/>
    <col min="34" max="16384" width="9.00390625" style="36" customWidth="1"/>
  </cols>
  <sheetData>
    <row r="1" spans="1:20" s="136" customFormat="1" ht="26.2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32" ht="22.5" customHeight="1">
      <c r="A2" s="37" t="s">
        <v>178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32" s="140" customFormat="1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5" t="s">
        <v>54</v>
      </c>
    </row>
    <row r="4" spans="1:32" s="140" customFormat="1" ht="13.5">
      <c r="A4" s="176" t="s">
        <v>160</v>
      </c>
      <c r="B4" s="187"/>
      <c r="C4" s="187"/>
      <c r="D4" s="187"/>
      <c r="E4" s="187"/>
      <c r="F4" s="187" t="s">
        <v>163</v>
      </c>
      <c r="G4" s="187"/>
      <c r="H4" s="187"/>
      <c r="I4" s="186" t="s">
        <v>171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2" t="s">
        <v>172</v>
      </c>
      <c r="AE4" s="182"/>
      <c r="AF4" s="183"/>
    </row>
    <row r="5" spans="1:42" ht="14.25">
      <c r="A5" s="177"/>
      <c r="B5" s="175"/>
      <c r="C5" s="175"/>
      <c r="D5" s="175"/>
      <c r="E5" s="175"/>
      <c r="F5" s="175"/>
      <c r="G5" s="175"/>
      <c r="H5" s="175"/>
      <c r="I5" s="175" t="s">
        <v>164</v>
      </c>
      <c r="J5" s="175"/>
      <c r="K5" s="175"/>
      <c r="L5" s="175" t="s">
        <v>165</v>
      </c>
      <c r="M5" s="175"/>
      <c r="N5" s="175"/>
      <c r="O5" s="175" t="s">
        <v>166</v>
      </c>
      <c r="P5" s="175"/>
      <c r="Q5" s="175"/>
      <c r="R5" s="175" t="s">
        <v>167</v>
      </c>
      <c r="S5" s="175"/>
      <c r="T5" s="175"/>
      <c r="U5" s="175" t="s">
        <v>168</v>
      </c>
      <c r="V5" s="175"/>
      <c r="W5" s="175"/>
      <c r="X5" s="175" t="s">
        <v>169</v>
      </c>
      <c r="Y5" s="175"/>
      <c r="Z5" s="175"/>
      <c r="AA5" s="175" t="s">
        <v>170</v>
      </c>
      <c r="AB5" s="175"/>
      <c r="AC5" s="175"/>
      <c r="AD5" s="184"/>
      <c r="AE5" s="184"/>
      <c r="AF5" s="185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ht="5.25" customHeight="1">
      <c r="A6" s="91"/>
      <c r="B6" s="91"/>
      <c r="C6" s="91"/>
      <c r="D6" s="91"/>
      <c r="E6" s="92"/>
      <c r="F6" s="93"/>
      <c r="G6" s="93"/>
      <c r="H6" s="93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5"/>
      <c r="AE6" s="95"/>
      <c r="AF6" s="95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3.5" customHeight="1">
      <c r="A7" s="178">
        <v>18</v>
      </c>
      <c r="B7" s="232"/>
      <c r="C7" s="232"/>
      <c r="D7" s="232"/>
      <c r="E7" s="233"/>
      <c r="F7" s="181">
        <v>1180</v>
      </c>
      <c r="G7" s="181"/>
      <c r="H7" s="181"/>
      <c r="I7" s="181">
        <v>1280</v>
      </c>
      <c r="J7" s="181"/>
      <c r="K7" s="181"/>
      <c r="L7" s="181">
        <v>518</v>
      </c>
      <c r="M7" s="181"/>
      <c r="N7" s="181"/>
      <c r="O7" s="181">
        <v>462</v>
      </c>
      <c r="P7" s="181"/>
      <c r="Q7" s="181"/>
      <c r="R7" s="181">
        <v>292</v>
      </c>
      <c r="S7" s="181"/>
      <c r="T7" s="181"/>
      <c r="U7" s="181">
        <v>2</v>
      </c>
      <c r="V7" s="181"/>
      <c r="W7" s="181"/>
      <c r="X7" s="181">
        <v>5</v>
      </c>
      <c r="Y7" s="181"/>
      <c r="Z7" s="181"/>
      <c r="AA7" s="181">
        <v>1</v>
      </c>
      <c r="AB7" s="181"/>
      <c r="AC7" s="181"/>
      <c r="AD7" s="181">
        <v>81</v>
      </c>
      <c r="AE7" s="181"/>
      <c r="AF7" s="181"/>
      <c r="AG7" s="140"/>
      <c r="AH7" s="140"/>
      <c r="AI7" s="140"/>
      <c r="AJ7" s="140"/>
      <c r="AK7" s="140"/>
      <c r="AL7" s="140"/>
      <c r="AM7" s="140"/>
      <c r="AN7" s="140"/>
      <c r="AO7" s="140"/>
      <c r="AP7" s="2"/>
    </row>
    <row r="8" spans="1:42" ht="13.5" customHeight="1">
      <c r="A8" s="178">
        <v>19</v>
      </c>
      <c r="B8" s="232"/>
      <c r="C8" s="232"/>
      <c r="D8" s="232"/>
      <c r="E8" s="233"/>
      <c r="F8" s="181">
        <v>1190</v>
      </c>
      <c r="G8" s="181"/>
      <c r="H8" s="181"/>
      <c r="I8" s="181">
        <v>1313</v>
      </c>
      <c r="J8" s="181"/>
      <c r="K8" s="181"/>
      <c r="L8" s="181">
        <v>558</v>
      </c>
      <c r="M8" s="181"/>
      <c r="N8" s="181"/>
      <c r="O8" s="181">
        <v>460</v>
      </c>
      <c r="P8" s="181"/>
      <c r="Q8" s="181"/>
      <c r="R8" s="181">
        <v>286</v>
      </c>
      <c r="S8" s="181"/>
      <c r="T8" s="181"/>
      <c r="U8" s="181">
        <v>4</v>
      </c>
      <c r="V8" s="181"/>
      <c r="W8" s="181"/>
      <c r="X8" s="181">
        <v>2</v>
      </c>
      <c r="Y8" s="181"/>
      <c r="Z8" s="181"/>
      <c r="AA8" s="181">
        <v>3</v>
      </c>
      <c r="AB8" s="181"/>
      <c r="AC8" s="181"/>
      <c r="AD8" s="181">
        <v>82</v>
      </c>
      <c r="AE8" s="181"/>
      <c r="AF8" s="181"/>
      <c r="AG8" s="140"/>
      <c r="AH8" s="140"/>
      <c r="AI8" s="140"/>
      <c r="AJ8" s="140"/>
      <c r="AK8" s="140"/>
      <c r="AL8" s="140"/>
      <c r="AM8" s="140"/>
      <c r="AN8" s="140"/>
      <c r="AO8" s="140"/>
      <c r="AP8" s="2"/>
    </row>
    <row r="9" spans="1:32" s="140" customFormat="1" ht="13.5" customHeight="1">
      <c r="A9" s="178">
        <v>20</v>
      </c>
      <c r="B9" s="232"/>
      <c r="C9" s="232"/>
      <c r="D9" s="232"/>
      <c r="E9" s="233"/>
      <c r="F9" s="181">
        <v>1190</v>
      </c>
      <c r="G9" s="181"/>
      <c r="H9" s="181"/>
      <c r="I9" s="181">
        <v>1345</v>
      </c>
      <c r="J9" s="181"/>
      <c r="K9" s="181"/>
      <c r="L9" s="181">
        <v>550</v>
      </c>
      <c r="M9" s="181"/>
      <c r="N9" s="181"/>
      <c r="O9" s="181">
        <v>493</v>
      </c>
      <c r="P9" s="181"/>
      <c r="Q9" s="181"/>
      <c r="R9" s="181">
        <v>296</v>
      </c>
      <c r="S9" s="181"/>
      <c r="T9" s="181"/>
      <c r="U9" s="181">
        <v>3</v>
      </c>
      <c r="V9" s="181"/>
      <c r="W9" s="181"/>
      <c r="X9" s="181">
        <v>2</v>
      </c>
      <c r="Y9" s="181"/>
      <c r="Z9" s="181"/>
      <c r="AA9" s="181">
        <v>1</v>
      </c>
      <c r="AB9" s="181"/>
      <c r="AC9" s="181"/>
      <c r="AD9" s="181">
        <v>82</v>
      </c>
      <c r="AE9" s="181"/>
      <c r="AF9" s="181"/>
    </row>
    <row r="10" spans="1:42" ht="13.5" customHeight="1">
      <c r="A10" s="211">
        <v>21</v>
      </c>
      <c r="B10" s="234"/>
      <c r="C10" s="234"/>
      <c r="D10" s="234"/>
      <c r="E10" s="235"/>
      <c r="F10" s="197">
        <v>1230</v>
      </c>
      <c r="G10" s="197"/>
      <c r="H10" s="197"/>
      <c r="I10" s="197">
        <v>1412</v>
      </c>
      <c r="J10" s="197"/>
      <c r="K10" s="197"/>
      <c r="L10" s="197">
        <v>608</v>
      </c>
      <c r="M10" s="197"/>
      <c r="N10" s="197"/>
      <c r="O10" s="197">
        <v>474</v>
      </c>
      <c r="P10" s="197"/>
      <c r="Q10" s="197"/>
      <c r="R10" s="197">
        <v>321</v>
      </c>
      <c r="S10" s="197"/>
      <c r="T10" s="197"/>
      <c r="U10" s="197">
        <v>4</v>
      </c>
      <c r="V10" s="197"/>
      <c r="W10" s="197"/>
      <c r="X10" s="197">
        <v>3</v>
      </c>
      <c r="Y10" s="197"/>
      <c r="Z10" s="197"/>
      <c r="AA10" s="197">
        <v>2</v>
      </c>
      <c r="AB10" s="197"/>
      <c r="AC10" s="197"/>
      <c r="AD10" s="197">
        <v>84</v>
      </c>
      <c r="AE10" s="197"/>
      <c r="AF10" s="197"/>
      <c r="AG10" s="139"/>
      <c r="AH10" s="140"/>
      <c r="AI10" s="140"/>
      <c r="AJ10" s="140"/>
      <c r="AK10" s="140"/>
      <c r="AL10" s="140"/>
      <c r="AM10" s="140"/>
      <c r="AN10" s="140"/>
      <c r="AO10" s="140"/>
      <c r="AP10" s="1"/>
    </row>
    <row r="11" spans="1:42" ht="13.5" customHeight="1">
      <c r="A11" s="236">
        <v>22</v>
      </c>
      <c r="B11" s="237"/>
      <c r="C11" s="237"/>
      <c r="D11" s="237"/>
      <c r="E11" s="238"/>
      <c r="F11" s="251">
        <f>SUM(F13:H44)</f>
        <v>1280</v>
      </c>
      <c r="G11" s="251"/>
      <c r="H11" s="251"/>
      <c r="I11" s="251">
        <f>SUM(I13:K44)</f>
        <v>1405</v>
      </c>
      <c r="J11" s="251"/>
      <c r="K11" s="251"/>
      <c r="L11" s="251">
        <f>SUM(L13:N44)</f>
        <v>558</v>
      </c>
      <c r="M11" s="251"/>
      <c r="N11" s="251"/>
      <c r="O11" s="251">
        <f>SUM(O13:Q44)</f>
        <v>524</v>
      </c>
      <c r="P11" s="251"/>
      <c r="Q11" s="251"/>
      <c r="R11" s="251">
        <f>SUM(R13:T44)</f>
        <v>306</v>
      </c>
      <c r="S11" s="251"/>
      <c r="T11" s="251"/>
      <c r="U11" s="251">
        <f>SUM(U13:W44)</f>
        <v>8</v>
      </c>
      <c r="V11" s="251"/>
      <c r="W11" s="251"/>
      <c r="X11" s="251">
        <f>SUM(X13:Z44)</f>
        <v>6</v>
      </c>
      <c r="Y11" s="251"/>
      <c r="Z11" s="251"/>
      <c r="AA11" s="251">
        <f>SUM(AA13:AC44)</f>
        <v>3</v>
      </c>
      <c r="AB11" s="251"/>
      <c r="AC11" s="251"/>
      <c r="AD11" s="251">
        <f>SUM(AD13:AF44)</f>
        <v>91</v>
      </c>
      <c r="AE11" s="251"/>
      <c r="AF11" s="251"/>
      <c r="AG11" s="27"/>
      <c r="AP11" s="1"/>
    </row>
    <row r="12" spans="1:42" ht="5.25" customHeight="1">
      <c r="A12" s="44"/>
      <c r="B12" s="44"/>
      <c r="C12" s="44"/>
      <c r="D12" s="44"/>
      <c r="E12" s="97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9"/>
      <c r="U12" s="99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139"/>
      <c r="AH12" s="140"/>
      <c r="AI12" s="140"/>
      <c r="AJ12" s="140"/>
      <c r="AK12" s="140"/>
      <c r="AL12" s="140"/>
      <c r="AM12" s="140"/>
      <c r="AN12" s="140"/>
      <c r="AO12" s="140"/>
      <c r="AP12" s="1"/>
    </row>
    <row r="13" spans="1:42" ht="13.5" customHeight="1">
      <c r="A13" s="179" t="s">
        <v>75</v>
      </c>
      <c r="B13" s="179"/>
      <c r="C13" s="179"/>
      <c r="D13" s="179"/>
      <c r="E13" s="180"/>
      <c r="F13" s="197">
        <v>60</v>
      </c>
      <c r="G13" s="197"/>
      <c r="H13" s="197"/>
      <c r="I13" s="197">
        <f>SUM(L13:AC13)</f>
        <v>70</v>
      </c>
      <c r="J13" s="197"/>
      <c r="K13" s="197"/>
      <c r="L13" s="197">
        <v>35</v>
      </c>
      <c r="M13" s="197"/>
      <c r="N13" s="197"/>
      <c r="O13" s="197">
        <v>24</v>
      </c>
      <c r="P13" s="197"/>
      <c r="Q13" s="197"/>
      <c r="R13" s="197">
        <v>10</v>
      </c>
      <c r="S13" s="197"/>
      <c r="T13" s="197"/>
      <c r="U13" s="197" t="s">
        <v>253</v>
      </c>
      <c r="V13" s="197"/>
      <c r="W13" s="197"/>
      <c r="X13" s="197">
        <v>1</v>
      </c>
      <c r="Y13" s="197"/>
      <c r="Z13" s="197"/>
      <c r="AA13" s="197" t="s">
        <v>253</v>
      </c>
      <c r="AB13" s="197"/>
      <c r="AC13" s="197"/>
      <c r="AD13" s="197">
        <v>4</v>
      </c>
      <c r="AE13" s="197"/>
      <c r="AF13" s="197"/>
      <c r="AG13" s="139"/>
      <c r="AH13" s="140"/>
      <c r="AI13" s="140"/>
      <c r="AJ13" s="140"/>
      <c r="AK13" s="140"/>
      <c r="AL13" s="140"/>
      <c r="AM13" s="140"/>
      <c r="AN13" s="140"/>
      <c r="AO13" s="140"/>
      <c r="AP13" s="1"/>
    </row>
    <row r="14" spans="1:42" ht="13.5" customHeight="1">
      <c r="A14" s="179" t="s">
        <v>76</v>
      </c>
      <c r="B14" s="179"/>
      <c r="C14" s="179"/>
      <c r="D14" s="179"/>
      <c r="E14" s="180"/>
      <c r="F14" s="197">
        <v>40</v>
      </c>
      <c r="G14" s="197"/>
      <c r="H14" s="197"/>
      <c r="I14" s="197">
        <f>SUM(L14:AC14)</f>
        <v>46</v>
      </c>
      <c r="J14" s="197"/>
      <c r="K14" s="197"/>
      <c r="L14" s="197">
        <v>16</v>
      </c>
      <c r="M14" s="197"/>
      <c r="N14" s="197"/>
      <c r="O14" s="197">
        <v>13</v>
      </c>
      <c r="P14" s="197"/>
      <c r="Q14" s="197"/>
      <c r="R14" s="197">
        <v>15</v>
      </c>
      <c r="S14" s="197"/>
      <c r="T14" s="197"/>
      <c r="U14" s="197">
        <v>2</v>
      </c>
      <c r="V14" s="197"/>
      <c r="W14" s="197"/>
      <c r="X14" s="197" t="s">
        <v>253</v>
      </c>
      <c r="Y14" s="197"/>
      <c r="Z14" s="197"/>
      <c r="AA14" s="197" t="s">
        <v>253</v>
      </c>
      <c r="AB14" s="197"/>
      <c r="AC14" s="197"/>
      <c r="AD14" s="197">
        <v>3</v>
      </c>
      <c r="AE14" s="197"/>
      <c r="AF14" s="197"/>
      <c r="AG14" s="139"/>
      <c r="AH14" s="140"/>
      <c r="AI14" s="140"/>
      <c r="AJ14" s="140"/>
      <c r="AK14" s="140"/>
      <c r="AL14" s="140"/>
      <c r="AM14" s="140"/>
      <c r="AN14" s="140"/>
      <c r="AO14" s="140"/>
      <c r="AP14" s="1"/>
    </row>
    <row r="15" spans="1:42" ht="13.5" customHeight="1">
      <c r="A15" s="179" t="s">
        <v>156</v>
      </c>
      <c r="B15" s="179"/>
      <c r="C15" s="179"/>
      <c r="D15" s="179"/>
      <c r="E15" s="180"/>
      <c r="F15" s="197">
        <v>30</v>
      </c>
      <c r="G15" s="197"/>
      <c r="H15" s="197"/>
      <c r="I15" s="197">
        <f>SUM(L15:AC15)</f>
        <v>44</v>
      </c>
      <c r="J15" s="197"/>
      <c r="K15" s="197"/>
      <c r="L15" s="197">
        <v>19</v>
      </c>
      <c r="M15" s="197"/>
      <c r="N15" s="197"/>
      <c r="O15" s="197">
        <v>19</v>
      </c>
      <c r="P15" s="197"/>
      <c r="Q15" s="197"/>
      <c r="R15" s="197">
        <v>4</v>
      </c>
      <c r="S15" s="197"/>
      <c r="T15" s="197"/>
      <c r="U15" s="197">
        <v>1</v>
      </c>
      <c r="V15" s="197"/>
      <c r="W15" s="197"/>
      <c r="X15" s="197">
        <v>1</v>
      </c>
      <c r="Y15" s="197"/>
      <c r="Z15" s="197"/>
      <c r="AA15" s="197" t="s">
        <v>253</v>
      </c>
      <c r="AB15" s="197"/>
      <c r="AC15" s="197"/>
      <c r="AD15" s="197">
        <v>3</v>
      </c>
      <c r="AE15" s="197"/>
      <c r="AF15" s="197"/>
      <c r="AG15" s="139"/>
      <c r="AH15" s="140"/>
      <c r="AI15" s="140"/>
      <c r="AJ15" s="140"/>
      <c r="AK15" s="140"/>
      <c r="AL15" s="140"/>
      <c r="AM15" s="140"/>
      <c r="AN15" s="140"/>
      <c r="AO15" s="140"/>
      <c r="AP15" s="1"/>
    </row>
    <row r="16" spans="1:42" ht="13.5" customHeight="1">
      <c r="A16" s="179" t="s">
        <v>28</v>
      </c>
      <c r="B16" s="179"/>
      <c r="C16" s="179"/>
      <c r="D16" s="179"/>
      <c r="E16" s="180"/>
      <c r="F16" s="197">
        <v>60</v>
      </c>
      <c r="G16" s="197"/>
      <c r="H16" s="197"/>
      <c r="I16" s="197">
        <f>SUM(L16:AC16)</f>
        <v>65</v>
      </c>
      <c r="J16" s="197"/>
      <c r="K16" s="197"/>
      <c r="L16" s="197">
        <v>22</v>
      </c>
      <c r="M16" s="197"/>
      <c r="N16" s="197"/>
      <c r="O16" s="197">
        <v>22</v>
      </c>
      <c r="P16" s="197"/>
      <c r="Q16" s="197"/>
      <c r="R16" s="197">
        <v>20</v>
      </c>
      <c r="S16" s="197"/>
      <c r="T16" s="197"/>
      <c r="U16" s="197">
        <v>1</v>
      </c>
      <c r="V16" s="197"/>
      <c r="W16" s="197"/>
      <c r="X16" s="197" t="s">
        <v>253</v>
      </c>
      <c r="Y16" s="197"/>
      <c r="Z16" s="197"/>
      <c r="AA16" s="197" t="s">
        <v>253</v>
      </c>
      <c r="AB16" s="197"/>
      <c r="AC16" s="197"/>
      <c r="AD16" s="197">
        <v>4</v>
      </c>
      <c r="AE16" s="197"/>
      <c r="AF16" s="197"/>
      <c r="AG16" s="139"/>
      <c r="AH16" s="140"/>
      <c r="AI16" s="140"/>
      <c r="AJ16" s="140"/>
      <c r="AK16" s="140"/>
      <c r="AL16" s="140"/>
      <c r="AM16" s="140"/>
      <c r="AN16" s="140"/>
      <c r="AO16" s="140"/>
      <c r="AP16" s="1"/>
    </row>
    <row r="17" spans="1:42" ht="13.5" customHeight="1">
      <c r="A17" s="179" t="s">
        <v>77</v>
      </c>
      <c r="B17" s="179"/>
      <c r="C17" s="179"/>
      <c r="D17" s="179"/>
      <c r="E17" s="180"/>
      <c r="F17" s="197">
        <v>60</v>
      </c>
      <c r="G17" s="197"/>
      <c r="H17" s="197"/>
      <c r="I17" s="197">
        <f>SUM(L17:AC17)</f>
        <v>61</v>
      </c>
      <c r="J17" s="197"/>
      <c r="K17" s="197"/>
      <c r="L17" s="197">
        <v>14</v>
      </c>
      <c r="M17" s="197"/>
      <c r="N17" s="197"/>
      <c r="O17" s="197">
        <v>23</v>
      </c>
      <c r="P17" s="197"/>
      <c r="Q17" s="197"/>
      <c r="R17" s="197">
        <v>23</v>
      </c>
      <c r="S17" s="197"/>
      <c r="T17" s="197"/>
      <c r="U17" s="197">
        <v>1</v>
      </c>
      <c r="V17" s="197"/>
      <c r="W17" s="197"/>
      <c r="X17" s="197" t="s">
        <v>253</v>
      </c>
      <c r="Y17" s="197"/>
      <c r="Z17" s="197"/>
      <c r="AA17" s="197" t="s">
        <v>253</v>
      </c>
      <c r="AB17" s="197"/>
      <c r="AC17" s="197"/>
      <c r="AD17" s="197">
        <v>4</v>
      </c>
      <c r="AE17" s="197"/>
      <c r="AF17" s="197"/>
      <c r="AG17" s="139"/>
      <c r="AH17" s="140"/>
      <c r="AI17" s="140"/>
      <c r="AJ17" s="140"/>
      <c r="AK17" s="140"/>
      <c r="AL17" s="140"/>
      <c r="AM17" s="140"/>
      <c r="AN17" s="140"/>
      <c r="AO17" s="140"/>
      <c r="AP17" s="1"/>
    </row>
    <row r="18" spans="1:42" ht="5.25" customHeight="1">
      <c r="A18" s="127"/>
      <c r="B18" s="127"/>
      <c r="C18" s="127"/>
      <c r="D18" s="127"/>
      <c r="E18" s="151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9"/>
      <c r="U18" s="99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139"/>
      <c r="AH18" s="140"/>
      <c r="AI18" s="140"/>
      <c r="AJ18" s="140"/>
      <c r="AK18" s="140"/>
      <c r="AL18" s="140"/>
      <c r="AM18" s="140"/>
      <c r="AN18" s="140"/>
      <c r="AO18" s="140"/>
      <c r="AP18" s="1"/>
    </row>
    <row r="19" spans="1:42" ht="13.5" customHeight="1">
      <c r="A19" s="179" t="s">
        <v>161</v>
      </c>
      <c r="B19" s="179"/>
      <c r="C19" s="179"/>
      <c r="D19" s="179"/>
      <c r="E19" s="180"/>
      <c r="F19" s="197">
        <v>30</v>
      </c>
      <c r="G19" s="197"/>
      <c r="H19" s="197"/>
      <c r="I19" s="197">
        <f>SUM(L19:AC19)</f>
        <v>43</v>
      </c>
      <c r="J19" s="197"/>
      <c r="K19" s="197"/>
      <c r="L19" s="197">
        <v>22</v>
      </c>
      <c r="M19" s="197"/>
      <c r="N19" s="197"/>
      <c r="O19" s="197">
        <v>19</v>
      </c>
      <c r="P19" s="197"/>
      <c r="Q19" s="197"/>
      <c r="R19" s="197">
        <v>2</v>
      </c>
      <c r="S19" s="197"/>
      <c r="T19" s="197"/>
      <c r="U19" s="197" t="s">
        <v>253</v>
      </c>
      <c r="V19" s="197"/>
      <c r="W19" s="197"/>
      <c r="X19" s="197" t="s">
        <v>253</v>
      </c>
      <c r="Y19" s="197"/>
      <c r="Z19" s="197"/>
      <c r="AA19" s="197" t="s">
        <v>253</v>
      </c>
      <c r="AB19" s="197"/>
      <c r="AC19" s="197"/>
      <c r="AD19" s="197">
        <v>3</v>
      </c>
      <c r="AE19" s="197"/>
      <c r="AF19" s="197"/>
      <c r="AG19" s="139"/>
      <c r="AH19" s="140"/>
      <c r="AI19" s="140"/>
      <c r="AJ19" s="140"/>
      <c r="AK19" s="140"/>
      <c r="AL19" s="140"/>
      <c r="AM19" s="140"/>
      <c r="AN19" s="140"/>
      <c r="AO19" s="140"/>
      <c r="AP19" s="1"/>
    </row>
    <row r="20" spans="1:42" ht="13.5" customHeight="1">
      <c r="A20" s="179" t="s">
        <v>251</v>
      </c>
      <c r="B20" s="179"/>
      <c r="C20" s="179"/>
      <c r="D20" s="179"/>
      <c r="E20" s="180"/>
      <c r="F20" s="197">
        <v>30</v>
      </c>
      <c r="G20" s="197"/>
      <c r="H20" s="197"/>
      <c r="I20" s="197">
        <f>SUM(L20:AC20)</f>
        <v>29</v>
      </c>
      <c r="J20" s="197"/>
      <c r="K20" s="197"/>
      <c r="L20" s="197">
        <v>11</v>
      </c>
      <c r="M20" s="197"/>
      <c r="N20" s="197"/>
      <c r="O20" s="197">
        <v>12</v>
      </c>
      <c r="P20" s="197"/>
      <c r="Q20" s="197"/>
      <c r="R20" s="197">
        <v>6</v>
      </c>
      <c r="S20" s="197"/>
      <c r="T20" s="197"/>
      <c r="U20" s="197" t="s">
        <v>253</v>
      </c>
      <c r="V20" s="197"/>
      <c r="W20" s="197"/>
      <c r="X20" s="197" t="s">
        <v>253</v>
      </c>
      <c r="Y20" s="197"/>
      <c r="Z20" s="197"/>
      <c r="AA20" s="197" t="s">
        <v>253</v>
      </c>
      <c r="AB20" s="197"/>
      <c r="AC20" s="197"/>
      <c r="AD20" s="197">
        <v>3</v>
      </c>
      <c r="AE20" s="197"/>
      <c r="AF20" s="197"/>
      <c r="AG20" s="139"/>
      <c r="AH20" s="140"/>
      <c r="AI20" s="140"/>
      <c r="AJ20" s="140"/>
      <c r="AK20" s="140"/>
      <c r="AL20" s="140"/>
      <c r="AM20" s="140"/>
      <c r="AN20" s="140"/>
      <c r="AO20" s="140"/>
      <c r="AP20" s="1"/>
    </row>
    <row r="21" spans="1:42" ht="13.5" customHeight="1">
      <c r="A21" s="179" t="s">
        <v>23</v>
      </c>
      <c r="B21" s="179"/>
      <c r="C21" s="179"/>
      <c r="D21" s="179"/>
      <c r="E21" s="180"/>
      <c r="F21" s="197">
        <v>60</v>
      </c>
      <c r="G21" s="197"/>
      <c r="H21" s="197"/>
      <c r="I21" s="197">
        <f>SUM(L21:AC21)</f>
        <v>61</v>
      </c>
      <c r="J21" s="197"/>
      <c r="K21" s="197"/>
      <c r="L21" s="197">
        <v>18</v>
      </c>
      <c r="M21" s="197"/>
      <c r="N21" s="197"/>
      <c r="O21" s="197">
        <v>22</v>
      </c>
      <c r="P21" s="197"/>
      <c r="Q21" s="197"/>
      <c r="R21" s="197">
        <v>20</v>
      </c>
      <c r="S21" s="197"/>
      <c r="T21" s="197"/>
      <c r="U21" s="197" t="s">
        <v>253</v>
      </c>
      <c r="V21" s="197"/>
      <c r="W21" s="197"/>
      <c r="X21" s="197">
        <v>1</v>
      </c>
      <c r="Y21" s="197"/>
      <c r="Z21" s="197"/>
      <c r="AA21" s="197" t="s">
        <v>253</v>
      </c>
      <c r="AB21" s="197"/>
      <c r="AC21" s="197"/>
      <c r="AD21" s="197">
        <v>4</v>
      </c>
      <c r="AE21" s="197"/>
      <c r="AF21" s="197"/>
      <c r="AG21" s="139"/>
      <c r="AH21" s="140"/>
      <c r="AI21" s="140"/>
      <c r="AJ21" s="140"/>
      <c r="AK21" s="140"/>
      <c r="AL21" s="140"/>
      <c r="AM21" s="140"/>
      <c r="AN21" s="140"/>
      <c r="AO21" s="140"/>
      <c r="AP21" s="1"/>
    </row>
    <row r="22" spans="1:42" ht="13.5" customHeight="1">
      <c r="A22" s="179" t="s">
        <v>78</v>
      </c>
      <c r="B22" s="179"/>
      <c r="C22" s="179"/>
      <c r="D22" s="179"/>
      <c r="E22" s="180"/>
      <c r="F22" s="197">
        <v>40</v>
      </c>
      <c r="G22" s="197"/>
      <c r="H22" s="197"/>
      <c r="I22" s="197">
        <f>SUM(L22:AC22)</f>
        <v>48</v>
      </c>
      <c r="J22" s="197"/>
      <c r="K22" s="197"/>
      <c r="L22" s="197">
        <v>28</v>
      </c>
      <c r="M22" s="197"/>
      <c r="N22" s="197"/>
      <c r="O22" s="197">
        <v>17</v>
      </c>
      <c r="P22" s="197"/>
      <c r="Q22" s="197"/>
      <c r="R22" s="197">
        <v>2</v>
      </c>
      <c r="S22" s="197"/>
      <c r="T22" s="197"/>
      <c r="U22" s="197" t="s">
        <v>253</v>
      </c>
      <c r="V22" s="197"/>
      <c r="W22" s="197"/>
      <c r="X22" s="197">
        <v>1</v>
      </c>
      <c r="Y22" s="197"/>
      <c r="Z22" s="197"/>
      <c r="AA22" s="197" t="s">
        <v>253</v>
      </c>
      <c r="AB22" s="197"/>
      <c r="AC22" s="197"/>
      <c r="AD22" s="197">
        <v>3</v>
      </c>
      <c r="AE22" s="197"/>
      <c r="AF22" s="197"/>
      <c r="AG22" s="139"/>
      <c r="AH22" s="140"/>
      <c r="AI22" s="140"/>
      <c r="AJ22" s="140"/>
      <c r="AK22" s="140"/>
      <c r="AL22" s="140"/>
      <c r="AM22" s="140"/>
      <c r="AN22" s="140"/>
      <c r="AO22" s="140"/>
      <c r="AP22" s="1"/>
    </row>
    <row r="23" spans="1:42" ht="13.5" customHeight="1">
      <c r="A23" s="179" t="s">
        <v>24</v>
      </c>
      <c r="B23" s="179"/>
      <c r="C23" s="179"/>
      <c r="D23" s="179"/>
      <c r="E23" s="180"/>
      <c r="F23" s="197">
        <v>60</v>
      </c>
      <c r="G23" s="197"/>
      <c r="H23" s="197"/>
      <c r="I23" s="197">
        <f>SUM(L23:AC23)</f>
        <v>70</v>
      </c>
      <c r="J23" s="197"/>
      <c r="K23" s="197"/>
      <c r="L23" s="197">
        <v>27</v>
      </c>
      <c r="M23" s="197"/>
      <c r="N23" s="197"/>
      <c r="O23" s="197">
        <v>21</v>
      </c>
      <c r="P23" s="197"/>
      <c r="Q23" s="197"/>
      <c r="R23" s="197">
        <v>21</v>
      </c>
      <c r="S23" s="197"/>
      <c r="T23" s="197"/>
      <c r="U23" s="197" t="s">
        <v>253</v>
      </c>
      <c r="V23" s="197"/>
      <c r="W23" s="197"/>
      <c r="X23" s="197" t="s">
        <v>253</v>
      </c>
      <c r="Y23" s="197"/>
      <c r="Z23" s="197"/>
      <c r="AA23" s="197">
        <v>1</v>
      </c>
      <c r="AB23" s="197"/>
      <c r="AC23" s="197"/>
      <c r="AD23" s="197">
        <v>4</v>
      </c>
      <c r="AE23" s="197"/>
      <c r="AF23" s="197"/>
      <c r="AG23" s="139"/>
      <c r="AH23" s="140"/>
      <c r="AI23" s="140"/>
      <c r="AJ23" s="140"/>
      <c r="AK23" s="140"/>
      <c r="AL23" s="140"/>
      <c r="AM23" s="140"/>
      <c r="AN23" s="140"/>
      <c r="AO23" s="140"/>
      <c r="AP23" s="1"/>
    </row>
    <row r="24" spans="1:42" ht="5.25" customHeight="1">
      <c r="A24" s="127"/>
      <c r="B24" s="127"/>
      <c r="C24" s="127"/>
      <c r="D24" s="127"/>
      <c r="E24" s="151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139"/>
      <c r="AH24" s="140"/>
      <c r="AI24" s="140"/>
      <c r="AJ24" s="140"/>
      <c r="AK24" s="140"/>
      <c r="AL24" s="140"/>
      <c r="AM24" s="140"/>
      <c r="AN24" s="140"/>
      <c r="AO24" s="140"/>
      <c r="AP24" s="1"/>
    </row>
    <row r="25" spans="1:42" ht="13.5" customHeight="1">
      <c r="A25" s="179" t="s">
        <v>79</v>
      </c>
      <c r="B25" s="179"/>
      <c r="C25" s="179"/>
      <c r="D25" s="179"/>
      <c r="E25" s="180"/>
      <c r="F25" s="197">
        <v>40</v>
      </c>
      <c r="G25" s="197"/>
      <c r="H25" s="197"/>
      <c r="I25" s="197">
        <f>SUM(L25:AC25)</f>
        <v>46</v>
      </c>
      <c r="J25" s="197"/>
      <c r="K25" s="197"/>
      <c r="L25" s="197">
        <v>24</v>
      </c>
      <c r="M25" s="197"/>
      <c r="N25" s="197"/>
      <c r="O25" s="197">
        <v>10</v>
      </c>
      <c r="P25" s="197"/>
      <c r="Q25" s="197"/>
      <c r="R25" s="197">
        <v>11</v>
      </c>
      <c r="S25" s="197"/>
      <c r="T25" s="197"/>
      <c r="U25" s="197">
        <v>1</v>
      </c>
      <c r="V25" s="197"/>
      <c r="W25" s="197"/>
      <c r="X25" s="197" t="s">
        <v>253</v>
      </c>
      <c r="Y25" s="197"/>
      <c r="Z25" s="197"/>
      <c r="AA25" s="197" t="s">
        <v>253</v>
      </c>
      <c r="AB25" s="197"/>
      <c r="AC25" s="197"/>
      <c r="AD25" s="197">
        <v>3</v>
      </c>
      <c r="AE25" s="197"/>
      <c r="AF25" s="197"/>
      <c r="AG25" s="139"/>
      <c r="AH25" s="140"/>
      <c r="AI25" s="140"/>
      <c r="AJ25" s="140"/>
      <c r="AK25" s="140"/>
      <c r="AL25" s="140"/>
      <c r="AM25" s="140"/>
      <c r="AN25" s="140"/>
      <c r="AO25" s="140"/>
      <c r="AP25" s="1"/>
    </row>
    <row r="26" spans="1:42" ht="13.5" customHeight="1">
      <c r="A26" s="179" t="s">
        <v>80</v>
      </c>
      <c r="B26" s="179"/>
      <c r="C26" s="179"/>
      <c r="D26" s="179"/>
      <c r="E26" s="180"/>
      <c r="F26" s="197">
        <v>40</v>
      </c>
      <c r="G26" s="197"/>
      <c r="H26" s="197"/>
      <c r="I26" s="197">
        <f>SUM(L26:AC26)</f>
        <v>48</v>
      </c>
      <c r="J26" s="197"/>
      <c r="K26" s="197"/>
      <c r="L26" s="197">
        <v>30</v>
      </c>
      <c r="M26" s="197"/>
      <c r="N26" s="197"/>
      <c r="O26" s="197">
        <v>15</v>
      </c>
      <c r="P26" s="197"/>
      <c r="Q26" s="197"/>
      <c r="R26" s="197">
        <v>3</v>
      </c>
      <c r="S26" s="197"/>
      <c r="T26" s="197"/>
      <c r="U26" s="197" t="s">
        <v>253</v>
      </c>
      <c r="V26" s="197"/>
      <c r="W26" s="197"/>
      <c r="X26" s="197" t="s">
        <v>253</v>
      </c>
      <c r="Y26" s="197"/>
      <c r="Z26" s="197"/>
      <c r="AA26" s="197" t="s">
        <v>253</v>
      </c>
      <c r="AB26" s="197"/>
      <c r="AC26" s="197"/>
      <c r="AD26" s="197">
        <v>3</v>
      </c>
      <c r="AE26" s="197"/>
      <c r="AF26" s="197"/>
      <c r="AG26" s="139"/>
      <c r="AH26" s="140"/>
      <c r="AI26" s="140"/>
      <c r="AJ26" s="140"/>
      <c r="AK26" s="140"/>
      <c r="AL26" s="140"/>
      <c r="AM26" s="140"/>
      <c r="AN26" s="140"/>
      <c r="AO26" s="140"/>
      <c r="AP26" s="1"/>
    </row>
    <row r="27" spans="1:42" ht="13.5" customHeight="1">
      <c r="A27" s="179" t="s">
        <v>81</v>
      </c>
      <c r="B27" s="179"/>
      <c r="C27" s="179"/>
      <c r="D27" s="179"/>
      <c r="E27" s="180"/>
      <c r="F27" s="197">
        <v>40</v>
      </c>
      <c r="G27" s="197"/>
      <c r="H27" s="197"/>
      <c r="I27" s="197">
        <f>SUM(L27:AC27)</f>
        <v>48</v>
      </c>
      <c r="J27" s="197"/>
      <c r="K27" s="197"/>
      <c r="L27" s="197">
        <v>9</v>
      </c>
      <c r="M27" s="197"/>
      <c r="N27" s="197"/>
      <c r="O27" s="197">
        <v>22</v>
      </c>
      <c r="P27" s="197"/>
      <c r="Q27" s="197"/>
      <c r="R27" s="197">
        <v>16</v>
      </c>
      <c r="S27" s="197"/>
      <c r="T27" s="197"/>
      <c r="U27" s="197" t="s">
        <v>253</v>
      </c>
      <c r="V27" s="197"/>
      <c r="W27" s="197"/>
      <c r="X27" s="197">
        <v>1</v>
      </c>
      <c r="Y27" s="197"/>
      <c r="Z27" s="197"/>
      <c r="AA27" s="197"/>
      <c r="AB27" s="197"/>
      <c r="AC27" s="197"/>
      <c r="AD27" s="197">
        <v>3</v>
      </c>
      <c r="AE27" s="197"/>
      <c r="AF27" s="197"/>
      <c r="AG27" s="139"/>
      <c r="AH27" s="140"/>
      <c r="AI27" s="140"/>
      <c r="AJ27" s="140"/>
      <c r="AK27" s="140"/>
      <c r="AL27" s="140"/>
      <c r="AM27" s="140"/>
      <c r="AN27" s="140"/>
      <c r="AO27" s="140"/>
      <c r="AP27" s="1"/>
    </row>
    <row r="28" spans="1:42" ht="13.5" customHeight="1">
      <c r="A28" s="179" t="s">
        <v>27</v>
      </c>
      <c r="B28" s="179"/>
      <c r="C28" s="179"/>
      <c r="D28" s="179"/>
      <c r="E28" s="180"/>
      <c r="F28" s="197">
        <v>60</v>
      </c>
      <c r="G28" s="197"/>
      <c r="H28" s="197"/>
      <c r="I28" s="197">
        <f>SUM(L28:AC28)</f>
        <v>69</v>
      </c>
      <c r="J28" s="197"/>
      <c r="K28" s="197"/>
      <c r="L28" s="197">
        <v>20</v>
      </c>
      <c r="M28" s="197"/>
      <c r="N28" s="197"/>
      <c r="O28" s="197">
        <v>34</v>
      </c>
      <c r="P28" s="197"/>
      <c r="Q28" s="197"/>
      <c r="R28" s="197">
        <v>15</v>
      </c>
      <c r="S28" s="197"/>
      <c r="T28" s="197"/>
      <c r="U28" s="197" t="s">
        <v>253</v>
      </c>
      <c r="V28" s="197"/>
      <c r="W28" s="197"/>
      <c r="X28" s="197" t="s">
        <v>253</v>
      </c>
      <c r="Y28" s="197"/>
      <c r="Z28" s="197"/>
      <c r="AA28" s="197" t="s">
        <v>253</v>
      </c>
      <c r="AB28" s="197"/>
      <c r="AC28" s="197"/>
      <c r="AD28" s="197">
        <v>4</v>
      </c>
      <c r="AE28" s="197"/>
      <c r="AF28" s="197"/>
      <c r="AG28" s="139"/>
      <c r="AH28" s="140"/>
      <c r="AI28" s="140"/>
      <c r="AJ28" s="140"/>
      <c r="AK28" s="140"/>
      <c r="AL28" s="140"/>
      <c r="AM28" s="140"/>
      <c r="AN28" s="140"/>
      <c r="AO28" s="140"/>
      <c r="AP28" s="1"/>
    </row>
    <row r="29" spans="1:42" ht="13.5" customHeight="1">
      <c r="A29" s="179" t="s">
        <v>82</v>
      </c>
      <c r="B29" s="179"/>
      <c r="C29" s="179"/>
      <c r="D29" s="179"/>
      <c r="E29" s="180"/>
      <c r="F29" s="197">
        <v>50</v>
      </c>
      <c r="G29" s="197"/>
      <c r="H29" s="197"/>
      <c r="I29" s="197">
        <f>SUM(L29:AC29)</f>
        <v>61</v>
      </c>
      <c r="J29" s="197"/>
      <c r="K29" s="197"/>
      <c r="L29" s="197">
        <v>25</v>
      </c>
      <c r="M29" s="197"/>
      <c r="N29" s="197"/>
      <c r="O29" s="197">
        <v>20</v>
      </c>
      <c r="P29" s="197"/>
      <c r="Q29" s="197"/>
      <c r="R29" s="197">
        <v>16</v>
      </c>
      <c r="S29" s="197"/>
      <c r="T29" s="197"/>
      <c r="U29" s="197" t="s">
        <v>253</v>
      </c>
      <c r="V29" s="197"/>
      <c r="W29" s="197"/>
      <c r="X29" s="197" t="s">
        <v>253</v>
      </c>
      <c r="Y29" s="197"/>
      <c r="Z29" s="197"/>
      <c r="AA29" s="197" t="s">
        <v>253</v>
      </c>
      <c r="AB29" s="197"/>
      <c r="AC29" s="197"/>
      <c r="AD29" s="197">
        <v>3</v>
      </c>
      <c r="AE29" s="197"/>
      <c r="AF29" s="197"/>
      <c r="AG29" s="139"/>
      <c r="AH29" s="140"/>
      <c r="AI29" s="140"/>
      <c r="AJ29" s="140"/>
      <c r="AK29" s="140"/>
      <c r="AL29" s="140"/>
      <c r="AM29" s="140"/>
      <c r="AN29" s="140"/>
      <c r="AO29" s="140"/>
      <c r="AP29" s="1"/>
    </row>
    <row r="30" spans="1:42" ht="5.25" customHeight="1">
      <c r="A30" s="127"/>
      <c r="B30" s="127"/>
      <c r="C30" s="127"/>
      <c r="D30" s="127"/>
      <c r="E30" s="151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139"/>
      <c r="AH30" s="140"/>
      <c r="AI30" s="140"/>
      <c r="AJ30" s="140"/>
      <c r="AK30" s="140"/>
      <c r="AL30" s="140"/>
      <c r="AM30" s="140"/>
      <c r="AN30" s="140"/>
      <c r="AO30" s="140"/>
      <c r="AP30" s="1"/>
    </row>
    <row r="31" spans="1:42" ht="13.5" customHeight="1">
      <c r="A31" s="179" t="s">
        <v>29</v>
      </c>
      <c r="B31" s="179"/>
      <c r="C31" s="179"/>
      <c r="D31" s="179"/>
      <c r="E31" s="180"/>
      <c r="F31" s="197">
        <v>60</v>
      </c>
      <c r="G31" s="197"/>
      <c r="H31" s="197"/>
      <c r="I31" s="197">
        <f>SUM(L31:AC31)</f>
        <v>70</v>
      </c>
      <c r="J31" s="197"/>
      <c r="K31" s="197"/>
      <c r="L31" s="197">
        <v>22</v>
      </c>
      <c r="M31" s="197"/>
      <c r="N31" s="197"/>
      <c r="O31" s="197">
        <v>36</v>
      </c>
      <c r="P31" s="197"/>
      <c r="Q31" s="197"/>
      <c r="R31" s="197">
        <v>11</v>
      </c>
      <c r="S31" s="197"/>
      <c r="T31" s="197"/>
      <c r="U31" s="197">
        <v>1</v>
      </c>
      <c r="V31" s="197"/>
      <c r="W31" s="197"/>
      <c r="X31" s="197" t="s">
        <v>253</v>
      </c>
      <c r="Y31" s="197"/>
      <c r="Z31" s="197"/>
      <c r="AA31" s="197" t="s">
        <v>253</v>
      </c>
      <c r="AB31" s="197"/>
      <c r="AC31" s="197"/>
      <c r="AD31" s="197">
        <v>4</v>
      </c>
      <c r="AE31" s="197"/>
      <c r="AF31" s="197"/>
      <c r="AG31" s="139"/>
      <c r="AH31" s="140"/>
      <c r="AI31" s="140"/>
      <c r="AJ31" s="140"/>
      <c r="AK31" s="140"/>
      <c r="AL31" s="140"/>
      <c r="AM31" s="140"/>
      <c r="AN31" s="140"/>
      <c r="AO31" s="140"/>
      <c r="AP31" s="1"/>
    </row>
    <row r="32" spans="1:42" ht="13.5" customHeight="1">
      <c r="A32" s="179" t="s">
        <v>83</v>
      </c>
      <c r="B32" s="179"/>
      <c r="C32" s="179"/>
      <c r="D32" s="179"/>
      <c r="E32" s="180"/>
      <c r="F32" s="197">
        <v>60</v>
      </c>
      <c r="G32" s="197"/>
      <c r="H32" s="197"/>
      <c r="I32" s="197">
        <f>SUM(L32:AC32)</f>
        <v>63</v>
      </c>
      <c r="J32" s="197"/>
      <c r="K32" s="197"/>
      <c r="L32" s="197">
        <v>24</v>
      </c>
      <c r="M32" s="197"/>
      <c r="N32" s="197"/>
      <c r="O32" s="197">
        <v>26</v>
      </c>
      <c r="P32" s="197"/>
      <c r="Q32" s="197"/>
      <c r="R32" s="197">
        <v>12</v>
      </c>
      <c r="S32" s="197"/>
      <c r="T32" s="197"/>
      <c r="U32" s="197" t="s">
        <v>253</v>
      </c>
      <c r="V32" s="197"/>
      <c r="W32" s="197"/>
      <c r="X32" s="197">
        <v>1</v>
      </c>
      <c r="Y32" s="197"/>
      <c r="Z32" s="197"/>
      <c r="AA32" s="197" t="s">
        <v>253</v>
      </c>
      <c r="AB32" s="197"/>
      <c r="AC32" s="197"/>
      <c r="AD32" s="197">
        <v>4</v>
      </c>
      <c r="AE32" s="197"/>
      <c r="AF32" s="197"/>
      <c r="AG32" s="139"/>
      <c r="AH32" s="140"/>
      <c r="AI32" s="140"/>
      <c r="AJ32" s="140"/>
      <c r="AK32" s="140"/>
      <c r="AL32" s="140"/>
      <c r="AM32" s="140"/>
      <c r="AN32" s="140"/>
      <c r="AO32" s="140"/>
      <c r="AP32" s="1"/>
    </row>
    <row r="33" spans="1:42" ht="13.5" customHeight="1">
      <c r="A33" s="179" t="s">
        <v>252</v>
      </c>
      <c r="B33" s="179"/>
      <c r="C33" s="179"/>
      <c r="D33" s="179"/>
      <c r="E33" s="180"/>
      <c r="F33" s="197">
        <v>20</v>
      </c>
      <c r="G33" s="197"/>
      <c r="H33" s="197"/>
      <c r="I33" s="197">
        <f>SUM(L33:AC33)</f>
        <v>21</v>
      </c>
      <c r="J33" s="197"/>
      <c r="K33" s="197"/>
      <c r="L33" s="197">
        <v>17</v>
      </c>
      <c r="M33" s="197"/>
      <c r="N33" s="197"/>
      <c r="O33" s="197">
        <v>4</v>
      </c>
      <c r="P33" s="197"/>
      <c r="Q33" s="197"/>
      <c r="R33" s="197" t="s">
        <v>253</v>
      </c>
      <c r="S33" s="197"/>
      <c r="T33" s="197"/>
      <c r="U33" s="197" t="s">
        <v>253</v>
      </c>
      <c r="V33" s="197"/>
      <c r="W33" s="197"/>
      <c r="X33" s="197" t="s">
        <v>253</v>
      </c>
      <c r="Y33" s="197"/>
      <c r="Z33" s="197"/>
      <c r="AA33" s="197" t="s">
        <v>253</v>
      </c>
      <c r="AB33" s="197"/>
      <c r="AC33" s="197"/>
      <c r="AD33" s="197">
        <v>2</v>
      </c>
      <c r="AE33" s="197"/>
      <c r="AF33" s="197"/>
      <c r="AG33" s="139"/>
      <c r="AH33" s="140"/>
      <c r="AI33" s="140"/>
      <c r="AJ33" s="140"/>
      <c r="AK33" s="140"/>
      <c r="AL33" s="140"/>
      <c r="AM33" s="140"/>
      <c r="AN33" s="140"/>
      <c r="AO33" s="140"/>
      <c r="AP33" s="1"/>
    </row>
    <row r="34" spans="1:42" ht="13.5" customHeight="1">
      <c r="A34" s="179" t="s">
        <v>84</v>
      </c>
      <c r="B34" s="179"/>
      <c r="C34" s="179"/>
      <c r="D34" s="179"/>
      <c r="E34" s="180"/>
      <c r="F34" s="197">
        <v>40</v>
      </c>
      <c r="G34" s="197"/>
      <c r="H34" s="197"/>
      <c r="I34" s="197">
        <f>SUM(L34:AC34)</f>
        <v>19</v>
      </c>
      <c r="J34" s="197"/>
      <c r="K34" s="197"/>
      <c r="L34" s="197">
        <v>3</v>
      </c>
      <c r="M34" s="197"/>
      <c r="N34" s="197"/>
      <c r="O34" s="197">
        <v>12</v>
      </c>
      <c r="P34" s="197"/>
      <c r="Q34" s="197"/>
      <c r="R34" s="197">
        <v>4</v>
      </c>
      <c r="S34" s="197"/>
      <c r="T34" s="197"/>
      <c r="U34" s="197" t="s">
        <v>253</v>
      </c>
      <c r="V34" s="197"/>
      <c r="W34" s="197"/>
      <c r="X34" s="197" t="s">
        <v>253</v>
      </c>
      <c r="Y34" s="197"/>
      <c r="Z34" s="197"/>
      <c r="AA34" s="197" t="s">
        <v>253</v>
      </c>
      <c r="AB34" s="197"/>
      <c r="AC34" s="197"/>
      <c r="AD34" s="197">
        <v>3</v>
      </c>
      <c r="AE34" s="197"/>
      <c r="AF34" s="197"/>
      <c r="AG34" s="139"/>
      <c r="AH34" s="140"/>
      <c r="AI34" s="140"/>
      <c r="AJ34" s="140"/>
      <c r="AK34" s="140"/>
      <c r="AL34" s="140"/>
      <c r="AM34" s="140"/>
      <c r="AN34" s="140"/>
      <c r="AO34" s="140"/>
      <c r="AP34" s="1"/>
    </row>
    <row r="35" spans="1:42" ht="13.5" customHeight="1">
      <c r="A35" s="179" t="s">
        <v>26</v>
      </c>
      <c r="B35" s="179"/>
      <c r="C35" s="179"/>
      <c r="D35" s="179"/>
      <c r="E35" s="180"/>
      <c r="F35" s="197">
        <v>40</v>
      </c>
      <c r="G35" s="197"/>
      <c r="H35" s="197"/>
      <c r="I35" s="197">
        <f>SUM(L35:AC35)</f>
        <v>44</v>
      </c>
      <c r="J35" s="197"/>
      <c r="K35" s="197"/>
      <c r="L35" s="197">
        <v>25</v>
      </c>
      <c r="M35" s="197"/>
      <c r="N35" s="197"/>
      <c r="O35" s="197">
        <v>16</v>
      </c>
      <c r="P35" s="197"/>
      <c r="Q35" s="197"/>
      <c r="R35" s="197">
        <v>3</v>
      </c>
      <c r="S35" s="197"/>
      <c r="T35" s="197"/>
      <c r="U35" s="197" t="s">
        <v>253</v>
      </c>
      <c r="V35" s="197"/>
      <c r="W35" s="197"/>
      <c r="X35" s="197" t="s">
        <v>253</v>
      </c>
      <c r="Y35" s="197"/>
      <c r="Z35" s="197"/>
      <c r="AA35" s="197" t="s">
        <v>253</v>
      </c>
      <c r="AB35" s="197"/>
      <c r="AC35" s="197"/>
      <c r="AD35" s="197">
        <v>3</v>
      </c>
      <c r="AE35" s="197"/>
      <c r="AF35" s="197"/>
      <c r="AG35" s="139"/>
      <c r="AH35" s="140"/>
      <c r="AI35" s="140"/>
      <c r="AJ35" s="140"/>
      <c r="AK35" s="140"/>
      <c r="AL35" s="140"/>
      <c r="AM35" s="140"/>
      <c r="AN35" s="140"/>
      <c r="AO35" s="140"/>
      <c r="AP35" s="1"/>
    </row>
    <row r="36" spans="1:42" ht="4.5" customHeight="1">
      <c r="A36" s="127"/>
      <c r="B36" s="127"/>
      <c r="C36" s="127"/>
      <c r="D36" s="127"/>
      <c r="E36" s="151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139"/>
      <c r="AH36" s="140"/>
      <c r="AI36" s="140"/>
      <c r="AJ36" s="140"/>
      <c r="AK36" s="140"/>
      <c r="AL36" s="140"/>
      <c r="AM36" s="140"/>
      <c r="AN36" s="140"/>
      <c r="AO36" s="140"/>
      <c r="AP36" s="1"/>
    </row>
    <row r="37" spans="1:42" ht="13.5" customHeight="1">
      <c r="A37" s="179" t="s">
        <v>85</v>
      </c>
      <c r="B37" s="179"/>
      <c r="C37" s="179"/>
      <c r="D37" s="179"/>
      <c r="E37" s="180"/>
      <c r="F37" s="197">
        <v>50</v>
      </c>
      <c r="G37" s="197"/>
      <c r="H37" s="197"/>
      <c r="I37" s="197">
        <f>SUM(L37:AC37)</f>
        <v>58</v>
      </c>
      <c r="J37" s="197"/>
      <c r="K37" s="197"/>
      <c r="L37" s="197">
        <v>18</v>
      </c>
      <c r="M37" s="197"/>
      <c r="N37" s="197"/>
      <c r="O37" s="197">
        <v>27</v>
      </c>
      <c r="P37" s="197"/>
      <c r="Q37" s="197"/>
      <c r="R37" s="197">
        <v>13</v>
      </c>
      <c r="S37" s="197"/>
      <c r="T37" s="197"/>
      <c r="U37" s="197" t="s">
        <v>253</v>
      </c>
      <c r="V37" s="197"/>
      <c r="W37" s="197"/>
      <c r="X37" s="197" t="s">
        <v>253</v>
      </c>
      <c r="Y37" s="197"/>
      <c r="Z37" s="197"/>
      <c r="AA37" s="197" t="s">
        <v>253</v>
      </c>
      <c r="AB37" s="197"/>
      <c r="AC37" s="197"/>
      <c r="AD37" s="197">
        <v>3</v>
      </c>
      <c r="AE37" s="197"/>
      <c r="AF37" s="197"/>
      <c r="AG37" s="139"/>
      <c r="AH37" s="140"/>
      <c r="AI37" s="140"/>
      <c r="AJ37" s="140"/>
      <c r="AK37" s="140"/>
      <c r="AL37" s="140"/>
      <c r="AM37" s="140"/>
      <c r="AN37" s="140"/>
      <c r="AO37" s="140"/>
      <c r="AP37" s="1"/>
    </row>
    <row r="38" spans="1:42" ht="13.5" customHeight="1">
      <c r="A38" s="179" t="s">
        <v>162</v>
      </c>
      <c r="B38" s="179"/>
      <c r="C38" s="179"/>
      <c r="D38" s="179"/>
      <c r="E38" s="180"/>
      <c r="F38" s="197">
        <v>60</v>
      </c>
      <c r="G38" s="197"/>
      <c r="H38" s="197"/>
      <c r="I38" s="197">
        <f>SUM(L38:AC38)</f>
        <v>68</v>
      </c>
      <c r="J38" s="197"/>
      <c r="K38" s="197"/>
      <c r="L38" s="197">
        <v>21</v>
      </c>
      <c r="M38" s="197"/>
      <c r="N38" s="197"/>
      <c r="O38" s="197">
        <v>18</v>
      </c>
      <c r="P38" s="197"/>
      <c r="Q38" s="197"/>
      <c r="R38" s="197">
        <v>28</v>
      </c>
      <c r="S38" s="197"/>
      <c r="T38" s="197"/>
      <c r="U38" s="197" t="s">
        <v>253</v>
      </c>
      <c r="V38" s="197"/>
      <c r="W38" s="197"/>
      <c r="X38" s="197" t="s">
        <v>253</v>
      </c>
      <c r="Y38" s="197"/>
      <c r="Z38" s="197"/>
      <c r="AA38" s="197">
        <v>1</v>
      </c>
      <c r="AB38" s="197"/>
      <c r="AC38" s="197"/>
      <c r="AD38" s="197">
        <v>4</v>
      </c>
      <c r="AE38" s="197"/>
      <c r="AF38" s="197"/>
      <c r="AG38" s="139"/>
      <c r="AH38" s="140"/>
      <c r="AI38" s="140"/>
      <c r="AJ38" s="140"/>
      <c r="AK38" s="140"/>
      <c r="AL38" s="140"/>
      <c r="AM38" s="140"/>
      <c r="AN38" s="140"/>
      <c r="AO38" s="140"/>
      <c r="AP38" s="1"/>
    </row>
    <row r="39" spans="1:42" ht="13.5" customHeight="1">
      <c r="A39" s="179" t="s">
        <v>42</v>
      </c>
      <c r="B39" s="179"/>
      <c r="C39" s="179"/>
      <c r="D39" s="179"/>
      <c r="E39" s="180"/>
      <c r="F39" s="197">
        <v>60</v>
      </c>
      <c r="G39" s="197"/>
      <c r="H39" s="197"/>
      <c r="I39" s="197">
        <f>SUM(L39:AC39)</f>
        <v>65</v>
      </c>
      <c r="J39" s="197"/>
      <c r="K39" s="197"/>
      <c r="L39" s="197">
        <v>26</v>
      </c>
      <c r="M39" s="197"/>
      <c r="N39" s="197"/>
      <c r="O39" s="197">
        <v>19</v>
      </c>
      <c r="P39" s="197"/>
      <c r="Q39" s="197"/>
      <c r="R39" s="197">
        <v>19</v>
      </c>
      <c r="S39" s="197"/>
      <c r="T39" s="197"/>
      <c r="U39" s="197">
        <v>1</v>
      </c>
      <c r="V39" s="197"/>
      <c r="W39" s="197"/>
      <c r="X39" s="197" t="s">
        <v>253</v>
      </c>
      <c r="Y39" s="197"/>
      <c r="Z39" s="197"/>
      <c r="AA39" s="197" t="s">
        <v>253</v>
      </c>
      <c r="AB39" s="197"/>
      <c r="AC39" s="197"/>
      <c r="AD39" s="197">
        <v>4</v>
      </c>
      <c r="AE39" s="197"/>
      <c r="AF39" s="197"/>
      <c r="AG39" s="139"/>
      <c r="AH39" s="140"/>
      <c r="AI39" s="140"/>
      <c r="AJ39" s="140"/>
      <c r="AK39" s="140"/>
      <c r="AL39" s="140"/>
      <c r="AM39" s="140"/>
      <c r="AN39" s="140"/>
      <c r="AO39" s="140"/>
      <c r="AP39" s="1"/>
    </row>
    <row r="40" spans="1:42" ht="13.5" customHeight="1">
      <c r="A40" s="179" t="s">
        <v>185</v>
      </c>
      <c r="B40" s="179"/>
      <c r="C40" s="179"/>
      <c r="D40" s="179"/>
      <c r="E40" s="180"/>
      <c r="F40" s="197">
        <v>30</v>
      </c>
      <c r="G40" s="197"/>
      <c r="H40" s="197"/>
      <c r="I40" s="197">
        <f>SUM(L40:AC40)</f>
        <v>17</v>
      </c>
      <c r="J40" s="197"/>
      <c r="K40" s="197"/>
      <c r="L40" s="197">
        <v>6</v>
      </c>
      <c r="M40" s="197"/>
      <c r="N40" s="197"/>
      <c r="O40" s="197">
        <v>8</v>
      </c>
      <c r="P40" s="197"/>
      <c r="Q40" s="197"/>
      <c r="R40" s="197">
        <v>3</v>
      </c>
      <c r="S40" s="197"/>
      <c r="T40" s="197"/>
      <c r="U40" s="197" t="s">
        <v>253</v>
      </c>
      <c r="V40" s="197"/>
      <c r="W40" s="197"/>
      <c r="X40" s="197" t="s">
        <v>253</v>
      </c>
      <c r="Y40" s="197"/>
      <c r="Z40" s="197"/>
      <c r="AA40" s="197" t="s">
        <v>253</v>
      </c>
      <c r="AB40" s="197"/>
      <c r="AC40" s="197"/>
      <c r="AD40" s="197">
        <v>3</v>
      </c>
      <c r="AE40" s="197"/>
      <c r="AF40" s="197"/>
      <c r="AG40" s="139"/>
      <c r="AH40" s="140"/>
      <c r="AI40" s="140"/>
      <c r="AJ40" s="140"/>
      <c r="AK40" s="140"/>
      <c r="AL40" s="140"/>
      <c r="AM40" s="140"/>
      <c r="AN40" s="140"/>
      <c r="AO40" s="140"/>
      <c r="AP40" s="1"/>
    </row>
    <row r="41" spans="1:42" ht="13.5" customHeight="1">
      <c r="A41" s="179" t="s">
        <v>31</v>
      </c>
      <c r="B41" s="179"/>
      <c r="C41" s="179"/>
      <c r="D41" s="179"/>
      <c r="E41" s="180"/>
      <c r="F41" s="197">
        <v>60</v>
      </c>
      <c r="G41" s="197"/>
      <c r="H41" s="197"/>
      <c r="I41" s="197">
        <f>SUM(L41:AC41)</f>
        <v>68</v>
      </c>
      <c r="J41" s="197"/>
      <c r="K41" s="197"/>
      <c r="L41" s="197">
        <v>40</v>
      </c>
      <c r="M41" s="197"/>
      <c r="N41" s="197"/>
      <c r="O41" s="197">
        <v>28</v>
      </c>
      <c r="P41" s="197"/>
      <c r="Q41" s="197"/>
      <c r="R41" s="197" t="s">
        <v>253</v>
      </c>
      <c r="S41" s="197"/>
      <c r="T41" s="197"/>
      <c r="U41" s="197" t="s">
        <v>253</v>
      </c>
      <c r="V41" s="197"/>
      <c r="W41" s="197"/>
      <c r="X41" s="197" t="s">
        <v>253</v>
      </c>
      <c r="Y41" s="197"/>
      <c r="Z41" s="197"/>
      <c r="AA41" s="197" t="s">
        <v>253</v>
      </c>
      <c r="AB41" s="197"/>
      <c r="AC41" s="197"/>
      <c r="AD41" s="197">
        <v>4</v>
      </c>
      <c r="AE41" s="197"/>
      <c r="AF41" s="197"/>
      <c r="AG41" s="139"/>
      <c r="AH41" s="140"/>
      <c r="AI41" s="140"/>
      <c r="AJ41" s="140"/>
      <c r="AK41" s="140"/>
      <c r="AL41" s="140"/>
      <c r="AM41" s="140"/>
      <c r="AN41" s="140"/>
      <c r="AO41" s="140"/>
      <c r="AP41" s="1"/>
    </row>
    <row r="42" spans="1:42" ht="5.25" customHeight="1">
      <c r="A42" s="127"/>
      <c r="B42" s="127"/>
      <c r="C42" s="127"/>
      <c r="D42" s="127"/>
      <c r="E42" s="151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139"/>
      <c r="AH42" s="140"/>
      <c r="AI42" s="140"/>
      <c r="AJ42" s="140"/>
      <c r="AK42" s="140"/>
      <c r="AL42" s="140"/>
      <c r="AM42" s="140"/>
      <c r="AN42" s="140"/>
      <c r="AO42" s="140"/>
      <c r="AP42" s="1"/>
    </row>
    <row r="43" spans="1:42" ht="13.5" customHeight="1">
      <c r="A43" s="179" t="s">
        <v>32</v>
      </c>
      <c r="B43" s="179"/>
      <c r="C43" s="179"/>
      <c r="D43" s="179"/>
      <c r="E43" s="180"/>
      <c r="F43" s="197">
        <v>60</v>
      </c>
      <c r="G43" s="197"/>
      <c r="H43" s="197"/>
      <c r="I43" s="197">
        <f>SUM(L43:AC43)</f>
        <v>59</v>
      </c>
      <c r="J43" s="197"/>
      <c r="K43" s="197"/>
      <c r="L43" s="197">
        <v>14</v>
      </c>
      <c r="M43" s="197"/>
      <c r="N43" s="197"/>
      <c r="O43" s="197">
        <v>25</v>
      </c>
      <c r="P43" s="197"/>
      <c r="Q43" s="197"/>
      <c r="R43" s="197">
        <v>19</v>
      </c>
      <c r="S43" s="197"/>
      <c r="T43" s="197"/>
      <c r="U43" s="197" t="s">
        <v>253</v>
      </c>
      <c r="V43" s="197"/>
      <c r="W43" s="197"/>
      <c r="X43" s="197" t="s">
        <v>253</v>
      </c>
      <c r="Y43" s="197"/>
      <c r="Z43" s="197"/>
      <c r="AA43" s="197">
        <v>1</v>
      </c>
      <c r="AB43" s="197"/>
      <c r="AC43" s="197"/>
      <c r="AD43" s="197">
        <v>4</v>
      </c>
      <c r="AE43" s="197"/>
      <c r="AF43" s="197"/>
      <c r="AG43" s="139"/>
      <c r="AH43" s="140"/>
      <c r="AI43" s="140"/>
      <c r="AJ43" s="140"/>
      <c r="AK43" s="140"/>
      <c r="AL43" s="140"/>
      <c r="AM43" s="140"/>
      <c r="AN43" s="140"/>
      <c r="AO43" s="140"/>
      <c r="AP43" s="1"/>
    </row>
    <row r="44" spans="1:42" ht="13.5" customHeight="1">
      <c r="A44" s="179" t="s">
        <v>186</v>
      </c>
      <c r="B44" s="179"/>
      <c r="C44" s="179"/>
      <c r="D44" s="179"/>
      <c r="E44" s="180"/>
      <c r="F44" s="197">
        <v>40</v>
      </c>
      <c r="G44" s="197"/>
      <c r="H44" s="197"/>
      <c r="I44" s="197">
        <f>SUM(L44:AC44)</f>
        <v>44</v>
      </c>
      <c r="J44" s="197"/>
      <c r="K44" s="197"/>
      <c r="L44" s="197">
        <v>22</v>
      </c>
      <c r="M44" s="197"/>
      <c r="N44" s="197"/>
      <c r="O44" s="197">
        <v>12</v>
      </c>
      <c r="P44" s="197"/>
      <c r="Q44" s="197"/>
      <c r="R44" s="197">
        <v>10</v>
      </c>
      <c r="S44" s="197"/>
      <c r="T44" s="197"/>
      <c r="U44" s="197" t="s">
        <v>253</v>
      </c>
      <c r="V44" s="197"/>
      <c r="W44" s="197"/>
      <c r="X44" s="197" t="s">
        <v>253</v>
      </c>
      <c r="Y44" s="197"/>
      <c r="Z44" s="197"/>
      <c r="AA44" s="197" t="s">
        <v>253</v>
      </c>
      <c r="AB44" s="197"/>
      <c r="AC44" s="197"/>
      <c r="AD44" s="197">
        <v>2</v>
      </c>
      <c r="AE44" s="197"/>
      <c r="AF44" s="197"/>
      <c r="AG44" s="139"/>
      <c r="AH44" s="140"/>
      <c r="AI44" s="140"/>
      <c r="AJ44" s="140"/>
      <c r="AK44" s="140"/>
      <c r="AL44" s="140"/>
      <c r="AM44" s="140"/>
      <c r="AN44" s="140"/>
      <c r="AO44" s="140"/>
      <c r="AP44" s="1"/>
    </row>
    <row r="45" spans="1:42" ht="5.25" customHeight="1">
      <c r="A45" s="128"/>
      <c r="B45" s="128"/>
      <c r="C45" s="128"/>
      <c r="D45" s="128"/>
      <c r="E45" s="129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77"/>
      <c r="U45" s="77"/>
      <c r="V45" s="96"/>
      <c r="W45" s="96"/>
      <c r="X45" s="83"/>
      <c r="Y45" s="83"/>
      <c r="Z45" s="83"/>
      <c r="AA45" s="83"/>
      <c r="AB45" s="83"/>
      <c r="AC45" s="83"/>
      <c r="AD45" s="83"/>
      <c r="AE45" s="83"/>
      <c r="AF45" s="83"/>
      <c r="AG45" s="139"/>
      <c r="AH45" s="140"/>
      <c r="AI45" s="140"/>
      <c r="AJ45" s="140"/>
      <c r="AK45" s="140"/>
      <c r="AL45" s="140"/>
      <c r="AM45" s="140"/>
      <c r="AN45" s="140"/>
      <c r="AO45" s="140"/>
      <c r="AP45" s="1"/>
    </row>
    <row r="46" spans="1:42" ht="13.5" customHeight="1">
      <c r="A46" s="49" t="s">
        <v>195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  <c r="U46" s="87"/>
      <c r="V46" s="86"/>
      <c r="W46" s="86"/>
      <c r="X46" s="88"/>
      <c r="Y46" s="88"/>
      <c r="Z46" s="88"/>
      <c r="AA46" s="88"/>
      <c r="AB46" s="88"/>
      <c r="AC46" s="88"/>
      <c r="AD46" s="88"/>
      <c r="AE46" s="88"/>
      <c r="AF46" s="88"/>
      <c r="AG46" s="27"/>
      <c r="AP46" s="1"/>
    </row>
    <row r="47" spans="1:42" ht="13.5" customHeight="1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3"/>
      <c r="U47" s="3"/>
      <c r="V47" s="149"/>
      <c r="W47" s="149"/>
      <c r="AP47" s="1"/>
    </row>
    <row r="48" spans="1:42" ht="13.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2"/>
      <c r="U48" s="12"/>
      <c r="V48" s="149"/>
      <c r="W48" s="149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"/>
    </row>
    <row r="49" spans="1:42" ht="13.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2"/>
      <c r="U49" s="12"/>
      <c r="V49" s="149"/>
      <c r="W49" s="149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"/>
    </row>
    <row r="50" spans="1:32" ht="22.5" customHeight="1">
      <c r="A50" s="38" t="s">
        <v>179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4"/>
      <c r="AE50" s="34"/>
      <c r="AF50" s="34"/>
    </row>
    <row r="51" spans="1:32" s="140" customFormat="1" ht="13.5">
      <c r="A51" s="106" t="s">
        <v>187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/>
      <c r="P51" s="7"/>
      <c r="Q51" s="7"/>
      <c r="R51" s="7"/>
      <c r="S51" s="7"/>
      <c r="T51" s="7"/>
      <c r="U51" s="36"/>
      <c r="V51" s="36"/>
      <c r="W51" s="85" t="s">
        <v>88</v>
      </c>
      <c r="X51" s="146"/>
      <c r="Y51" s="146"/>
      <c r="Z51" s="146"/>
      <c r="AA51" s="146"/>
      <c r="AB51" s="146"/>
      <c r="AC51" s="146"/>
      <c r="AD51" s="146"/>
      <c r="AE51" s="146"/>
      <c r="AF51" s="146"/>
    </row>
    <row r="52" spans="1:33" ht="13.5">
      <c r="A52" s="176" t="s">
        <v>87</v>
      </c>
      <c r="B52" s="187"/>
      <c r="C52" s="187"/>
      <c r="D52" s="187" t="s">
        <v>109</v>
      </c>
      <c r="E52" s="187"/>
      <c r="F52" s="187"/>
      <c r="G52" s="187"/>
      <c r="H52" s="187"/>
      <c r="I52" s="187" t="s">
        <v>174</v>
      </c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248"/>
      <c r="X52" s="146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ht="13.5">
      <c r="A53" s="177"/>
      <c r="B53" s="175"/>
      <c r="C53" s="175"/>
      <c r="D53" s="175" t="s">
        <v>110</v>
      </c>
      <c r="E53" s="175"/>
      <c r="F53" s="175"/>
      <c r="G53" s="175"/>
      <c r="H53" s="175"/>
      <c r="I53" s="175" t="s">
        <v>111</v>
      </c>
      <c r="J53" s="175"/>
      <c r="K53" s="175"/>
      <c r="L53" s="175"/>
      <c r="M53" s="175"/>
      <c r="N53" s="175" t="s">
        <v>112</v>
      </c>
      <c r="O53" s="175"/>
      <c r="P53" s="175"/>
      <c r="Q53" s="175"/>
      <c r="R53" s="175"/>
      <c r="S53" s="175" t="s">
        <v>173</v>
      </c>
      <c r="T53" s="175"/>
      <c r="U53" s="175"/>
      <c r="V53" s="175"/>
      <c r="W53" s="247"/>
      <c r="X53" s="146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s="140" customFormat="1" ht="5.25" customHeight="1">
      <c r="A54" s="100"/>
      <c r="B54" s="100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</row>
    <row r="55" spans="1:23" s="140" customFormat="1" ht="13.5">
      <c r="A55" s="249">
        <v>17</v>
      </c>
      <c r="B55" s="249"/>
      <c r="C55" s="250"/>
      <c r="D55" s="239">
        <v>3015</v>
      </c>
      <c r="E55" s="240"/>
      <c r="F55" s="240"/>
      <c r="G55" s="240"/>
      <c r="H55" s="240"/>
      <c r="I55" s="244">
        <v>50</v>
      </c>
      <c r="J55" s="240"/>
      <c r="K55" s="240"/>
      <c r="L55" s="240"/>
      <c r="M55" s="240"/>
      <c r="N55" s="244">
        <v>90</v>
      </c>
      <c r="O55" s="240"/>
      <c r="P55" s="240"/>
      <c r="Q55" s="240"/>
      <c r="R55" s="240"/>
      <c r="S55" s="244">
        <v>242</v>
      </c>
      <c r="T55" s="246"/>
      <c r="U55" s="246"/>
      <c r="V55" s="246"/>
      <c r="W55" s="246"/>
    </row>
    <row r="56" spans="1:23" s="140" customFormat="1" ht="13.5">
      <c r="A56" s="249">
        <v>18</v>
      </c>
      <c r="B56" s="249"/>
      <c r="C56" s="250"/>
      <c r="D56" s="239">
        <v>3592</v>
      </c>
      <c r="E56" s="240"/>
      <c r="F56" s="240"/>
      <c r="G56" s="240"/>
      <c r="H56" s="240"/>
      <c r="I56" s="244">
        <v>112</v>
      </c>
      <c r="J56" s="240"/>
      <c r="K56" s="240"/>
      <c r="L56" s="240"/>
      <c r="M56" s="240"/>
      <c r="N56" s="244">
        <v>198</v>
      </c>
      <c r="O56" s="240"/>
      <c r="P56" s="240"/>
      <c r="Q56" s="240"/>
      <c r="R56" s="240"/>
      <c r="S56" s="244">
        <v>529</v>
      </c>
      <c r="T56" s="240"/>
      <c r="U56" s="240"/>
      <c r="V56" s="240"/>
      <c r="W56" s="240"/>
    </row>
    <row r="57" spans="1:23" s="140" customFormat="1" ht="13.5">
      <c r="A57" s="249">
        <v>19</v>
      </c>
      <c r="B57" s="249"/>
      <c r="C57" s="250"/>
      <c r="D57" s="241">
        <v>4148</v>
      </c>
      <c r="E57" s="242"/>
      <c r="F57" s="242"/>
      <c r="G57" s="242"/>
      <c r="H57" s="242"/>
      <c r="I57" s="243">
        <v>87</v>
      </c>
      <c r="J57" s="242"/>
      <c r="K57" s="242"/>
      <c r="L57" s="242"/>
      <c r="M57" s="242"/>
      <c r="N57" s="241">
        <v>140</v>
      </c>
      <c r="O57" s="245"/>
      <c r="P57" s="245"/>
      <c r="Q57" s="245"/>
      <c r="R57" s="245"/>
      <c r="S57" s="241">
        <v>369</v>
      </c>
      <c r="T57" s="245"/>
      <c r="U57" s="245"/>
      <c r="V57" s="245"/>
      <c r="W57" s="245"/>
    </row>
    <row r="58" spans="1:23" s="140" customFormat="1" ht="13.5">
      <c r="A58" s="249">
        <v>20</v>
      </c>
      <c r="B58" s="249"/>
      <c r="C58" s="250"/>
      <c r="D58" s="241">
        <v>4085</v>
      </c>
      <c r="E58" s="242"/>
      <c r="F58" s="242"/>
      <c r="G58" s="242"/>
      <c r="H58" s="242"/>
      <c r="I58" s="241">
        <v>21</v>
      </c>
      <c r="J58" s="245"/>
      <c r="K58" s="245"/>
      <c r="L58" s="245"/>
      <c r="M58" s="245"/>
      <c r="N58" s="241">
        <v>31</v>
      </c>
      <c r="O58" s="245"/>
      <c r="P58" s="245"/>
      <c r="Q58" s="245"/>
      <c r="R58" s="245"/>
      <c r="S58" s="241">
        <v>126</v>
      </c>
      <c r="T58" s="245"/>
      <c r="U58" s="245"/>
      <c r="V58" s="245"/>
      <c r="W58" s="245"/>
    </row>
    <row r="59" spans="1:23" ht="13.5">
      <c r="A59" s="252">
        <v>21</v>
      </c>
      <c r="B59" s="252"/>
      <c r="C59" s="253"/>
      <c r="D59" s="254">
        <v>3165</v>
      </c>
      <c r="E59" s="255"/>
      <c r="F59" s="255"/>
      <c r="G59" s="255"/>
      <c r="H59" s="255"/>
      <c r="I59" s="256">
        <v>27</v>
      </c>
      <c r="J59" s="255"/>
      <c r="K59" s="255"/>
      <c r="L59" s="255"/>
      <c r="M59" s="255"/>
      <c r="N59" s="256">
        <v>36</v>
      </c>
      <c r="O59" s="255"/>
      <c r="P59" s="255"/>
      <c r="Q59" s="255"/>
      <c r="R59" s="255"/>
      <c r="S59" s="256">
        <v>165</v>
      </c>
      <c r="T59" s="255"/>
      <c r="U59" s="255"/>
      <c r="V59" s="255"/>
      <c r="W59" s="255"/>
    </row>
    <row r="60" spans="1:23" s="140" customFormat="1" ht="5.25" customHeight="1">
      <c r="A60" s="103"/>
      <c r="B60" s="103"/>
      <c r="C60" s="104"/>
      <c r="D60" s="102"/>
      <c r="E60" s="102"/>
      <c r="F60" s="102"/>
      <c r="G60" s="102"/>
      <c r="H60" s="102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</row>
    <row r="61" spans="1:23" ht="13.5">
      <c r="A61" s="89"/>
      <c r="B61" s="90"/>
      <c r="C61" s="90"/>
      <c r="D61" s="90"/>
      <c r="E61" s="90"/>
      <c r="F61" s="150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</row>
    <row r="62" spans="1:20" ht="13.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</sheetData>
  <mergeCells count="363">
    <mergeCell ref="AD11:AF11"/>
    <mergeCell ref="A59:C59"/>
    <mergeCell ref="D59:H59"/>
    <mergeCell ref="I59:M59"/>
    <mergeCell ref="N59:R59"/>
    <mergeCell ref="S59:W59"/>
    <mergeCell ref="R11:T11"/>
    <mergeCell ref="U11:W11"/>
    <mergeCell ref="X11:Z11"/>
    <mergeCell ref="AA11:AC11"/>
    <mergeCell ref="F11:H11"/>
    <mergeCell ref="I11:K11"/>
    <mergeCell ref="L11:N11"/>
    <mergeCell ref="O11:Q11"/>
    <mergeCell ref="A52:C53"/>
    <mergeCell ref="A58:C58"/>
    <mergeCell ref="A57:C57"/>
    <mergeCell ref="A56:C56"/>
    <mergeCell ref="A55:C55"/>
    <mergeCell ref="S58:W58"/>
    <mergeCell ref="D58:H58"/>
    <mergeCell ref="I58:M58"/>
    <mergeCell ref="N58:R58"/>
    <mergeCell ref="S56:W56"/>
    <mergeCell ref="S57:W57"/>
    <mergeCell ref="S55:W55"/>
    <mergeCell ref="U9:W9"/>
    <mergeCell ref="S53:W53"/>
    <mergeCell ref="I52:W52"/>
    <mergeCell ref="L32:N32"/>
    <mergeCell ref="O32:Q32"/>
    <mergeCell ref="R26:T26"/>
    <mergeCell ref="L25:N25"/>
    <mergeCell ref="X9:Z9"/>
    <mergeCell ref="AA9:AC9"/>
    <mergeCell ref="AD9:AF9"/>
    <mergeCell ref="I9:K9"/>
    <mergeCell ref="L9:N9"/>
    <mergeCell ref="O9:Q9"/>
    <mergeCell ref="R9:T9"/>
    <mergeCell ref="N53:R53"/>
    <mergeCell ref="I57:M57"/>
    <mergeCell ref="N55:R55"/>
    <mergeCell ref="N56:R56"/>
    <mergeCell ref="N57:R57"/>
    <mergeCell ref="I55:M55"/>
    <mergeCell ref="I56:M56"/>
    <mergeCell ref="D57:H57"/>
    <mergeCell ref="R31:T31"/>
    <mergeCell ref="F31:H31"/>
    <mergeCell ref="I31:K31"/>
    <mergeCell ref="R34:T34"/>
    <mergeCell ref="F32:H32"/>
    <mergeCell ref="F34:H34"/>
    <mergeCell ref="I32:K32"/>
    <mergeCell ref="D52:H52"/>
    <mergeCell ref="D53:H53"/>
    <mergeCell ref="I39:K39"/>
    <mergeCell ref="I35:K35"/>
    <mergeCell ref="D55:H55"/>
    <mergeCell ref="D56:H56"/>
    <mergeCell ref="I53:M53"/>
    <mergeCell ref="A35:E35"/>
    <mergeCell ref="F39:H39"/>
    <mergeCell ref="F41:H41"/>
    <mergeCell ref="A38:E38"/>
    <mergeCell ref="A39:E39"/>
    <mergeCell ref="A32:E32"/>
    <mergeCell ref="A34:E34"/>
    <mergeCell ref="I41:K41"/>
    <mergeCell ref="F35:H35"/>
    <mergeCell ref="A37:E37"/>
    <mergeCell ref="F37:H37"/>
    <mergeCell ref="A41:E41"/>
    <mergeCell ref="A40:E40"/>
    <mergeCell ref="F40:H40"/>
    <mergeCell ref="I40:K40"/>
    <mergeCell ref="AD26:AF26"/>
    <mergeCell ref="O29:Q29"/>
    <mergeCell ref="F29:H29"/>
    <mergeCell ref="I29:K29"/>
    <mergeCell ref="R29:T29"/>
    <mergeCell ref="L29:N29"/>
    <mergeCell ref="R27:T27"/>
    <mergeCell ref="R28:T28"/>
    <mergeCell ref="U26:W26"/>
    <mergeCell ref="F27:H27"/>
    <mergeCell ref="I27:K27"/>
    <mergeCell ref="L27:N27"/>
    <mergeCell ref="L26:N26"/>
    <mergeCell ref="O26:Q26"/>
    <mergeCell ref="O27:Q27"/>
    <mergeCell ref="X41:Z41"/>
    <mergeCell ref="AA41:AC41"/>
    <mergeCell ref="U39:W39"/>
    <mergeCell ref="U37:W37"/>
    <mergeCell ref="AA38:AC38"/>
    <mergeCell ref="X37:Z37"/>
    <mergeCell ref="AA37:AC37"/>
    <mergeCell ref="X40:Z40"/>
    <mergeCell ref="AA39:AC39"/>
    <mergeCell ref="AA40:AC40"/>
    <mergeCell ref="X35:Z35"/>
    <mergeCell ref="AA35:AC35"/>
    <mergeCell ref="AD41:AF41"/>
    <mergeCell ref="AD34:AF34"/>
    <mergeCell ref="AD39:AF39"/>
    <mergeCell ref="AD37:AF37"/>
    <mergeCell ref="AD35:AF35"/>
    <mergeCell ref="AD40:AF40"/>
    <mergeCell ref="X38:Z38"/>
    <mergeCell ref="X39:Z39"/>
    <mergeCell ref="L39:N39"/>
    <mergeCell ref="F38:H38"/>
    <mergeCell ref="I38:K38"/>
    <mergeCell ref="A15:E15"/>
    <mergeCell ref="I37:K37"/>
    <mergeCell ref="L37:N37"/>
    <mergeCell ref="F28:H28"/>
    <mergeCell ref="I25:K25"/>
    <mergeCell ref="A16:E16"/>
    <mergeCell ref="A17:E17"/>
    <mergeCell ref="A19:E19"/>
    <mergeCell ref="A21:E21"/>
    <mergeCell ref="F26:H26"/>
    <mergeCell ref="I28:K28"/>
    <mergeCell ref="A26:E26"/>
    <mergeCell ref="A27:E27"/>
    <mergeCell ref="A20:E20"/>
    <mergeCell ref="F20:H20"/>
    <mergeCell ref="I20:K20"/>
    <mergeCell ref="I26:K26"/>
    <mergeCell ref="O35:Q35"/>
    <mergeCell ref="I34:K34"/>
    <mergeCell ref="L34:N34"/>
    <mergeCell ref="O34:Q34"/>
    <mergeCell ref="A13:E13"/>
    <mergeCell ref="A14:E14"/>
    <mergeCell ref="A9:E9"/>
    <mergeCell ref="A11:E11"/>
    <mergeCell ref="A4:E5"/>
    <mergeCell ref="A7:E7"/>
    <mergeCell ref="A31:E31"/>
    <mergeCell ref="A29:E29"/>
    <mergeCell ref="A28:E28"/>
    <mergeCell ref="A22:E22"/>
    <mergeCell ref="A23:E23"/>
    <mergeCell ref="A25:E25"/>
    <mergeCell ref="A8:E8"/>
    <mergeCell ref="A10:E10"/>
    <mergeCell ref="F4:H5"/>
    <mergeCell ref="AA5:AC5"/>
    <mergeCell ref="X5:Z5"/>
    <mergeCell ref="U5:W5"/>
    <mergeCell ref="R5:T5"/>
    <mergeCell ref="O5:Q5"/>
    <mergeCell ref="L5:N5"/>
    <mergeCell ref="I5:K5"/>
    <mergeCell ref="AD4:AF5"/>
    <mergeCell ref="I4:AC4"/>
    <mergeCell ref="F7:H7"/>
    <mergeCell ref="L7:N7"/>
    <mergeCell ref="O7:Q7"/>
    <mergeCell ref="R7:T7"/>
    <mergeCell ref="U7:W7"/>
    <mergeCell ref="X7:Z7"/>
    <mergeCell ref="AA7:AC7"/>
    <mergeCell ref="AD7:AF7"/>
    <mergeCell ref="F8:H8"/>
    <mergeCell ref="F10:H10"/>
    <mergeCell ref="F9:H9"/>
    <mergeCell ref="I7:K7"/>
    <mergeCell ref="I10:K10"/>
    <mergeCell ref="I8:K8"/>
    <mergeCell ref="L8:N8"/>
    <mergeCell ref="O8:Q8"/>
    <mergeCell ref="R8:T8"/>
    <mergeCell ref="U8:W8"/>
    <mergeCell ref="X8:Z8"/>
    <mergeCell ref="AA8:AC8"/>
    <mergeCell ref="AD8:AF8"/>
    <mergeCell ref="L10:N10"/>
    <mergeCell ref="O10:Q10"/>
    <mergeCell ref="R10:T10"/>
    <mergeCell ref="U10:W10"/>
    <mergeCell ref="X10:Z10"/>
    <mergeCell ref="AA10:AC10"/>
    <mergeCell ref="AD10:AF10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F14:H14"/>
    <mergeCell ref="I14:K14"/>
    <mergeCell ref="L14:N14"/>
    <mergeCell ref="O14:Q14"/>
    <mergeCell ref="R14:T14"/>
    <mergeCell ref="U14:W14"/>
    <mergeCell ref="X14:Z14"/>
    <mergeCell ref="AA14:AC14"/>
    <mergeCell ref="AD14:AF14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F16"/>
    <mergeCell ref="F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F21:H21"/>
    <mergeCell ref="I21:K21"/>
    <mergeCell ref="L21:N21"/>
    <mergeCell ref="O21:Q21"/>
    <mergeCell ref="F22:H22"/>
    <mergeCell ref="I22:K22"/>
    <mergeCell ref="L22:N22"/>
    <mergeCell ref="O22:Q22"/>
    <mergeCell ref="R23:T23"/>
    <mergeCell ref="U23:W23"/>
    <mergeCell ref="AD21:AF21"/>
    <mergeCell ref="X22:Z22"/>
    <mergeCell ref="AA22:AC22"/>
    <mergeCell ref="AD22:AF22"/>
    <mergeCell ref="R21:T21"/>
    <mergeCell ref="U21:W21"/>
    <mergeCell ref="X21:Z21"/>
    <mergeCell ref="AA21:AC21"/>
    <mergeCell ref="X25:Z25"/>
    <mergeCell ref="AA25:AC25"/>
    <mergeCell ref="AD25:AF25"/>
    <mergeCell ref="X23:Z23"/>
    <mergeCell ref="AA23:AC23"/>
    <mergeCell ref="R22:T22"/>
    <mergeCell ref="U22:W22"/>
    <mergeCell ref="F25:H25"/>
    <mergeCell ref="O25:Q25"/>
    <mergeCell ref="R25:T25"/>
    <mergeCell ref="U25:W25"/>
    <mergeCell ref="F23:H23"/>
    <mergeCell ref="I23:K23"/>
    <mergeCell ref="L23:N23"/>
    <mergeCell ref="O23:Q23"/>
    <mergeCell ref="X26:Z26"/>
    <mergeCell ref="AA26:AC26"/>
    <mergeCell ref="U27:W27"/>
    <mergeCell ref="X27:Z27"/>
    <mergeCell ref="AA27:AC27"/>
    <mergeCell ref="L28:N28"/>
    <mergeCell ref="U28:W28"/>
    <mergeCell ref="X28:Z28"/>
    <mergeCell ref="AA28:AC28"/>
    <mergeCell ref="O28:Q28"/>
    <mergeCell ref="L38:N38"/>
    <mergeCell ref="O39:Q39"/>
    <mergeCell ref="R39:T39"/>
    <mergeCell ref="U31:W31"/>
    <mergeCell ref="L31:N31"/>
    <mergeCell ref="O31:Q31"/>
    <mergeCell ref="O38:Q38"/>
    <mergeCell ref="U35:W35"/>
    <mergeCell ref="R35:T35"/>
    <mergeCell ref="L35:N35"/>
    <mergeCell ref="O41:Q41"/>
    <mergeCell ref="R41:T41"/>
    <mergeCell ref="U41:W41"/>
    <mergeCell ref="O37:Q37"/>
    <mergeCell ref="R37:T37"/>
    <mergeCell ref="R38:T38"/>
    <mergeCell ref="U38:W38"/>
    <mergeCell ref="U34:W34"/>
    <mergeCell ref="X34:Z34"/>
    <mergeCell ref="AA34:AC34"/>
    <mergeCell ref="X32:Z32"/>
    <mergeCell ref="AA32:AC32"/>
    <mergeCell ref="AA33:AC33"/>
    <mergeCell ref="X33:Z33"/>
    <mergeCell ref="AD38:AF38"/>
    <mergeCell ref="F43:H43"/>
    <mergeCell ref="I43:K43"/>
    <mergeCell ref="L43:N43"/>
    <mergeCell ref="O43:Q43"/>
    <mergeCell ref="L40:N40"/>
    <mergeCell ref="O40:Q40"/>
    <mergeCell ref="R40:T40"/>
    <mergeCell ref="U40:W40"/>
    <mergeCell ref="L41:N41"/>
    <mergeCell ref="AD44:AF44"/>
    <mergeCell ref="R43:T43"/>
    <mergeCell ref="U43:W43"/>
    <mergeCell ref="AA43:AC43"/>
    <mergeCell ref="X44:Z44"/>
    <mergeCell ref="AA44:AC44"/>
    <mergeCell ref="A43:E43"/>
    <mergeCell ref="A44:E44"/>
    <mergeCell ref="AD43:AF43"/>
    <mergeCell ref="F44:H44"/>
    <mergeCell ref="I44:K44"/>
    <mergeCell ref="L44:N44"/>
    <mergeCell ref="O44:Q44"/>
    <mergeCell ref="R44:T44"/>
    <mergeCell ref="U44:W44"/>
    <mergeCell ref="X43:Z43"/>
    <mergeCell ref="O33:Q33"/>
    <mergeCell ref="R33:T33"/>
    <mergeCell ref="U33:W33"/>
    <mergeCell ref="L20:N20"/>
    <mergeCell ref="O20:Q20"/>
    <mergeCell ref="R20:T20"/>
    <mergeCell ref="U20:W20"/>
    <mergeCell ref="R32:T32"/>
    <mergeCell ref="U32:W32"/>
    <mergeCell ref="U29:W29"/>
    <mergeCell ref="A33:E33"/>
    <mergeCell ref="F33:H33"/>
    <mergeCell ref="I33:K33"/>
    <mergeCell ref="L33:N33"/>
    <mergeCell ref="X20:Z20"/>
    <mergeCell ref="AA20:AC20"/>
    <mergeCell ref="AD20:AF20"/>
    <mergeCell ref="AD32:AF32"/>
    <mergeCell ref="X29:Z29"/>
    <mergeCell ref="AA29:AC29"/>
    <mergeCell ref="AD29:AF29"/>
    <mergeCell ref="AD27:AF27"/>
    <mergeCell ref="AD28:AF28"/>
    <mergeCell ref="AD23:AF23"/>
    <mergeCell ref="AD33:AF33"/>
    <mergeCell ref="X31:Z31"/>
    <mergeCell ref="AA31:AC31"/>
    <mergeCell ref="AD31:AF31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94　　　　社会福祉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6">
      <selection activeCell="O13" sqref="O13:Q13"/>
    </sheetView>
  </sheetViews>
  <sheetFormatPr defaultColWidth="9.00390625" defaultRowHeight="13.5"/>
  <cols>
    <col min="1" max="20" width="4.375" style="27" customWidth="1"/>
    <col min="21" max="16384" width="9.00390625" style="27" customWidth="1"/>
  </cols>
  <sheetData>
    <row r="1" spans="1:20" s="155" customFormat="1" ht="26.2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s="139" customFormat="1" ht="13.5" customHeight="1">
      <c r="A2" s="108" t="s">
        <v>190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09" t="s">
        <v>88</v>
      </c>
    </row>
    <row r="3" spans="1:20" s="139" customFormat="1" ht="13.5" customHeight="1">
      <c r="A3" s="200" t="s">
        <v>87</v>
      </c>
      <c r="B3" s="207"/>
      <c r="C3" s="207" t="s">
        <v>113</v>
      </c>
      <c r="D3" s="207"/>
      <c r="E3" s="207"/>
      <c r="F3" s="207"/>
      <c r="G3" s="207"/>
      <c r="H3" s="207"/>
      <c r="I3" s="207" t="s">
        <v>114</v>
      </c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29"/>
    </row>
    <row r="4" spans="1:20" s="139" customFormat="1" ht="13.5" customHeight="1">
      <c r="A4" s="201"/>
      <c r="B4" s="206"/>
      <c r="C4" s="206" t="s">
        <v>115</v>
      </c>
      <c r="D4" s="206"/>
      <c r="E4" s="206"/>
      <c r="F4" s="206" t="s">
        <v>116</v>
      </c>
      <c r="G4" s="206"/>
      <c r="H4" s="206"/>
      <c r="I4" s="206" t="s">
        <v>117</v>
      </c>
      <c r="J4" s="206"/>
      <c r="K4" s="206"/>
      <c r="L4" s="206" t="s">
        <v>118</v>
      </c>
      <c r="M4" s="206"/>
      <c r="N4" s="206"/>
      <c r="O4" s="206" t="s">
        <v>119</v>
      </c>
      <c r="P4" s="206"/>
      <c r="Q4" s="206"/>
      <c r="R4" s="206" t="s">
        <v>120</v>
      </c>
      <c r="S4" s="206"/>
      <c r="T4" s="228"/>
    </row>
    <row r="5" spans="1:20" s="139" customFormat="1" ht="5.25" customHeight="1">
      <c r="A5" s="53"/>
      <c r="B5" s="5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s="139" customFormat="1" ht="13.5" customHeight="1">
      <c r="A6" s="213">
        <v>17</v>
      </c>
      <c r="B6" s="202"/>
      <c r="C6" s="272">
        <v>7651</v>
      </c>
      <c r="D6" s="227"/>
      <c r="E6" s="227"/>
      <c r="F6" s="279">
        <v>15048.6</v>
      </c>
      <c r="G6" s="279"/>
      <c r="H6" s="279"/>
      <c r="I6" s="227">
        <v>177</v>
      </c>
      <c r="J6" s="227"/>
      <c r="K6" s="227"/>
      <c r="L6" s="227">
        <v>811</v>
      </c>
      <c r="M6" s="227"/>
      <c r="N6" s="227"/>
      <c r="O6" s="227">
        <v>87</v>
      </c>
      <c r="P6" s="227"/>
      <c r="Q6" s="227"/>
      <c r="R6" s="227">
        <v>1075</v>
      </c>
      <c r="S6" s="227"/>
      <c r="T6" s="227"/>
    </row>
    <row r="7" spans="1:20" s="139" customFormat="1" ht="13.5" customHeight="1">
      <c r="A7" s="213">
        <v>18</v>
      </c>
      <c r="B7" s="202"/>
      <c r="C7" s="272">
        <v>7659</v>
      </c>
      <c r="D7" s="227"/>
      <c r="E7" s="227"/>
      <c r="F7" s="279">
        <v>13756.3</v>
      </c>
      <c r="G7" s="279"/>
      <c r="H7" s="279"/>
      <c r="I7" s="227">
        <v>205</v>
      </c>
      <c r="J7" s="227"/>
      <c r="K7" s="227"/>
      <c r="L7" s="227">
        <v>917</v>
      </c>
      <c r="M7" s="227"/>
      <c r="N7" s="227"/>
      <c r="O7" s="227">
        <v>94</v>
      </c>
      <c r="P7" s="227"/>
      <c r="Q7" s="227"/>
      <c r="R7" s="227">
        <v>1216</v>
      </c>
      <c r="S7" s="227"/>
      <c r="T7" s="227"/>
    </row>
    <row r="8" spans="1:20" s="139" customFormat="1" ht="13.5" customHeight="1">
      <c r="A8" s="213">
        <v>19</v>
      </c>
      <c r="B8" s="202"/>
      <c r="C8" s="272">
        <v>9055</v>
      </c>
      <c r="D8" s="227"/>
      <c r="E8" s="227"/>
      <c r="F8" s="279">
        <v>14487.3</v>
      </c>
      <c r="G8" s="279"/>
      <c r="H8" s="279"/>
      <c r="I8" s="227">
        <v>216</v>
      </c>
      <c r="J8" s="227"/>
      <c r="K8" s="227"/>
      <c r="L8" s="227">
        <v>948</v>
      </c>
      <c r="M8" s="227"/>
      <c r="N8" s="227"/>
      <c r="O8" s="227">
        <v>111</v>
      </c>
      <c r="P8" s="227"/>
      <c r="Q8" s="227"/>
      <c r="R8" s="227">
        <v>1275</v>
      </c>
      <c r="S8" s="227"/>
      <c r="T8" s="227"/>
    </row>
    <row r="9" spans="1:20" s="139" customFormat="1" ht="13.5" customHeight="1">
      <c r="A9" s="213">
        <v>20</v>
      </c>
      <c r="B9" s="202"/>
      <c r="C9" s="272">
        <v>9399</v>
      </c>
      <c r="D9" s="227"/>
      <c r="E9" s="227"/>
      <c r="F9" s="279">
        <v>15148</v>
      </c>
      <c r="G9" s="279"/>
      <c r="H9" s="279"/>
      <c r="I9" s="227">
        <v>220</v>
      </c>
      <c r="J9" s="227"/>
      <c r="K9" s="227"/>
      <c r="L9" s="227">
        <v>1060</v>
      </c>
      <c r="M9" s="227"/>
      <c r="N9" s="227"/>
      <c r="O9" s="227">
        <v>109</v>
      </c>
      <c r="P9" s="227"/>
      <c r="Q9" s="227"/>
      <c r="R9" s="227">
        <v>1389</v>
      </c>
      <c r="S9" s="227"/>
      <c r="T9" s="227"/>
    </row>
    <row r="10" spans="1:20" ht="13.5" customHeight="1">
      <c r="A10" s="224">
        <v>21</v>
      </c>
      <c r="B10" s="196"/>
      <c r="C10" s="194">
        <v>9957</v>
      </c>
      <c r="D10" s="195"/>
      <c r="E10" s="195"/>
      <c r="F10" s="296">
        <v>16740</v>
      </c>
      <c r="G10" s="296"/>
      <c r="H10" s="296"/>
      <c r="I10" s="195">
        <v>254</v>
      </c>
      <c r="J10" s="195"/>
      <c r="K10" s="195"/>
      <c r="L10" s="195">
        <v>1102</v>
      </c>
      <c r="M10" s="195"/>
      <c r="N10" s="195"/>
      <c r="O10" s="195">
        <v>106</v>
      </c>
      <c r="P10" s="195"/>
      <c r="Q10" s="195"/>
      <c r="R10" s="195">
        <v>1462</v>
      </c>
      <c r="S10" s="195"/>
      <c r="T10" s="195"/>
    </row>
    <row r="11" spans="1:2" ht="5.25" customHeight="1">
      <c r="A11" s="161"/>
      <c r="B11" s="162"/>
    </row>
    <row r="12" spans="1:20" ht="13.5" customHeight="1">
      <c r="A12" s="49"/>
      <c r="B12" s="50"/>
      <c r="C12" s="50"/>
      <c r="D12" s="50"/>
      <c r="E12" s="50"/>
      <c r="F12" s="142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1:20" ht="13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3:20" ht="13.5"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s="139" customFormat="1" ht="13.5">
      <c r="A15" s="108" t="s">
        <v>191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48" t="s">
        <v>88</v>
      </c>
    </row>
    <row r="16" spans="1:20" s="139" customFormat="1" ht="13.5">
      <c r="A16" s="214" t="s">
        <v>121</v>
      </c>
      <c r="B16" s="286"/>
      <c r="C16" s="286"/>
      <c r="D16" s="286"/>
      <c r="E16" s="287"/>
      <c r="F16" s="258" t="s">
        <v>266</v>
      </c>
      <c r="G16" s="259"/>
      <c r="H16" s="259"/>
      <c r="I16" s="260"/>
      <c r="J16" s="258" t="s">
        <v>267</v>
      </c>
      <c r="K16" s="259"/>
      <c r="L16" s="259"/>
      <c r="M16" s="259"/>
      <c r="N16" s="259"/>
      <c r="O16" s="259"/>
      <c r="P16" s="259"/>
      <c r="Q16" s="259"/>
      <c r="R16" s="260"/>
      <c r="S16" s="268" t="s">
        <v>268</v>
      </c>
      <c r="T16" s="269"/>
    </row>
    <row r="17" spans="1:20" s="139" customFormat="1" ht="13.5">
      <c r="A17" s="288"/>
      <c r="B17" s="288"/>
      <c r="C17" s="288"/>
      <c r="D17" s="288"/>
      <c r="E17" s="289"/>
      <c r="F17" s="228" t="s">
        <v>122</v>
      </c>
      <c r="G17" s="290"/>
      <c r="H17" s="291" t="s">
        <v>123</v>
      </c>
      <c r="I17" s="290"/>
      <c r="J17" s="292" t="s">
        <v>269</v>
      </c>
      <c r="K17" s="293"/>
      <c r="L17" s="294"/>
      <c r="M17" s="228" t="s">
        <v>124</v>
      </c>
      <c r="N17" s="263"/>
      <c r="O17" s="264"/>
      <c r="P17" s="228" t="s">
        <v>125</v>
      </c>
      <c r="Q17" s="263"/>
      <c r="R17" s="264"/>
      <c r="S17" s="270"/>
      <c r="T17" s="271"/>
    </row>
    <row r="18" spans="1:20" s="139" customFormat="1" ht="5.25" customHeight="1">
      <c r="A18" s="295"/>
      <c r="B18" s="295"/>
      <c r="C18" s="295"/>
      <c r="D18" s="295"/>
      <c r="E18" s="54"/>
      <c r="F18" s="45"/>
      <c r="G18" s="45"/>
      <c r="H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139" customFormat="1" ht="13.5">
      <c r="A19" s="213">
        <v>17</v>
      </c>
      <c r="B19" s="257"/>
      <c r="C19" s="257"/>
      <c r="D19" s="257"/>
      <c r="E19" s="277"/>
      <c r="F19" s="272">
        <v>1375</v>
      </c>
      <c r="G19" s="257"/>
      <c r="H19" s="227">
        <v>7</v>
      </c>
      <c r="I19" s="257"/>
      <c r="J19" s="227">
        <v>39687</v>
      </c>
      <c r="K19" s="227"/>
      <c r="L19" s="261"/>
      <c r="M19" s="227">
        <v>18634</v>
      </c>
      <c r="N19" s="227"/>
      <c r="O19" s="261"/>
      <c r="P19" s="227">
        <v>21053</v>
      </c>
      <c r="Q19" s="227"/>
      <c r="R19" s="261"/>
      <c r="S19" s="227">
        <v>428</v>
      </c>
      <c r="T19" s="265"/>
    </row>
    <row r="20" spans="1:23" s="139" customFormat="1" ht="13.5">
      <c r="A20" s="213">
        <v>18</v>
      </c>
      <c r="B20" s="257"/>
      <c r="C20" s="257"/>
      <c r="D20" s="257"/>
      <c r="E20" s="277"/>
      <c r="F20" s="272">
        <v>1545</v>
      </c>
      <c r="G20" s="257"/>
      <c r="H20" s="227">
        <v>7</v>
      </c>
      <c r="I20" s="257"/>
      <c r="J20" s="227">
        <v>43195</v>
      </c>
      <c r="K20" s="227"/>
      <c r="L20" s="261"/>
      <c r="M20" s="227">
        <v>20184</v>
      </c>
      <c r="N20" s="227"/>
      <c r="O20" s="261"/>
      <c r="P20" s="227">
        <v>23011</v>
      </c>
      <c r="Q20" s="227"/>
      <c r="R20" s="261"/>
      <c r="S20" s="227">
        <v>648</v>
      </c>
      <c r="T20" s="265"/>
      <c r="W20" s="163"/>
    </row>
    <row r="21" spans="1:20" s="139" customFormat="1" ht="13.5">
      <c r="A21" s="213">
        <v>19</v>
      </c>
      <c r="B21" s="257"/>
      <c r="C21" s="257"/>
      <c r="D21" s="257"/>
      <c r="E21" s="277"/>
      <c r="F21" s="272">
        <v>1827</v>
      </c>
      <c r="G21" s="257"/>
      <c r="H21" s="227">
        <v>9</v>
      </c>
      <c r="I21" s="257"/>
      <c r="J21" s="227">
        <v>52631</v>
      </c>
      <c r="K21" s="227"/>
      <c r="L21" s="261"/>
      <c r="M21" s="227">
        <v>24638</v>
      </c>
      <c r="N21" s="227"/>
      <c r="O21" s="261"/>
      <c r="P21" s="227">
        <v>27993</v>
      </c>
      <c r="Q21" s="227"/>
      <c r="R21" s="261"/>
      <c r="S21" s="227">
        <v>636</v>
      </c>
      <c r="T21" s="265"/>
    </row>
    <row r="22" spans="1:20" s="139" customFormat="1" ht="13.5">
      <c r="A22" s="213">
        <v>20</v>
      </c>
      <c r="B22" s="257"/>
      <c r="C22" s="257"/>
      <c r="D22" s="278"/>
      <c r="E22" s="277"/>
      <c r="F22" s="272">
        <v>1956</v>
      </c>
      <c r="G22" s="257"/>
      <c r="H22" s="227">
        <v>9</v>
      </c>
      <c r="I22" s="257"/>
      <c r="J22" s="227">
        <v>59068</v>
      </c>
      <c r="K22" s="227"/>
      <c r="L22" s="261"/>
      <c r="M22" s="227">
        <v>27976</v>
      </c>
      <c r="N22" s="227"/>
      <c r="O22" s="261"/>
      <c r="P22" s="227">
        <v>31092</v>
      </c>
      <c r="Q22" s="227"/>
      <c r="R22" s="261"/>
      <c r="S22" s="227">
        <v>1548</v>
      </c>
      <c r="T22" s="265"/>
    </row>
    <row r="23" spans="1:20" ht="13.5">
      <c r="A23" s="224">
        <v>21</v>
      </c>
      <c r="B23" s="257"/>
      <c r="C23" s="257"/>
      <c r="D23" s="257"/>
      <c r="E23" s="277"/>
      <c r="F23" s="194">
        <f>SUM(F25:F34)</f>
        <v>1987</v>
      </c>
      <c r="G23" s="257"/>
      <c r="H23" s="195">
        <v>10</v>
      </c>
      <c r="I23" s="257"/>
      <c r="J23" s="195">
        <f>SUM(M23:Q23)</f>
        <v>55649</v>
      </c>
      <c r="K23" s="195"/>
      <c r="L23" s="262"/>
      <c r="M23" s="195">
        <f>SUM(L25:N34)</f>
        <v>26111</v>
      </c>
      <c r="N23" s="195"/>
      <c r="O23" s="262"/>
      <c r="P23" s="195">
        <f>SUM(O25:Q34)</f>
        <v>29538</v>
      </c>
      <c r="Q23" s="195"/>
      <c r="R23" s="262"/>
      <c r="S23" s="195">
        <f>SUM(S25:T34)</f>
        <v>1489</v>
      </c>
      <c r="T23" s="267"/>
    </row>
    <row r="24" spans="1:20" ht="7.5" customHeight="1">
      <c r="A24" s="152"/>
      <c r="B24" s="152"/>
      <c r="C24" s="152"/>
      <c r="D24" s="152"/>
      <c r="E24" s="164"/>
      <c r="F24" s="9"/>
      <c r="G24" s="9"/>
      <c r="H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139" customFormat="1" ht="13.5" customHeight="1">
      <c r="A25" s="274" t="s">
        <v>256</v>
      </c>
      <c r="B25" s="275"/>
      <c r="C25" s="275"/>
      <c r="D25" s="275"/>
      <c r="E25" s="276"/>
      <c r="F25" s="272">
        <v>197</v>
      </c>
      <c r="G25" s="257"/>
      <c r="H25" s="230"/>
      <c r="I25" s="257"/>
      <c r="J25" s="227">
        <f aca="true" t="shared" si="0" ref="J25:J34">M25+P25</f>
        <v>4848</v>
      </c>
      <c r="K25" s="227"/>
      <c r="L25" s="261"/>
      <c r="M25" s="227">
        <v>2348</v>
      </c>
      <c r="N25" s="227"/>
      <c r="O25" s="261"/>
      <c r="P25" s="227">
        <v>2500</v>
      </c>
      <c r="Q25" s="227"/>
      <c r="R25" s="265"/>
      <c r="S25" s="227">
        <v>183</v>
      </c>
      <c r="T25" s="265"/>
    </row>
    <row r="26" spans="1:20" s="139" customFormat="1" ht="13.5" customHeight="1">
      <c r="A26" s="274" t="s">
        <v>257</v>
      </c>
      <c r="B26" s="275"/>
      <c r="C26" s="275"/>
      <c r="D26" s="275"/>
      <c r="E26" s="276"/>
      <c r="F26" s="272">
        <v>208</v>
      </c>
      <c r="G26" s="257"/>
      <c r="H26" s="230"/>
      <c r="I26" s="257"/>
      <c r="J26" s="227">
        <f t="shared" si="0"/>
        <v>6581</v>
      </c>
      <c r="K26" s="227"/>
      <c r="L26" s="261"/>
      <c r="M26" s="227">
        <v>3021</v>
      </c>
      <c r="N26" s="227"/>
      <c r="O26" s="261"/>
      <c r="P26" s="227">
        <v>3560</v>
      </c>
      <c r="Q26" s="227"/>
      <c r="R26" s="265"/>
      <c r="S26" s="227">
        <v>133</v>
      </c>
      <c r="T26" s="265"/>
    </row>
    <row r="27" spans="1:20" s="139" customFormat="1" ht="13.5" customHeight="1">
      <c r="A27" s="274" t="s">
        <v>258</v>
      </c>
      <c r="B27" s="275"/>
      <c r="C27" s="275"/>
      <c r="D27" s="275"/>
      <c r="E27" s="276"/>
      <c r="F27" s="272">
        <v>206</v>
      </c>
      <c r="G27" s="257"/>
      <c r="H27" s="230"/>
      <c r="I27" s="257"/>
      <c r="J27" s="227">
        <f t="shared" si="0"/>
        <v>3284</v>
      </c>
      <c r="K27" s="227"/>
      <c r="L27" s="261"/>
      <c r="M27" s="227">
        <v>1439</v>
      </c>
      <c r="N27" s="227"/>
      <c r="O27" s="261"/>
      <c r="P27" s="227">
        <v>1845</v>
      </c>
      <c r="Q27" s="227"/>
      <c r="R27" s="265"/>
      <c r="S27" s="227">
        <v>33</v>
      </c>
      <c r="T27" s="265"/>
    </row>
    <row r="28" spans="1:20" s="139" customFormat="1" ht="13.5" customHeight="1">
      <c r="A28" s="274" t="s">
        <v>259</v>
      </c>
      <c r="B28" s="275"/>
      <c r="C28" s="275"/>
      <c r="D28" s="275"/>
      <c r="E28" s="276"/>
      <c r="F28" s="272">
        <v>213</v>
      </c>
      <c r="G28" s="257"/>
      <c r="H28" s="230"/>
      <c r="I28" s="257"/>
      <c r="J28" s="227">
        <f t="shared" si="0"/>
        <v>5200</v>
      </c>
      <c r="K28" s="227"/>
      <c r="L28" s="261"/>
      <c r="M28" s="227">
        <v>2472</v>
      </c>
      <c r="N28" s="227"/>
      <c r="O28" s="261"/>
      <c r="P28" s="227">
        <v>2728</v>
      </c>
      <c r="Q28" s="227"/>
      <c r="R28" s="265"/>
      <c r="S28" s="227">
        <v>100</v>
      </c>
      <c r="T28" s="265"/>
    </row>
    <row r="29" spans="1:20" s="139" customFormat="1" ht="13.5" customHeight="1">
      <c r="A29" s="274" t="s">
        <v>260</v>
      </c>
      <c r="B29" s="275"/>
      <c r="C29" s="275"/>
      <c r="D29" s="275"/>
      <c r="E29" s="276"/>
      <c r="F29" s="272">
        <v>220</v>
      </c>
      <c r="G29" s="273"/>
      <c r="H29" s="230"/>
      <c r="I29" s="257"/>
      <c r="J29" s="227">
        <f t="shared" si="0"/>
        <v>6122</v>
      </c>
      <c r="K29" s="227"/>
      <c r="L29" s="261"/>
      <c r="M29" s="227">
        <v>2738</v>
      </c>
      <c r="N29" s="227"/>
      <c r="O29" s="261"/>
      <c r="P29" s="227">
        <v>3384</v>
      </c>
      <c r="Q29" s="227"/>
      <c r="R29" s="265"/>
      <c r="S29" s="227">
        <v>276</v>
      </c>
      <c r="T29" s="265"/>
    </row>
    <row r="30" spans="1:20" s="139" customFormat="1" ht="13.5" customHeight="1">
      <c r="A30" s="274" t="s">
        <v>261</v>
      </c>
      <c r="B30" s="275"/>
      <c r="C30" s="275"/>
      <c r="D30" s="275"/>
      <c r="E30" s="276"/>
      <c r="F30" s="272">
        <v>221</v>
      </c>
      <c r="G30" s="257"/>
      <c r="H30" s="230"/>
      <c r="I30" s="257"/>
      <c r="J30" s="227">
        <f t="shared" si="0"/>
        <v>6269</v>
      </c>
      <c r="K30" s="227"/>
      <c r="L30" s="261"/>
      <c r="M30" s="227">
        <v>2914</v>
      </c>
      <c r="N30" s="227"/>
      <c r="O30" s="261"/>
      <c r="P30" s="227">
        <v>3355</v>
      </c>
      <c r="Q30" s="227"/>
      <c r="R30" s="265"/>
      <c r="S30" s="227">
        <v>129</v>
      </c>
      <c r="T30" s="265"/>
    </row>
    <row r="31" spans="1:20" s="139" customFormat="1" ht="13.5" customHeight="1">
      <c r="A31" s="274" t="s">
        <v>262</v>
      </c>
      <c r="B31" s="275"/>
      <c r="C31" s="275"/>
      <c r="D31" s="275"/>
      <c r="E31" s="276"/>
      <c r="F31" s="272">
        <v>145</v>
      </c>
      <c r="G31" s="257"/>
      <c r="H31" s="230"/>
      <c r="I31" s="257"/>
      <c r="J31" s="227">
        <f t="shared" si="0"/>
        <v>2580</v>
      </c>
      <c r="K31" s="227"/>
      <c r="L31" s="261"/>
      <c r="M31" s="227">
        <v>1184</v>
      </c>
      <c r="N31" s="227"/>
      <c r="O31" s="261"/>
      <c r="P31" s="227">
        <v>1396</v>
      </c>
      <c r="Q31" s="266"/>
      <c r="R31" s="266"/>
      <c r="S31" s="227">
        <v>63</v>
      </c>
      <c r="T31" s="265"/>
    </row>
    <row r="32" spans="1:20" s="139" customFormat="1" ht="13.5" customHeight="1">
      <c r="A32" s="274" t="s">
        <v>263</v>
      </c>
      <c r="B32" s="275"/>
      <c r="C32" s="275"/>
      <c r="D32" s="275"/>
      <c r="E32" s="276"/>
      <c r="F32" s="272">
        <v>242</v>
      </c>
      <c r="G32" s="257"/>
      <c r="H32" s="230"/>
      <c r="I32" s="257"/>
      <c r="J32" s="227">
        <f t="shared" si="0"/>
        <v>5711</v>
      </c>
      <c r="K32" s="227"/>
      <c r="L32" s="261"/>
      <c r="M32" s="227">
        <v>2644</v>
      </c>
      <c r="N32" s="227"/>
      <c r="O32" s="261"/>
      <c r="P32" s="227">
        <v>3067</v>
      </c>
      <c r="Q32" s="227"/>
      <c r="R32" s="265"/>
      <c r="S32" s="227">
        <v>190</v>
      </c>
      <c r="T32" s="265"/>
    </row>
    <row r="33" spans="1:20" s="139" customFormat="1" ht="13.5" customHeight="1">
      <c r="A33" s="274" t="s">
        <v>264</v>
      </c>
      <c r="B33" s="275"/>
      <c r="C33" s="275"/>
      <c r="D33" s="275"/>
      <c r="E33" s="276"/>
      <c r="F33" s="272">
        <v>228</v>
      </c>
      <c r="G33" s="257"/>
      <c r="H33" s="230"/>
      <c r="I33" s="257"/>
      <c r="J33" s="227">
        <f t="shared" si="0"/>
        <v>11694</v>
      </c>
      <c r="K33" s="227"/>
      <c r="L33" s="261"/>
      <c r="M33" s="227">
        <v>5751</v>
      </c>
      <c r="N33" s="227"/>
      <c r="O33" s="261"/>
      <c r="P33" s="227">
        <v>5943</v>
      </c>
      <c r="Q33" s="227"/>
      <c r="R33" s="265"/>
      <c r="S33" s="227">
        <v>298</v>
      </c>
      <c r="T33" s="265"/>
    </row>
    <row r="34" spans="1:20" s="139" customFormat="1" ht="13.5" customHeight="1">
      <c r="A34" s="274" t="s">
        <v>265</v>
      </c>
      <c r="B34" s="275"/>
      <c r="C34" s="275"/>
      <c r="D34" s="275"/>
      <c r="E34" s="276"/>
      <c r="F34" s="272">
        <v>107</v>
      </c>
      <c r="G34" s="257"/>
      <c r="H34" s="230"/>
      <c r="I34" s="257"/>
      <c r="J34" s="227">
        <f t="shared" si="0"/>
        <v>3360</v>
      </c>
      <c r="K34" s="227"/>
      <c r="L34" s="261"/>
      <c r="M34" s="227">
        <v>1600</v>
      </c>
      <c r="N34" s="227"/>
      <c r="O34" s="261"/>
      <c r="P34" s="227">
        <v>1760</v>
      </c>
      <c r="Q34" s="227"/>
      <c r="R34" s="265"/>
      <c r="S34" s="227">
        <v>84</v>
      </c>
      <c r="T34" s="265"/>
    </row>
    <row r="35" spans="1:5" s="139" customFormat="1" ht="5.25" customHeight="1">
      <c r="A35" s="283"/>
      <c r="B35" s="283"/>
      <c r="C35" s="283"/>
      <c r="D35" s="283"/>
      <c r="E35" s="165"/>
    </row>
    <row r="36" spans="1:20" ht="13.5">
      <c r="A36" s="49" t="s">
        <v>194</v>
      </c>
      <c r="B36" s="50"/>
      <c r="C36" s="50"/>
      <c r="D36" s="50"/>
      <c r="E36" s="50"/>
      <c r="F36" s="142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:20" ht="13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41" spans="1:20" ht="26.25" customHeight="1">
      <c r="A41" s="30" t="s">
        <v>155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1:20" ht="22.5" customHeight="1">
      <c r="A42" s="40" t="s">
        <v>154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3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09" t="s">
        <v>126</v>
      </c>
      <c r="S43" s="17"/>
      <c r="T43" s="17"/>
    </row>
    <row r="44" spans="1:18" s="139" customFormat="1" ht="13.5">
      <c r="A44" s="200" t="s">
        <v>89</v>
      </c>
      <c r="B44" s="207"/>
      <c r="C44" s="207" t="s">
        <v>127</v>
      </c>
      <c r="D44" s="207"/>
      <c r="E44" s="207"/>
      <c r="F44" s="207" t="s">
        <v>175</v>
      </c>
      <c r="G44" s="207"/>
      <c r="H44" s="207"/>
      <c r="I44" s="207"/>
      <c r="J44" s="207"/>
      <c r="K44" s="207"/>
      <c r="L44" s="207"/>
      <c r="M44" s="207"/>
      <c r="N44" s="207"/>
      <c r="O44" s="207"/>
      <c r="P44" s="268" t="s">
        <v>128</v>
      </c>
      <c r="Q44" s="214"/>
      <c r="R44" s="214"/>
    </row>
    <row r="45" spans="1:18" s="139" customFormat="1" ht="6.75" customHeight="1">
      <c r="A45" s="201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84" t="s">
        <v>176</v>
      </c>
      <c r="Q45" s="213"/>
      <c r="R45" s="213"/>
    </row>
    <row r="46" spans="1:18" s="139" customFormat="1" ht="6.75" customHeight="1">
      <c r="A46" s="201"/>
      <c r="B46" s="206"/>
      <c r="C46" s="206"/>
      <c r="D46" s="206"/>
      <c r="E46" s="206"/>
      <c r="F46" s="206" t="s">
        <v>1</v>
      </c>
      <c r="G46" s="206"/>
      <c r="H46" s="206" t="s">
        <v>129</v>
      </c>
      <c r="I46" s="206"/>
      <c r="J46" s="206" t="s">
        <v>130</v>
      </c>
      <c r="K46" s="206"/>
      <c r="L46" s="206" t="s">
        <v>131</v>
      </c>
      <c r="M46" s="206"/>
      <c r="N46" s="206" t="s">
        <v>132</v>
      </c>
      <c r="O46" s="206"/>
      <c r="P46" s="284"/>
      <c r="Q46" s="213"/>
      <c r="R46" s="213"/>
    </row>
    <row r="47" spans="1:18" s="139" customFormat="1" ht="13.5">
      <c r="A47" s="201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85" t="s">
        <v>133</v>
      </c>
      <c r="Q47" s="215"/>
      <c r="R47" s="51" t="s">
        <v>234</v>
      </c>
    </row>
    <row r="48" spans="1:18" s="139" customFormat="1" ht="5.25" customHeight="1">
      <c r="A48" s="53"/>
      <c r="B48" s="54"/>
      <c r="C48" s="61"/>
      <c r="D48" s="61"/>
      <c r="E48" s="61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s="139" customFormat="1" ht="13.5">
      <c r="A49" s="213">
        <v>18</v>
      </c>
      <c r="B49" s="202"/>
      <c r="C49" s="227">
        <v>169768</v>
      </c>
      <c r="D49" s="281"/>
      <c r="E49" s="281"/>
      <c r="F49" s="227">
        <v>29434</v>
      </c>
      <c r="G49" s="227"/>
      <c r="H49" s="227">
        <v>9579</v>
      </c>
      <c r="I49" s="227"/>
      <c r="J49" s="227">
        <v>8017</v>
      </c>
      <c r="K49" s="227"/>
      <c r="L49" s="227">
        <v>5472</v>
      </c>
      <c r="M49" s="227"/>
      <c r="N49" s="227">
        <v>6366</v>
      </c>
      <c r="O49" s="227"/>
      <c r="P49" s="45"/>
      <c r="Q49" s="282">
        <v>17.33777861552236</v>
      </c>
      <c r="R49" s="282"/>
    </row>
    <row r="50" spans="1:18" s="139" customFormat="1" ht="13.5">
      <c r="A50" s="213">
        <v>19</v>
      </c>
      <c r="B50" s="202"/>
      <c r="C50" s="227">
        <v>171325</v>
      </c>
      <c r="D50" s="280"/>
      <c r="E50" s="280"/>
      <c r="F50" s="227">
        <v>30841</v>
      </c>
      <c r="G50" s="227"/>
      <c r="H50" s="227">
        <v>9975</v>
      </c>
      <c r="I50" s="227"/>
      <c r="J50" s="227">
        <v>8333</v>
      </c>
      <c r="K50" s="227"/>
      <c r="L50" s="227">
        <v>5857</v>
      </c>
      <c r="M50" s="227"/>
      <c r="N50" s="227">
        <v>6676</v>
      </c>
      <c r="O50" s="227"/>
      <c r="P50" s="45"/>
      <c r="Q50" s="282">
        <v>18.00145921494236</v>
      </c>
      <c r="R50" s="282"/>
    </row>
    <row r="51" spans="1:18" s="139" customFormat="1" ht="13.5">
      <c r="A51" s="213">
        <v>20</v>
      </c>
      <c r="B51" s="192"/>
      <c r="C51" s="227">
        <v>172547</v>
      </c>
      <c r="D51" s="280"/>
      <c r="E51" s="280"/>
      <c r="F51" s="227">
        <v>32145</v>
      </c>
      <c r="G51" s="227"/>
      <c r="H51" s="227">
        <v>10309</v>
      </c>
      <c r="I51" s="227"/>
      <c r="J51" s="227">
        <v>8559</v>
      </c>
      <c r="K51" s="227"/>
      <c r="L51" s="227">
        <v>6290</v>
      </c>
      <c r="M51" s="227"/>
      <c r="N51" s="227">
        <v>6987</v>
      </c>
      <c r="O51" s="227"/>
      <c r="P51" s="45"/>
      <c r="Q51" s="282">
        <v>18.629706688612377</v>
      </c>
      <c r="R51" s="282"/>
    </row>
    <row r="52" spans="1:20" s="139" customFormat="1" ht="13.5">
      <c r="A52" s="213">
        <v>21</v>
      </c>
      <c r="B52" s="192"/>
      <c r="C52" s="227">
        <v>173692</v>
      </c>
      <c r="D52" s="280"/>
      <c r="E52" s="280"/>
      <c r="F52" s="227">
        <v>33520</v>
      </c>
      <c r="G52" s="227"/>
      <c r="H52" s="227">
        <v>10847</v>
      </c>
      <c r="I52" s="227"/>
      <c r="J52" s="227">
        <v>8637</v>
      </c>
      <c r="K52" s="227"/>
      <c r="L52" s="227">
        <v>6542</v>
      </c>
      <c r="M52" s="227"/>
      <c r="N52" s="227">
        <v>7494</v>
      </c>
      <c r="O52" s="227"/>
      <c r="P52" s="45"/>
      <c r="Q52" s="282">
        <v>19.298528429634064</v>
      </c>
      <c r="R52" s="282"/>
      <c r="S52" s="159"/>
      <c r="T52" s="159"/>
    </row>
    <row r="53" spans="1:20" ht="13.5">
      <c r="A53" s="224">
        <v>22</v>
      </c>
      <c r="B53" s="196"/>
      <c r="C53" s="194">
        <v>174458</v>
      </c>
      <c r="D53" s="297"/>
      <c r="E53" s="297"/>
      <c r="F53" s="195">
        <f>SUM(H53:O53)</f>
        <v>34782</v>
      </c>
      <c r="G53" s="195"/>
      <c r="H53" s="195">
        <v>11141</v>
      </c>
      <c r="I53" s="195"/>
      <c r="J53" s="195">
        <v>8859</v>
      </c>
      <c r="K53" s="195"/>
      <c r="L53" s="195">
        <v>6838</v>
      </c>
      <c r="M53" s="195"/>
      <c r="N53" s="195">
        <v>7944</v>
      </c>
      <c r="O53" s="195"/>
      <c r="P53" s="156"/>
      <c r="Q53" s="298">
        <f>F53/C53*100</f>
        <v>19.93717685632072</v>
      </c>
      <c r="R53" s="298"/>
      <c r="S53" s="156"/>
      <c r="T53" s="156"/>
    </row>
    <row r="54" spans="1:20" ht="5.25" customHeight="1">
      <c r="A54" s="161"/>
      <c r="B54" s="162"/>
      <c r="C54" s="156"/>
      <c r="D54" s="156"/>
      <c r="E54" s="156"/>
      <c r="S54" s="156"/>
      <c r="T54" s="156"/>
    </row>
    <row r="55" spans="1:20" ht="13.5">
      <c r="A55" s="49" t="s">
        <v>196</v>
      </c>
      <c r="B55" s="107"/>
      <c r="C55" s="107"/>
      <c r="D55" s="107"/>
      <c r="E55" s="107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6"/>
      <c r="T55" s="156"/>
    </row>
    <row r="56" ht="13.5">
      <c r="A56" s="31"/>
    </row>
    <row r="58" ht="13.5" customHeight="1"/>
    <row r="61" spans="19:20" ht="13.5">
      <c r="S61" s="20"/>
      <c r="T61" s="20"/>
    </row>
    <row r="62" spans="1:20" ht="13.5">
      <c r="A62" s="33"/>
      <c r="B62" s="3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13.5">
      <c r="A63" s="33"/>
      <c r="B63" s="3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3.5">
      <c r="A64" s="33"/>
      <c r="B64" s="33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3.5">
      <c r="A65" s="33"/>
      <c r="B65" s="3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ht="13.5">
      <c r="A66" s="33"/>
      <c r="B66" s="3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13.5">
      <c r="A67" s="25"/>
      <c r="B67" s="25"/>
      <c r="C67" s="25"/>
      <c r="D67" s="25"/>
      <c r="E67" s="25"/>
      <c r="F67" s="25"/>
      <c r="G67" s="25"/>
      <c r="H67" s="25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</row>
    <row r="68" spans="1:20" ht="13.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</sheetData>
  <mergeCells count="211">
    <mergeCell ref="R10:T10"/>
    <mergeCell ref="A53:B53"/>
    <mergeCell ref="C53:E53"/>
    <mergeCell ref="F53:G53"/>
    <mergeCell ref="H53:I53"/>
    <mergeCell ref="J53:K53"/>
    <mergeCell ref="L53:M53"/>
    <mergeCell ref="N53:O53"/>
    <mergeCell ref="Q53:R53"/>
    <mergeCell ref="Q52:R52"/>
    <mergeCell ref="O9:Q9"/>
    <mergeCell ref="R9:T9"/>
    <mergeCell ref="A10:B10"/>
    <mergeCell ref="A18:D18"/>
    <mergeCell ref="C10:E10"/>
    <mergeCell ref="F10:H10"/>
    <mergeCell ref="I10:K10"/>
    <mergeCell ref="L10:N10"/>
    <mergeCell ref="O10:Q10"/>
    <mergeCell ref="A9:B9"/>
    <mergeCell ref="C9:E9"/>
    <mergeCell ref="F9:H9"/>
    <mergeCell ref="I9:K9"/>
    <mergeCell ref="F25:G25"/>
    <mergeCell ref="A16:E17"/>
    <mergeCell ref="F19:G19"/>
    <mergeCell ref="F17:G17"/>
    <mergeCell ref="H17:I17"/>
    <mergeCell ref="H19:I19"/>
    <mergeCell ref="J17:L17"/>
    <mergeCell ref="H49:I49"/>
    <mergeCell ref="F49:G49"/>
    <mergeCell ref="J50:K50"/>
    <mergeCell ref="N50:O50"/>
    <mergeCell ref="Q50:R50"/>
    <mergeCell ref="F20:G20"/>
    <mergeCell ref="F21:G21"/>
    <mergeCell ref="F22:G22"/>
    <mergeCell ref="F23:G23"/>
    <mergeCell ref="P45:R46"/>
    <mergeCell ref="P44:R44"/>
    <mergeCell ref="P47:Q47"/>
    <mergeCell ref="F50:G50"/>
    <mergeCell ref="Q49:R49"/>
    <mergeCell ref="A44:B47"/>
    <mergeCell ref="C44:E47"/>
    <mergeCell ref="F46:G47"/>
    <mergeCell ref="A35:D35"/>
    <mergeCell ref="F44:O45"/>
    <mergeCell ref="J46:K47"/>
    <mergeCell ref="L46:M47"/>
    <mergeCell ref="N46:O47"/>
    <mergeCell ref="H46:I47"/>
    <mergeCell ref="Q51:R51"/>
    <mergeCell ref="H51:I51"/>
    <mergeCell ref="J51:K51"/>
    <mergeCell ref="L51:M51"/>
    <mergeCell ref="N51:O51"/>
    <mergeCell ref="A51:B51"/>
    <mergeCell ref="C51:E51"/>
    <mergeCell ref="F51:G51"/>
    <mergeCell ref="L49:M49"/>
    <mergeCell ref="A50:B50"/>
    <mergeCell ref="C50:E50"/>
    <mergeCell ref="A49:B49"/>
    <mergeCell ref="H50:I50"/>
    <mergeCell ref="L50:M50"/>
    <mergeCell ref="J49:K49"/>
    <mergeCell ref="R7:T7"/>
    <mergeCell ref="I6:K6"/>
    <mergeCell ref="I7:K7"/>
    <mergeCell ref="R6:T6"/>
    <mergeCell ref="L6:N6"/>
    <mergeCell ref="O6:Q6"/>
    <mergeCell ref="L7:N7"/>
    <mergeCell ref="O7:Q7"/>
    <mergeCell ref="L9:N9"/>
    <mergeCell ref="A52:B52"/>
    <mergeCell ref="C52:E52"/>
    <mergeCell ref="F52:G52"/>
    <mergeCell ref="H52:I52"/>
    <mergeCell ref="J52:K52"/>
    <mergeCell ref="L52:M52"/>
    <mergeCell ref="N52:O52"/>
    <mergeCell ref="N49:O49"/>
    <mergeCell ref="C49:E49"/>
    <mergeCell ref="A7:B7"/>
    <mergeCell ref="C7:E7"/>
    <mergeCell ref="F7:H7"/>
    <mergeCell ref="C6:E6"/>
    <mergeCell ref="F6:H6"/>
    <mergeCell ref="A6:B6"/>
    <mergeCell ref="A3:B4"/>
    <mergeCell ref="I3:T3"/>
    <mergeCell ref="I4:K4"/>
    <mergeCell ref="L4:N4"/>
    <mergeCell ref="O4:Q4"/>
    <mergeCell ref="R4:T4"/>
    <mergeCell ref="F4:H4"/>
    <mergeCell ref="C3:H3"/>
    <mergeCell ref="C4:E4"/>
    <mergeCell ref="O8:Q8"/>
    <mergeCell ref="R8:T8"/>
    <mergeCell ref="A8:B8"/>
    <mergeCell ref="C8:E8"/>
    <mergeCell ref="F8:H8"/>
    <mergeCell ref="I8:K8"/>
    <mergeCell ref="L8:N8"/>
    <mergeCell ref="F33:G33"/>
    <mergeCell ref="F34:G34"/>
    <mergeCell ref="H30:I30"/>
    <mergeCell ref="H31:I31"/>
    <mergeCell ref="H33:I33"/>
    <mergeCell ref="H34:I34"/>
    <mergeCell ref="A32:E32"/>
    <mergeCell ref="F32:G32"/>
    <mergeCell ref="H32:I32"/>
    <mergeCell ref="F31:G31"/>
    <mergeCell ref="A28:E28"/>
    <mergeCell ref="A29:E29"/>
    <mergeCell ref="A30:E30"/>
    <mergeCell ref="A31:E31"/>
    <mergeCell ref="A33:E33"/>
    <mergeCell ref="A34:E34"/>
    <mergeCell ref="A19:E19"/>
    <mergeCell ref="A20:E20"/>
    <mergeCell ref="A21:E21"/>
    <mergeCell ref="A23:E23"/>
    <mergeCell ref="A22:E22"/>
    <mergeCell ref="A25:E25"/>
    <mergeCell ref="A26:E26"/>
    <mergeCell ref="A27:E27"/>
    <mergeCell ref="F26:G26"/>
    <mergeCell ref="F27:G27"/>
    <mergeCell ref="F28:G28"/>
    <mergeCell ref="F30:G30"/>
    <mergeCell ref="F29:G29"/>
    <mergeCell ref="S16:T17"/>
    <mergeCell ref="S19:T19"/>
    <mergeCell ref="S20:T20"/>
    <mergeCell ref="S21:T21"/>
    <mergeCell ref="S22:T22"/>
    <mergeCell ref="S23:T23"/>
    <mergeCell ref="S26:T26"/>
    <mergeCell ref="S27:T27"/>
    <mergeCell ref="S32:T32"/>
    <mergeCell ref="S33:T33"/>
    <mergeCell ref="S34:T34"/>
    <mergeCell ref="S25:T25"/>
    <mergeCell ref="S28:T28"/>
    <mergeCell ref="S29:T29"/>
    <mergeCell ref="S30:T30"/>
    <mergeCell ref="S31:T31"/>
    <mergeCell ref="P17:R17"/>
    <mergeCell ref="P19:R19"/>
    <mergeCell ref="P20:R20"/>
    <mergeCell ref="P21:R21"/>
    <mergeCell ref="P22:R22"/>
    <mergeCell ref="P23:R23"/>
    <mergeCell ref="P25:R25"/>
    <mergeCell ref="P26:R26"/>
    <mergeCell ref="P27:R27"/>
    <mergeCell ref="P28:R28"/>
    <mergeCell ref="P29:R29"/>
    <mergeCell ref="P30:R30"/>
    <mergeCell ref="P32:R32"/>
    <mergeCell ref="P33:R33"/>
    <mergeCell ref="P34:R34"/>
    <mergeCell ref="P31:R31"/>
    <mergeCell ref="M17:O17"/>
    <mergeCell ref="M19:O19"/>
    <mergeCell ref="M20:O20"/>
    <mergeCell ref="M21:O21"/>
    <mergeCell ref="M34:O34"/>
    <mergeCell ref="M27:O27"/>
    <mergeCell ref="M28:O28"/>
    <mergeCell ref="M29:O29"/>
    <mergeCell ref="M30:O30"/>
    <mergeCell ref="M31:O31"/>
    <mergeCell ref="M32:O32"/>
    <mergeCell ref="J33:L33"/>
    <mergeCell ref="M22:O22"/>
    <mergeCell ref="M23:O23"/>
    <mergeCell ref="M25:O25"/>
    <mergeCell ref="M26:O26"/>
    <mergeCell ref="M33:O33"/>
    <mergeCell ref="J21:L21"/>
    <mergeCell ref="J22:L22"/>
    <mergeCell ref="J20:L20"/>
    <mergeCell ref="J34:L34"/>
    <mergeCell ref="J27:L27"/>
    <mergeCell ref="J28:L28"/>
    <mergeCell ref="J29:L29"/>
    <mergeCell ref="J30:L30"/>
    <mergeCell ref="J31:L31"/>
    <mergeCell ref="J32:L32"/>
    <mergeCell ref="H27:I27"/>
    <mergeCell ref="H28:I28"/>
    <mergeCell ref="J23:L23"/>
    <mergeCell ref="J25:L25"/>
    <mergeCell ref="J26:L26"/>
    <mergeCell ref="H29:I29"/>
    <mergeCell ref="F16:I16"/>
    <mergeCell ref="J16:R16"/>
    <mergeCell ref="H25:I25"/>
    <mergeCell ref="H26:I26"/>
    <mergeCell ref="H20:I20"/>
    <mergeCell ref="H21:I21"/>
    <mergeCell ref="H22:I22"/>
    <mergeCell ref="H23:I23"/>
    <mergeCell ref="J19:L19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&amp;R&amp;8社会福祉　　　　95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28"/>
  <sheetViews>
    <sheetView workbookViewId="0" topLeftCell="A19">
      <selection activeCell="O13" sqref="O13:Q13"/>
    </sheetView>
  </sheetViews>
  <sheetFormatPr defaultColWidth="9.00390625" defaultRowHeight="13.5"/>
  <cols>
    <col min="1" max="20" width="4.375" style="36" customWidth="1"/>
    <col min="21" max="16384" width="9.00390625" style="36" customWidth="1"/>
  </cols>
  <sheetData>
    <row r="1" spans="1:20" s="136" customFormat="1" ht="22.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</row>
    <row r="2" spans="1:20" ht="22.5" customHeight="1">
      <c r="A2" s="39" t="s">
        <v>134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s="140" customFormat="1" ht="13.5" customHeight="1">
      <c r="A3" s="3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5" t="s">
        <v>88</v>
      </c>
    </row>
    <row r="4" spans="1:20" s="140" customFormat="1" ht="22.5" customHeight="1">
      <c r="A4" s="176" t="s">
        <v>0</v>
      </c>
      <c r="B4" s="187"/>
      <c r="C4" s="187" t="s">
        <v>135</v>
      </c>
      <c r="D4" s="187"/>
      <c r="E4" s="187"/>
      <c r="F4" s="187"/>
      <c r="G4" s="187"/>
      <c r="H4" s="187"/>
      <c r="I4" s="187" t="s">
        <v>136</v>
      </c>
      <c r="J4" s="187"/>
      <c r="K4" s="187"/>
      <c r="L4" s="187"/>
      <c r="M4" s="187"/>
      <c r="N4" s="187"/>
      <c r="O4" s="187" t="s">
        <v>137</v>
      </c>
      <c r="P4" s="187"/>
      <c r="Q4" s="187"/>
      <c r="R4" s="187"/>
      <c r="S4" s="187"/>
      <c r="T4" s="248"/>
    </row>
    <row r="5" spans="1:20" s="140" customFormat="1" ht="22.5" customHeight="1">
      <c r="A5" s="177"/>
      <c r="B5" s="175"/>
      <c r="C5" s="175" t="s">
        <v>1</v>
      </c>
      <c r="D5" s="175"/>
      <c r="E5" s="175" t="s">
        <v>138</v>
      </c>
      <c r="F5" s="175"/>
      <c r="G5" s="175" t="s">
        <v>139</v>
      </c>
      <c r="H5" s="175"/>
      <c r="I5" s="175" t="s">
        <v>1</v>
      </c>
      <c r="J5" s="175"/>
      <c r="K5" s="175" t="s">
        <v>138</v>
      </c>
      <c r="L5" s="175"/>
      <c r="M5" s="175" t="s">
        <v>139</v>
      </c>
      <c r="N5" s="175"/>
      <c r="O5" s="175" t="s">
        <v>1</v>
      </c>
      <c r="P5" s="175"/>
      <c r="Q5" s="175" t="s">
        <v>138</v>
      </c>
      <c r="R5" s="175"/>
      <c r="S5" s="175" t="s">
        <v>139</v>
      </c>
      <c r="T5" s="247"/>
    </row>
    <row r="6" spans="1:20" s="140" customFormat="1" ht="5.25" customHeight="1">
      <c r="A6" s="100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0" s="140" customFormat="1" ht="13.5" customHeight="1">
      <c r="A7" s="249">
        <v>17</v>
      </c>
      <c r="B7" s="250"/>
      <c r="C7" s="241">
        <v>45</v>
      </c>
      <c r="D7" s="241"/>
      <c r="E7" s="239">
        <v>1</v>
      </c>
      <c r="F7" s="239"/>
      <c r="G7" s="239">
        <v>44</v>
      </c>
      <c r="H7" s="239"/>
      <c r="I7" s="241">
        <v>45</v>
      </c>
      <c r="J7" s="241"/>
      <c r="K7" s="241">
        <v>1</v>
      </c>
      <c r="L7" s="241"/>
      <c r="M7" s="241">
        <v>44</v>
      </c>
      <c r="N7" s="241"/>
      <c r="O7" s="241" t="s">
        <v>244</v>
      </c>
      <c r="P7" s="241"/>
      <c r="Q7" s="241" t="s">
        <v>244</v>
      </c>
      <c r="R7" s="241"/>
      <c r="S7" s="241" t="s">
        <v>244</v>
      </c>
      <c r="T7" s="241"/>
    </row>
    <row r="8" spans="1:21" s="140" customFormat="1" ht="13.5" customHeight="1">
      <c r="A8" s="213">
        <v>18</v>
      </c>
      <c r="B8" s="202"/>
      <c r="C8" s="241">
        <v>51</v>
      </c>
      <c r="D8" s="241"/>
      <c r="E8" s="241">
        <v>1</v>
      </c>
      <c r="F8" s="241"/>
      <c r="G8" s="241">
        <v>50</v>
      </c>
      <c r="H8" s="241"/>
      <c r="I8" s="241">
        <v>50</v>
      </c>
      <c r="J8" s="241"/>
      <c r="K8" s="241">
        <v>1</v>
      </c>
      <c r="L8" s="241"/>
      <c r="M8" s="241">
        <v>49</v>
      </c>
      <c r="N8" s="241"/>
      <c r="O8" s="241">
        <v>1</v>
      </c>
      <c r="P8" s="241"/>
      <c r="Q8" s="241" t="s">
        <v>244</v>
      </c>
      <c r="R8" s="241"/>
      <c r="S8" s="241">
        <v>1</v>
      </c>
      <c r="T8" s="241"/>
      <c r="U8" s="139"/>
    </row>
    <row r="9" spans="1:21" s="140" customFormat="1" ht="13.5" customHeight="1">
      <c r="A9" s="213">
        <v>19</v>
      </c>
      <c r="B9" s="202"/>
      <c r="C9" s="241">
        <v>59</v>
      </c>
      <c r="D9" s="241"/>
      <c r="E9" s="241">
        <v>1</v>
      </c>
      <c r="F9" s="241"/>
      <c r="G9" s="241">
        <v>58</v>
      </c>
      <c r="H9" s="241"/>
      <c r="I9" s="241">
        <v>57</v>
      </c>
      <c r="J9" s="241"/>
      <c r="K9" s="241">
        <v>1</v>
      </c>
      <c r="L9" s="241"/>
      <c r="M9" s="241">
        <v>56</v>
      </c>
      <c r="N9" s="241"/>
      <c r="O9" s="241">
        <v>2</v>
      </c>
      <c r="P9" s="241"/>
      <c r="Q9" s="241" t="s">
        <v>244</v>
      </c>
      <c r="R9" s="241"/>
      <c r="S9" s="241">
        <v>2</v>
      </c>
      <c r="T9" s="241"/>
      <c r="U9" s="139"/>
    </row>
    <row r="10" spans="1:21" s="140" customFormat="1" ht="13.5" customHeight="1">
      <c r="A10" s="213">
        <v>20</v>
      </c>
      <c r="B10" s="202"/>
      <c r="C10" s="241">
        <v>58</v>
      </c>
      <c r="D10" s="241"/>
      <c r="E10" s="241">
        <v>1</v>
      </c>
      <c r="F10" s="241"/>
      <c r="G10" s="241">
        <v>57</v>
      </c>
      <c r="H10" s="241"/>
      <c r="I10" s="241">
        <v>56</v>
      </c>
      <c r="J10" s="241"/>
      <c r="K10" s="241">
        <v>1</v>
      </c>
      <c r="L10" s="241"/>
      <c r="M10" s="241">
        <v>55</v>
      </c>
      <c r="N10" s="241"/>
      <c r="O10" s="241">
        <v>3</v>
      </c>
      <c r="P10" s="241"/>
      <c r="Q10" s="241" t="s">
        <v>244</v>
      </c>
      <c r="R10" s="241"/>
      <c r="S10" s="241">
        <v>3</v>
      </c>
      <c r="T10" s="241"/>
      <c r="U10" s="139"/>
    </row>
    <row r="11" spans="1:21" ht="13.5" customHeight="1">
      <c r="A11" s="224">
        <v>21</v>
      </c>
      <c r="B11" s="193"/>
      <c r="C11" s="254">
        <f>E11+G11</f>
        <v>58</v>
      </c>
      <c r="D11" s="256"/>
      <c r="E11" s="256">
        <f>SUM(K11,Q11)</f>
        <v>1</v>
      </c>
      <c r="F11" s="256"/>
      <c r="G11" s="256">
        <f>SUM(M11,S11)</f>
        <v>57</v>
      </c>
      <c r="H11" s="256"/>
      <c r="I11" s="256">
        <f>K11+M11</f>
        <v>56</v>
      </c>
      <c r="J11" s="256"/>
      <c r="K11" s="256">
        <v>1</v>
      </c>
      <c r="L11" s="256"/>
      <c r="M11" s="256">
        <v>55</v>
      </c>
      <c r="N11" s="256"/>
      <c r="O11" s="256">
        <f>SUM(Q11:T11)</f>
        <v>2</v>
      </c>
      <c r="P11" s="256"/>
      <c r="Q11" s="241" t="s">
        <v>244</v>
      </c>
      <c r="R11" s="241"/>
      <c r="S11" s="256">
        <v>2</v>
      </c>
      <c r="T11" s="256"/>
      <c r="U11" s="27"/>
    </row>
    <row r="12" spans="1:21" ht="5.25" customHeight="1">
      <c r="A12" s="161"/>
      <c r="B12" s="162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13.5" customHeight="1">
      <c r="A13" s="49" t="s">
        <v>192</v>
      </c>
      <c r="B13" s="70"/>
      <c r="C13" s="70"/>
      <c r="D13" s="70"/>
      <c r="E13" s="70"/>
      <c r="F13" s="70"/>
      <c r="G13" s="70"/>
      <c r="H13" s="70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27"/>
    </row>
    <row r="14" spans="1:21" ht="13.5" customHeight="1">
      <c r="A14" s="46" t="s">
        <v>236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27"/>
    </row>
    <row r="15" spans="1:21" ht="13.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27"/>
    </row>
    <row r="16" spans="1:21" ht="13.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27"/>
    </row>
    <row r="17" spans="1:20" ht="22.5" customHeight="1">
      <c r="A17" s="40" t="s">
        <v>140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13.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</row>
    <row r="19" spans="1:20" s="140" customFormat="1" ht="13.5">
      <c r="A19" s="200" t="s">
        <v>0</v>
      </c>
      <c r="B19" s="207"/>
      <c r="C19" s="207" t="s">
        <v>141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 t="s">
        <v>91</v>
      </c>
      <c r="P19" s="207"/>
      <c r="Q19" s="207"/>
      <c r="R19" s="229"/>
      <c r="S19" s="139"/>
      <c r="T19" s="139"/>
    </row>
    <row r="20" spans="1:20" s="140" customFormat="1" ht="13.5">
      <c r="A20" s="201"/>
      <c r="B20" s="206"/>
      <c r="C20" s="206" t="s">
        <v>90</v>
      </c>
      <c r="D20" s="206"/>
      <c r="E20" s="206"/>
      <c r="F20" s="206"/>
      <c r="G20" s="206" t="s">
        <v>142</v>
      </c>
      <c r="H20" s="206"/>
      <c r="I20" s="206"/>
      <c r="J20" s="206"/>
      <c r="K20" s="206" t="s">
        <v>143</v>
      </c>
      <c r="L20" s="206"/>
      <c r="M20" s="206"/>
      <c r="N20" s="206"/>
      <c r="O20" s="206"/>
      <c r="P20" s="206"/>
      <c r="Q20" s="206"/>
      <c r="R20" s="228"/>
      <c r="S20" s="139"/>
      <c r="T20" s="139"/>
    </row>
    <row r="21" spans="1:20" s="140" customFormat="1" ht="5.25" customHeight="1">
      <c r="A21" s="53"/>
      <c r="B21" s="5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139"/>
      <c r="T21" s="139"/>
    </row>
    <row r="22" spans="1:20" s="140" customFormat="1" ht="13.5">
      <c r="A22" s="213">
        <v>17</v>
      </c>
      <c r="B22" s="202"/>
      <c r="C22" s="241">
        <v>1284</v>
      </c>
      <c r="D22" s="241"/>
      <c r="E22" s="241"/>
      <c r="F22" s="241"/>
      <c r="G22" s="241">
        <v>174</v>
      </c>
      <c r="H22" s="241"/>
      <c r="I22" s="241"/>
      <c r="J22" s="241"/>
      <c r="K22" s="241">
        <v>1110</v>
      </c>
      <c r="L22" s="241"/>
      <c r="M22" s="241"/>
      <c r="N22" s="241"/>
      <c r="O22" s="241">
        <v>5885</v>
      </c>
      <c r="P22" s="241"/>
      <c r="Q22" s="241"/>
      <c r="R22" s="241"/>
      <c r="S22" s="139"/>
      <c r="T22" s="139"/>
    </row>
    <row r="23" spans="1:20" s="140" customFormat="1" ht="13.5">
      <c r="A23" s="213">
        <v>18</v>
      </c>
      <c r="B23" s="192"/>
      <c r="C23" s="241">
        <v>1024</v>
      </c>
      <c r="D23" s="241"/>
      <c r="E23" s="241"/>
      <c r="F23" s="241"/>
      <c r="G23" s="241">
        <v>186</v>
      </c>
      <c r="H23" s="241"/>
      <c r="I23" s="241"/>
      <c r="J23" s="241"/>
      <c r="K23" s="241">
        <v>838</v>
      </c>
      <c r="L23" s="241"/>
      <c r="M23" s="241"/>
      <c r="N23" s="241"/>
      <c r="O23" s="241">
        <v>4001</v>
      </c>
      <c r="P23" s="241"/>
      <c r="Q23" s="241"/>
      <c r="R23" s="241"/>
      <c r="S23" s="139"/>
      <c r="T23" s="139"/>
    </row>
    <row r="24" spans="1:20" s="140" customFormat="1" ht="13.5">
      <c r="A24" s="213">
        <v>19</v>
      </c>
      <c r="B24" s="192"/>
      <c r="C24" s="241">
        <v>912</v>
      </c>
      <c r="D24" s="241"/>
      <c r="E24" s="241"/>
      <c r="F24" s="241"/>
      <c r="G24" s="241">
        <v>164</v>
      </c>
      <c r="H24" s="241"/>
      <c r="I24" s="241"/>
      <c r="J24" s="241"/>
      <c r="K24" s="241">
        <v>748</v>
      </c>
      <c r="L24" s="241"/>
      <c r="M24" s="241"/>
      <c r="N24" s="241"/>
      <c r="O24" s="241">
        <v>3539</v>
      </c>
      <c r="P24" s="241"/>
      <c r="Q24" s="241"/>
      <c r="R24" s="241"/>
      <c r="S24" s="139"/>
      <c r="T24" s="139"/>
    </row>
    <row r="25" spans="1:20" s="140" customFormat="1" ht="13.5">
      <c r="A25" s="213">
        <v>20</v>
      </c>
      <c r="B25" s="192"/>
      <c r="C25" s="241">
        <v>687</v>
      </c>
      <c r="D25" s="241"/>
      <c r="E25" s="241"/>
      <c r="F25" s="241"/>
      <c r="G25" s="241">
        <v>113</v>
      </c>
      <c r="H25" s="241"/>
      <c r="I25" s="241"/>
      <c r="J25" s="241"/>
      <c r="K25" s="241">
        <v>574</v>
      </c>
      <c r="L25" s="241"/>
      <c r="M25" s="241"/>
      <c r="N25" s="241"/>
      <c r="O25" s="241">
        <v>2737</v>
      </c>
      <c r="P25" s="241"/>
      <c r="Q25" s="241"/>
      <c r="R25" s="241"/>
      <c r="S25" s="139"/>
      <c r="T25" s="139"/>
    </row>
    <row r="26" spans="1:20" ht="13.5">
      <c r="A26" s="224">
        <v>21</v>
      </c>
      <c r="B26" s="196"/>
      <c r="C26" s="254">
        <f>G26+K26</f>
        <v>553</v>
      </c>
      <c r="D26" s="256"/>
      <c r="E26" s="256"/>
      <c r="F26" s="256"/>
      <c r="G26" s="256">
        <v>90</v>
      </c>
      <c r="H26" s="256"/>
      <c r="I26" s="256"/>
      <c r="J26" s="256"/>
      <c r="K26" s="256">
        <v>463</v>
      </c>
      <c r="L26" s="256"/>
      <c r="M26" s="256"/>
      <c r="N26" s="256"/>
      <c r="O26" s="256">
        <v>2256</v>
      </c>
      <c r="P26" s="256"/>
      <c r="Q26" s="256"/>
      <c r="R26" s="256"/>
      <c r="S26" s="27"/>
      <c r="T26" s="27"/>
    </row>
    <row r="27" spans="1:20" ht="5.25" customHeight="1">
      <c r="A27" s="161"/>
      <c r="B27" s="162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3.5">
      <c r="A28" s="49" t="s">
        <v>192</v>
      </c>
      <c r="B28" s="70"/>
      <c r="C28" s="70"/>
      <c r="D28" s="70"/>
      <c r="E28" s="70"/>
      <c r="F28" s="70"/>
      <c r="G28" s="70"/>
      <c r="H28" s="70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6"/>
      <c r="T28" s="156"/>
    </row>
    <row r="29" spans="1:20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22.5" customHeight="1">
      <c r="A31" s="40" t="s">
        <v>144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13.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9"/>
      <c r="Q32" s="19"/>
      <c r="R32" s="19"/>
      <c r="S32" s="19"/>
      <c r="T32" s="19"/>
    </row>
    <row r="33" spans="1:20" ht="13.5" customHeight="1">
      <c r="A33" s="200" t="s">
        <v>0</v>
      </c>
      <c r="B33" s="207"/>
      <c r="C33" s="207" t="s">
        <v>145</v>
      </c>
      <c r="D33" s="207"/>
      <c r="E33" s="207"/>
      <c r="F33" s="207" t="s">
        <v>146</v>
      </c>
      <c r="G33" s="207"/>
      <c r="H33" s="207"/>
      <c r="I33" s="207" t="s">
        <v>147</v>
      </c>
      <c r="J33" s="207"/>
      <c r="K33" s="207"/>
      <c r="L33" s="304" t="s">
        <v>148</v>
      </c>
      <c r="M33" s="210"/>
      <c r="N33" s="210"/>
      <c r="O33" s="20"/>
      <c r="P33" s="20"/>
      <c r="Q33" s="20"/>
      <c r="R33" s="22"/>
      <c r="S33" s="22"/>
      <c r="T33" s="27"/>
    </row>
    <row r="34" spans="1:20" ht="6" customHeight="1">
      <c r="A34" s="201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305"/>
      <c r="M34" s="211"/>
      <c r="N34" s="211"/>
      <c r="O34" s="20"/>
      <c r="P34" s="20"/>
      <c r="Q34" s="20"/>
      <c r="R34" s="23"/>
      <c r="S34" s="23"/>
      <c r="T34" s="27"/>
    </row>
    <row r="35" spans="1:20" ht="5.25" customHeight="1">
      <c r="A35" s="201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300" t="s">
        <v>149</v>
      </c>
      <c r="M35" s="300"/>
      <c r="N35" s="301"/>
      <c r="O35" s="24"/>
      <c r="P35" s="24"/>
      <c r="Q35" s="24"/>
      <c r="R35" s="23"/>
      <c r="S35" s="23"/>
      <c r="T35" s="27"/>
    </row>
    <row r="36" spans="1:20" ht="11.25" customHeight="1">
      <c r="A36" s="201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302"/>
      <c r="M36" s="302"/>
      <c r="N36" s="303"/>
      <c r="O36" s="24"/>
      <c r="P36" s="24"/>
      <c r="Q36" s="24"/>
      <c r="R36" s="23"/>
      <c r="S36" s="23"/>
      <c r="T36" s="27"/>
    </row>
    <row r="37" spans="1:20" s="140" customFormat="1" ht="5.25" customHeight="1">
      <c r="A37" s="53"/>
      <c r="B37" s="54"/>
      <c r="C37" s="61"/>
      <c r="D37" s="61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59"/>
      <c r="P37" s="159"/>
      <c r="Q37" s="159"/>
      <c r="R37" s="139"/>
      <c r="S37" s="139"/>
      <c r="T37" s="139"/>
    </row>
    <row r="38" spans="1:20" ht="13.5">
      <c r="A38" s="213">
        <v>17</v>
      </c>
      <c r="B38" s="202"/>
      <c r="C38" s="241">
        <v>26</v>
      </c>
      <c r="D38" s="299"/>
      <c r="E38" s="299"/>
      <c r="F38" s="241">
        <v>26</v>
      </c>
      <c r="G38" s="241"/>
      <c r="H38" s="241"/>
      <c r="I38" s="241">
        <v>57</v>
      </c>
      <c r="J38" s="241"/>
      <c r="K38" s="241"/>
      <c r="L38" s="241">
        <v>16</v>
      </c>
      <c r="M38" s="241"/>
      <c r="N38" s="241"/>
      <c r="O38" s="16"/>
      <c r="P38" s="16"/>
      <c r="Q38" s="16"/>
      <c r="R38" s="27"/>
      <c r="S38" s="27"/>
      <c r="T38" s="27"/>
    </row>
    <row r="39" spans="1:20" ht="13.5">
      <c r="A39" s="213">
        <v>18</v>
      </c>
      <c r="B39" s="192"/>
      <c r="C39" s="241">
        <v>6</v>
      </c>
      <c r="D39" s="299"/>
      <c r="E39" s="299"/>
      <c r="F39" s="241">
        <v>6</v>
      </c>
      <c r="G39" s="241"/>
      <c r="H39" s="241"/>
      <c r="I39" s="241">
        <v>10</v>
      </c>
      <c r="J39" s="241"/>
      <c r="K39" s="241"/>
      <c r="L39" s="241">
        <v>2</v>
      </c>
      <c r="M39" s="241"/>
      <c r="N39" s="241"/>
      <c r="O39" s="9"/>
      <c r="P39" s="9"/>
      <c r="Q39" s="9"/>
      <c r="R39" s="27"/>
      <c r="S39" s="27"/>
      <c r="T39" s="27"/>
    </row>
    <row r="40" spans="1:20" ht="13.5">
      <c r="A40" s="213">
        <v>19</v>
      </c>
      <c r="B40" s="192"/>
      <c r="C40" s="241">
        <v>17</v>
      </c>
      <c r="D40" s="299"/>
      <c r="E40" s="299"/>
      <c r="F40" s="241">
        <v>17</v>
      </c>
      <c r="G40" s="241"/>
      <c r="H40" s="241"/>
      <c r="I40" s="241">
        <v>24</v>
      </c>
      <c r="J40" s="241"/>
      <c r="K40" s="241"/>
      <c r="L40" s="241">
        <v>3</v>
      </c>
      <c r="M40" s="241"/>
      <c r="N40" s="241"/>
      <c r="O40" s="9"/>
      <c r="P40" s="9"/>
      <c r="Q40" s="9"/>
      <c r="R40" s="27"/>
      <c r="S40" s="27"/>
      <c r="T40" s="27"/>
    </row>
    <row r="41" spans="1:20" ht="13.5">
      <c r="A41" s="213">
        <v>20</v>
      </c>
      <c r="B41" s="192"/>
      <c r="C41" s="241">
        <v>4</v>
      </c>
      <c r="D41" s="299"/>
      <c r="E41" s="299"/>
      <c r="F41" s="241">
        <v>4</v>
      </c>
      <c r="G41" s="241"/>
      <c r="H41" s="241"/>
      <c r="I41" s="241">
        <v>6</v>
      </c>
      <c r="J41" s="241"/>
      <c r="K41" s="241"/>
      <c r="L41" s="241">
        <v>3</v>
      </c>
      <c r="M41" s="241"/>
      <c r="N41" s="241"/>
      <c r="O41" s="9"/>
      <c r="P41" s="9"/>
      <c r="Q41" s="9"/>
      <c r="R41" s="27"/>
      <c r="S41" s="27"/>
      <c r="T41" s="27"/>
    </row>
    <row r="42" spans="1:20" ht="13.5">
      <c r="A42" s="224">
        <v>21</v>
      </c>
      <c r="B42" s="196"/>
      <c r="C42" s="254">
        <v>3</v>
      </c>
      <c r="D42" s="306"/>
      <c r="E42" s="306"/>
      <c r="F42" s="256">
        <v>3</v>
      </c>
      <c r="G42" s="256"/>
      <c r="H42" s="256"/>
      <c r="I42" s="256">
        <v>4</v>
      </c>
      <c r="J42" s="256"/>
      <c r="K42" s="256"/>
      <c r="L42" s="256">
        <v>3</v>
      </c>
      <c r="M42" s="256"/>
      <c r="N42" s="256"/>
      <c r="O42" s="9"/>
      <c r="P42" s="9"/>
      <c r="Q42" s="9"/>
      <c r="R42" s="27"/>
      <c r="S42" s="27"/>
      <c r="T42" s="27"/>
    </row>
    <row r="43" spans="1:20" ht="5.25" customHeight="1">
      <c r="A43" s="161"/>
      <c r="B43" s="16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156"/>
      <c r="P43" s="156"/>
      <c r="Q43" s="156"/>
      <c r="R43" s="27"/>
      <c r="S43" s="27"/>
      <c r="T43" s="27"/>
    </row>
    <row r="44" spans="1:20" ht="13.5">
      <c r="A44" s="49" t="s">
        <v>193</v>
      </c>
      <c r="B44" s="70"/>
      <c r="C44" s="70"/>
      <c r="D44" s="70"/>
      <c r="E44" s="70"/>
      <c r="F44" s="70"/>
      <c r="G44" s="70"/>
      <c r="H44" s="70"/>
      <c r="I44" s="158"/>
      <c r="J44" s="158"/>
      <c r="K44" s="158"/>
      <c r="L44" s="158"/>
      <c r="M44" s="158"/>
      <c r="N44" s="158"/>
      <c r="O44" s="156"/>
      <c r="P44" s="156"/>
      <c r="Q44" s="156"/>
      <c r="R44" s="156"/>
      <c r="S44" s="27"/>
      <c r="T44" s="27"/>
    </row>
    <row r="45" spans="1:20" ht="13.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ht="22.5" customHeight="1">
      <c r="A47" s="40" t="s">
        <v>150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ht="13.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1:17" s="140" customFormat="1" ht="18.75" customHeight="1">
      <c r="A49" s="200" t="s">
        <v>0</v>
      </c>
      <c r="B49" s="207"/>
      <c r="C49" s="207" t="s">
        <v>151</v>
      </c>
      <c r="D49" s="207"/>
      <c r="E49" s="207"/>
      <c r="F49" s="207" t="s">
        <v>152</v>
      </c>
      <c r="G49" s="207"/>
      <c r="H49" s="207"/>
      <c r="I49" s="207" t="s">
        <v>153</v>
      </c>
      <c r="J49" s="207"/>
      <c r="K49" s="229"/>
      <c r="L49" s="159"/>
      <c r="M49" s="159"/>
      <c r="N49" s="139"/>
      <c r="O49" s="139"/>
      <c r="P49" s="139"/>
      <c r="Q49" s="139"/>
    </row>
    <row r="50" spans="1:17" s="140" customFormat="1" ht="5.25" customHeight="1">
      <c r="A50" s="53"/>
      <c r="B50" s="54"/>
      <c r="C50" s="45"/>
      <c r="D50" s="45"/>
      <c r="E50" s="45"/>
      <c r="F50" s="45"/>
      <c r="G50" s="45"/>
      <c r="H50" s="45"/>
      <c r="I50" s="45"/>
      <c r="J50" s="45"/>
      <c r="K50" s="45"/>
      <c r="L50" s="159"/>
      <c r="M50" s="159"/>
      <c r="N50" s="139"/>
      <c r="O50" s="139"/>
      <c r="P50" s="139"/>
      <c r="Q50" s="139"/>
    </row>
    <row r="51" spans="1:17" s="140" customFormat="1" ht="13.5">
      <c r="A51" s="213">
        <v>17</v>
      </c>
      <c r="B51" s="202"/>
      <c r="C51" s="241">
        <v>107</v>
      </c>
      <c r="D51" s="241"/>
      <c r="E51" s="241"/>
      <c r="F51" s="241" t="s">
        <v>244</v>
      </c>
      <c r="G51" s="241"/>
      <c r="H51" s="241"/>
      <c r="I51" s="241">
        <v>13</v>
      </c>
      <c r="J51" s="241"/>
      <c r="K51" s="241"/>
      <c r="L51" s="159"/>
      <c r="M51" s="159"/>
      <c r="N51" s="139"/>
      <c r="O51" s="139"/>
      <c r="P51" s="139"/>
      <c r="Q51" s="139"/>
    </row>
    <row r="52" spans="1:17" s="140" customFormat="1" ht="13.5">
      <c r="A52" s="213">
        <v>18</v>
      </c>
      <c r="B52" s="192"/>
      <c r="C52" s="241">
        <v>95</v>
      </c>
      <c r="D52" s="241"/>
      <c r="E52" s="241"/>
      <c r="F52" s="241" t="s">
        <v>244</v>
      </c>
      <c r="G52" s="241"/>
      <c r="H52" s="241"/>
      <c r="I52" s="241">
        <v>15</v>
      </c>
      <c r="J52" s="241"/>
      <c r="K52" s="241"/>
      <c r="L52" s="159"/>
      <c r="M52" s="159"/>
      <c r="N52" s="139"/>
      <c r="O52" s="139"/>
      <c r="P52" s="139"/>
      <c r="Q52" s="139"/>
    </row>
    <row r="53" spans="1:17" s="140" customFormat="1" ht="13.5">
      <c r="A53" s="213">
        <v>19</v>
      </c>
      <c r="B53" s="192"/>
      <c r="C53" s="241">
        <v>75</v>
      </c>
      <c r="D53" s="241"/>
      <c r="E53" s="241"/>
      <c r="F53" s="241" t="s">
        <v>244</v>
      </c>
      <c r="G53" s="241"/>
      <c r="H53" s="241"/>
      <c r="I53" s="241">
        <v>12</v>
      </c>
      <c r="J53" s="241"/>
      <c r="K53" s="241"/>
      <c r="L53" s="159"/>
      <c r="M53" s="159"/>
      <c r="N53" s="139"/>
      <c r="O53" s="139"/>
      <c r="P53" s="139"/>
      <c r="Q53" s="139"/>
    </row>
    <row r="54" spans="1:17" s="140" customFormat="1" ht="13.5">
      <c r="A54" s="213">
        <v>20</v>
      </c>
      <c r="B54" s="192"/>
      <c r="C54" s="241">
        <v>68</v>
      </c>
      <c r="D54" s="241"/>
      <c r="E54" s="241"/>
      <c r="F54" s="241" t="s">
        <v>244</v>
      </c>
      <c r="G54" s="241"/>
      <c r="H54" s="241"/>
      <c r="I54" s="241">
        <v>14</v>
      </c>
      <c r="J54" s="241"/>
      <c r="K54" s="241"/>
      <c r="L54" s="159"/>
      <c r="M54" s="159"/>
      <c r="N54" s="139"/>
      <c r="O54" s="139"/>
      <c r="P54" s="139"/>
      <c r="Q54" s="139"/>
    </row>
    <row r="55" spans="1:17" ht="13.5">
      <c r="A55" s="224">
        <v>21</v>
      </c>
      <c r="B55" s="196"/>
      <c r="C55" s="254">
        <v>62</v>
      </c>
      <c r="D55" s="256"/>
      <c r="E55" s="256"/>
      <c r="F55" s="241" t="s">
        <v>244</v>
      </c>
      <c r="G55" s="241"/>
      <c r="H55" s="241"/>
      <c r="I55" s="256">
        <v>6</v>
      </c>
      <c r="J55" s="256"/>
      <c r="K55" s="256"/>
      <c r="L55" s="156"/>
      <c r="M55" s="156"/>
      <c r="N55" s="27"/>
      <c r="O55" s="27"/>
      <c r="P55" s="27"/>
      <c r="Q55" s="27"/>
    </row>
    <row r="56" spans="1:17" ht="5.25" customHeight="1">
      <c r="A56" s="161"/>
      <c r="B56" s="162"/>
      <c r="C56" s="27"/>
      <c r="D56" s="27"/>
      <c r="E56" s="27"/>
      <c r="F56" s="27"/>
      <c r="G56" s="27"/>
      <c r="H56" s="27"/>
      <c r="I56" s="27"/>
      <c r="J56" s="27"/>
      <c r="K56" s="27"/>
      <c r="L56" s="156"/>
      <c r="M56" s="156"/>
      <c r="N56" s="27"/>
      <c r="O56" s="27"/>
      <c r="P56" s="27"/>
      <c r="Q56" s="27"/>
    </row>
    <row r="57" spans="1:19" ht="13.5">
      <c r="A57" s="49" t="s">
        <v>192</v>
      </c>
      <c r="B57" s="50"/>
      <c r="C57" s="50"/>
      <c r="D57" s="50"/>
      <c r="E57" s="50"/>
      <c r="F57" s="50"/>
      <c r="G57" s="50"/>
      <c r="H57" s="50"/>
      <c r="I57" s="158"/>
      <c r="J57" s="158"/>
      <c r="K57" s="158"/>
      <c r="L57" s="156"/>
      <c r="M57" s="156"/>
      <c r="N57" s="27"/>
      <c r="O57" s="27"/>
      <c r="P57" s="27"/>
      <c r="Q57" s="27"/>
      <c r="R57" s="27"/>
      <c r="S57" s="27"/>
    </row>
    <row r="58" spans="1:20" ht="13.5">
      <c r="A58" s="46" t="s">
        <v>235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13.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ht="26.25" customHeight="1"/>
    <row r="61" ht="22.5" customHeight="1"/>
    <row r="63" ht="5.25" customHeight="1"/>
    <row r="64" spans="19:20" ht="13.5">
      <c r="S64" s="9"/>
      <c r="T64" s="9"/>
    </row>
    <row r="65" spans="1:20" ht="13.5">
      <c r="A65" s="168"/>
      <c r="B65" s="168"/>
      <c r="C65" s="168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9"/>
      <c r="T65" s="9"/>
    </row>
    <row r="66" spans="1:20" ht="13.5">
      <c r="A66" s="26"/>
      <c r="B66" s="26"/>
      <c r="C66" s="2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0"/>
      <c r="O66" s="16"/>
      <c r="P66" s="16"/>
      <c r="Q66" s="160"/>
      <c r="R66" s="16"/>
      <c r="S66" s="9"/>
      <c r="T66" s="9"/>
    </row>
    <row r="67" spans="1:20" ht="6" customHeight="1">
      <c r="A67" s="20"/>
      <c r="B67" s="20"/>
      <c r="C67" s="20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</row>
    <row r="68" spans="1:20" ht="13.5">
      <c r="A68" s="25"/>
      <c r="B68" s="25"/>
      <c r="C68" s="25"/>
      <c r="D68" s="25"/>
      <c r="E68" s="25"/>
      <c r="F68" s="25"/>
      <c r="G68" s="25"/>
      <c r="H68" s="25"/>
      <c r="I68" s="144"/>
      <c r="J68" s="153"/>
      <c r="K68" s="153"/>
      <c r="L68" s="144"/>
      <c r="M68" s="144"/>
      <c r="N68" s="144"/>
      <c r="O68" s="144"/>
      <c r="P68" s="144"/>
      <c r="Q68" s="144"/>
      <c r="R68" s="144"/>
      <c r="S68" s="144"/>
      <c r="T68" s="144"/>
    </row>
    <row r="69" spans="1:20" ht="5.25" customHeight="1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</row>
    <row r="70" spans="1:20" ht="13.5">
      <c r="A70" s="15"/>
      <c r="B70" s="15"/>
      <c r="C70" s="15"/>
      <c r="D70" s="15"/>
      <c r="E70" s="15"/>
      <c r="F70" s="15"/>
      <c r="G70" s="15"/>
      <c r="H70" s="15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</row>
    <row r="71" spans="1:20" ht="13.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3.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</row>
    <row r="73" spans="1:20" ht="13.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</row>
    <row r="74" spans="1:20" ht="13.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20" ht="13.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20" ht="13.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</row>
    <row r="77" spans="1:20" ht="13.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</row>
    <row r="78" spans="1:20" ht="13.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0" ht="13.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ht="13.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ht="13.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ht="13.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ht="13.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ht="13.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20" ht="13.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ht="13.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1:20" ht="13.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1:20" ht="13.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  <row r="89" spans="1:20" ht="13.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</row>
    <row r="90" spans="1:20" ht="13.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</row>
    <row r="91" spans="1:20" ht="13.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</row>
    <row r="92" spans="1:20" ht="13.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</row>
    <row r="93" spans="1:20" ht="13.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</row>
    <row r="94" spans="1:20" ht="13.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</row>
    <row r="95" spans="1:20" ht="13.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</row>
    <row r="96" spans="1:20" ht="13.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</row>
    <row r="97" spans="1:20" ht="13.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</row>
    <row r="98" spans="1:20" ht="13.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</row>
    <row r="99" spans="1:20" ht="13.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1:20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ht="13.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1:20" ht="13.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20" ht="13.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20" ht="13.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1:20" ht="13.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1:20" ht="13.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ht="13.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1:20" ht="13.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1:20" ht="13.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1:20" ht="13.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1:20" ht="13.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1:20" ht="13.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1:20" ht="13.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1:20" ht="13.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0" ht="13.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1:20" ht="13.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ht="13.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1:20" ht="13.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1:20" ht="13.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1:20" ht="13.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1:20" ht="13.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1:20" ht="13.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1:20" ht="13.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1:20" ht="13.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1:20" ht="13.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1:20" ht="13.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1:20" ht="13.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1:20" ht="13.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</sheetData>
  <mergeCells count="149">
    <mergeCell ref="E11:F11"/>
    <mergeCell ref="I55:K55"/>
    <mergeCell ref="C42:E42"/>
    <mergeCell ref="F42:H42"/>
    <mergeCell ref="I42:K42"/>
    <mergeCell ref="C54:E54"/>
    <mergeCell ref="F54:H54"/>
    <mergeCell ref="I54:K54"/>
    <mergeCell ref="C49:E49"/>
    <mergeCell ref="G26:J26"/>
    <mergeCell ref="K26:N26"/>
    <mergeCell ref="O26:R26"/>
    <mergeCell ref="I39:K39"/>
    <mergeCell ref="F33:H36"/>
    <mergeCell ref="K11:L11"/>
    <mergeCell ref="M11:N11"/>
    <mergeCell ref="O11:P11"/>
    <mergeCell ref="Q11:R11"/>
    <mergeCell ref="G11:H11"/>
    <mergeCell ref="I11:J11"/>
    <mergeCell ref="L42:N42"/>
    <mergeCell ref="A55:B55"/>
    <mergeCell ref="A54:B54"/>
    <mergeCell ref="A52:B52"/>
    <mergeCell ref="A53:B53"/>
    <mergeCell ref="C55:E55"/>
    <mergeCell ref="F55:H55"/>
    <mergeCell ref="I41:K41"/>
    <mergeCell ref="Q10:R10"/>
    <mergeCell ref="S10:T10"/>
    <mergeCell ref="O25:R25"/>
    <mergeCell ref="I10:J10"/>
    <mergeCell ref="K10:L10"/>
    <mergeCell ref="M10:N10"/>
    <mergeCell ref="O10:P10"/>
    <mergeCell ref="S11:T11"/>
    <mergeCell ref="G25:J25"/>
    <mergeCell ref="K25:N25"/>
    <mergeCell ref="F53:H53"/>
    <mergeCell ref="F49:H49"/>
    <mergeCell ref="F41:H41"/>
    <mergeCell ref="L41:N41"/>
    <mergeCell ref="I53:K53"/>
    <mergeCell ref="I52:K52"/>
    <mergeCell ref="I51:K51"/>
    <mergeCell ref="I49:K49"/>
    <mergeCell ref="F52:H52"/>
    <mergeCell ref="F51:H51"/>
    <mergeCell ref="A10:B10"/>
    <mergeCell ref="C10:D10"/>
    <mergeCell ref="E10:F10"/>
    <mergeCell ref="G10:H10"/>
    <mergeCell ref="A11:B11"/>
    <mergeCell ref="A26:B26"/>
    <mergeCell ref="A24:B24"/>
    <mergeCell ref="C11:D11"/>
    <mergeCell ref="C23:F23"/>
    <mergeCell ref="A19:B20"/>
    <mergeCell ref="A22:B22"/>
    <mergeCell ref="A25:B25"/>
    <mergeCell ref="C25:F25"/>
    <mergeCell ref="C26:F26"/>
    <mergeCell ref="C53:E53"/>
    <mergeCell ref="C52:E52"/>
    <mergeCell ref="C51:E51"/>
    <mergeCell ref="A39:B39"/>
    <mergeCell ref="A41:B41"/>
    <mergeCell ref="C41:E41"/>
    <mergeCell ref="C39:E39"/>
    <mergeCell ref="A42:B42"/>
    <mergeCell ref="A49:B49"/>
    <mergeCell ref="A51:B51"/>
    <mergeCell ref="A40:B40"/>
    <mergeCell ref="O24:R24"/>
    <mergeCell ref="C24:F24"/>
    <mergeCell ref="G24:J24"/>
    <mergeCell ref="K24:N24"/>
    <mergeCell ref="L39:N39"/>
    <mergeCell ref="F40:H40"/>
    <mergeCell ref="I40:K40"/>
    <mergeCell ref="L40:N40"/>
    <mergeCell ref="F39:H39"/>
    <mergeCell ref="C40:E40"/>
    <mergeCell ref="L38:N38"/>
    <mergeCell ref="L35:N36"/>
    <mergeCell ref="A33:B36"/>
    <mergeCell ref="A38:B38"/>
    <mergeCell ref="F38:H38"/>
    <mergeCell ref="I38:K38"/>
    <mergeCell ref="C33:E36"/>
    <mergeCell ref="L33:N34"/>
    <mergeCell ref="C38:E38"/>
    <mergeCell ref="S5:T5"/>
    <mergeCell ref="O19:R20"/>
    <mergeCell ref="C20:F20"/>
    <mergeCell ref="I33:K36"/>
    <mergeCell ref="O22:R22"/>
    <mergeCell ref="C22:F22"/>
    <mergeCell ref="G22:J22"/>
    <mergeCell ref="K5:L5"/>
    <mergeCell ref="M5:N5"/>
    <mergeCell ref="O5:P5"/>
    <mergeCell ref="Q5:R5"/>
    <mergeCell ref="C5:D5"/>
    <mergeCell ref="E5:F5"/>
    <mergeCell ref="G5:H5"/>
    <mergeCell ref="I5:J5"/>
    <mergeCell ref="S7:T7"/>
    <mergeCell ref="Q7:R7"/>
    <mergeCell ref="A4:B5"/>
    <mergeCell ref="C4:H4"/>
    <mergeCell ref="I4:N4"/>
    <mergeCell ref="A7:B7"/>
    <mergeCell ref="C7:D7"/>
    <mergeCell ref="E7:F7"/>
    <mergeCell ref="G7:H7"/>
    <mergeCell ref="O4:T4"/>
    <mergeCell ref="A8:B8"/>
    <mergeCell ref="C8:D8"/>
    <mergeCell ref="E8:F8"/>
    <mergeCell ref="G8:H8"/>
    <mergeCell ref="I8:J8"/>
    <mergeCell ref="K8:L8"/>
    <mergeCell ref="M8:N8"/>
    <mergeCell ref="O7:P7"/>
    <mergeCell ref="I7:J7"/>
    <mergeCell ref="K7:L7"/>
    <mergeCell ref="M7:N7"/>
    <mergeCell ref="O8:P8"/>
    <mergeCell ref="S8:T8"/>
    <mergeCell ref="A9:B9"/>
    <mergeCell ref="C9:D9"/>
    <mergeCell ref="E9:F9"/>
    <mergeCell ref="G9:H9"/>
    <mergeCell ref="I9:J9"/>
    <mergeCell ref="K9:L9"/>
    <mergeCell ref="M9:N9"/>
    <mergeCell ref="Q9:R9"/>
    <mergeCell ref="Q8:R8"/>
    <mergeCell ref="G23:J23"/>
    <mergeCell ref="A23:B23"/>
    <mergeCell ref="S9:T9"/>
    <mergeCell ref="G20:J20"/>
    <mergeCell ref="K20:N20"/>
    <mergeCell ref="O9:P9"/>
    <mergeCell ref="C19:N19"/>
    <mergeCell ref="K22:N22"/>
    <mergeCell ref="K23:N23"/>
    <mergeCell ref="O23:R23"/>
  </mergeCells>
  <printOptions/>
  <pageMargins left="0.7086614173228347" right="0.7086614173228347" top="0.984251968503937" bottom="0.75" header="0.5118110236220472" footer="0.5118110236220472"/>
  <pageSetup horizontalDpi="600" verticalDpi="600" orientation="portrait" paperSize="9" r:id="rId1"/>
  <headerFooter alignWithMargins="0">
    <oddHeader>&amp;L&amp;8 96　　　　社会福祉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2"/>
  <sheetViews>
    <sheetView workbookViewId="0" topLeftCell="A19">
      <selection activeCell="O13" sqref="O13:Q13"/>
    </sheetView>
  </sheetViews>
  <sheetFormatPr defaultColWidth="9.00390625" defaultRowHeight="13.5"/>
  <cols>
    <col min="1" max="24" width="3.625" style="36" customWidth="1"/>
    <col min="25" max="16384" width="9.00390625" style="36" customWidth="1"/>
  </cols>
  <sheetData>
    <row r="1" spans="1:24" s="136" customFormat="1" ht="26.2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</row>
    <row r="2" spans="1:24" ht="22.5" customHeight="1">
      <c r="A2" s="39" t="s">
        <v>180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2" ht="13.5" customHeight="1">
      <c r="A3" s="13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1" t="s">
        <v>240</v>
      </c>
      <c r="T3" s="13"/>
      <c r="U3" s="13"/>
      <c r="V3" s="137"/>
    </row>
    <row r="4" spans="1:19" s="138" customFormat="1" ht="26.25" customHeight="1">
      <c r="A4" s="200" t="s">
        <v>100</v>
      </c>
      <c r="B4" s="207"/>
      <c r="C4" s="207"/>
      <c r="D4" s="207"/>
      <c r="E4" s="207" t="s">
        <v>245</v>
      </c>
      <c r="F4" s="207"/>
      <c r="G4" s="207"/>
      <c r="H4" s="207" t="s">
        <v>246</v>
      </c>
      <c r="I4" s="207"/>
      <c r="J4" s="207"/>
      <c r="K4" s="207" t="s">
        <v>247</v>
      </c>
      <c r="L4" s="207"/>
      <c r="M4" s="207"/>
      <c r="N4" s="207" t="s">
        <v>248</v>
      </c>
      <c r="O4" s="207"/>
      <c r="P4" s="207"/>
      <c r="Q4" s="323" t="s">
        <v>249</v>
      </c>
      <c r="R4" s="323"/>
      <c r="S4" s="324"/>
    </row>
    <row r="5" spans="1:19" s="140" customFormat="1" ht="5.25" customHeight="1">
      <c r="A5" s="100"/>
      <c r="B5" s="316"/>
      <c r="C5" s="316"/>
      <c r="D5" s="317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139"/>
      <c r="R5" s="139"/>
      <c r="S5" s="139"/>
    </row>
    <row r="6" spans="1:19" ht="12" customHeight="1">
      <c r="A6" s="314" t="s">
        <v>182</v>
      </c>
      <c r="B6" s="314"/>
      <c r="C6" s="314"/>
      <c r="D6" s="315"/>
      <c r="E6" s="230">
        <v>1444</v>
      </c>
      <c r="F6" s="230"/>
      <c r="G6" s="230"/>
      <c r="H6" s="311">
        <v>1521</v>
      </c>
      <c r="I6" s="311"/>
      <c r="J6" s="311"/>
      <c r="K6" s="311">
        <v>1572</v>
      </c>
      <c r="L6" s="311"/>
      <c r="M6" s="311"/>
      <c r="N6" s="311">
        <v>1803</v>
      </c>
      <c r="O6" s="311"/>
      <c r="P6" s="311"/>
      <c r="Q6" s="325">
        <v>480</v>
      </c>
      <c r="R6" s="325"/>
      <c r="S6" s="325"/>
    </row>
    <row r="7" spans="1:19" ht="12" customHeight="1">
      <c r="A7" s="314"/>
      <c r="B7" s="314"/>
      <c r="C7" s="314"/>
      <c r="D7" s="315"/>
      <c r="E7" s="230"/>
      <c r="F7" s="230"/>
      <c r="G7" s="230"/>
      <c r="H7" s="311"/>
      <c r="I7" s="311"/>
      <c r="J7" s="311"/>
      <c r="K7" s="311"/>
      <c r="L7" s="311"/>
      <c r="M7" s="311"/>
      <c r="N7" s="311"/>
      <c r="O7" s="311"/>
      <c r="P7" s="311"/>
      <c r="Q7" s="325"/>
      <c r="R7" s="325"/>
      <c r="S7" s="325"/>
    </row>
    <row r="8" spans="1:19" ht="4.5" customHeight="1">
      <c r="A8" s="114"/>
      <c r="B8" s="114"/>
      <c r="C8" s="114"/>
      <c r="D8" s="120"/>
      <c r="E8" s="77"/>
      <c r="F8" s="77"/>
      <c r="G8" s="77"/>
      <c r="H8" s="115"/>
      <c r="I8" s="115"/>
      <c r="J8" s="115"/>
      <c r="K8" s="115"/>
      <c r="L8" s="115"/>
      <c r="M8" s="115"/>
      <c r="N8" s="115"/>
      <c r="O8" s="115"/>
      <c r="P8" s="115"/>
      <c r="Q8" s="32"/>
      <c r="R8" s="32"/>
      <c r="S8" s="32"/>
    </row>
    <row r="9" spans="1:19" ht="15" customHeight="1">
      <c r="A9" s="312" t="s">
        <v>101</v>
      </c>
      <c r="B9" s="312"/>
      <c r="C9" s="312"/>
      <c r="D9" s="313"/>
      <c r="E9" s="230">
        <v>10000</v>
      </c>
      <c r="F9" s="230"/>
      <c r="G9" s="230"/>
      <c r="H9" s="311">
        <v>10000</v>
      </c>
      <c r="I9" s="311"/>
      <c r="J9" s="311"/>
      <c r="K9" s="310">
        <v>10000</v>
      </c>
      <c r="L9" s="310"/>
      <c r="M9" s="310"/>
      <c r="N9" s="310">
        <v>10000</v>
      </c>
      <c r="O9" s="310"/>
      <c r="P9" s="310"/>
      <c r="Q9" s="326">
        <v>10000</v>
      </c>
      <c r="R9" s="326"/>
      <c r="S9" s="326"/>
    </row>
    <row r="10" spans="1:19" s="140" customFormat="1" ht="5.25" customHeight="1">
      <c r="A10" s="103"/>
      <c r="B10" s="308"/>
      <c r="C10" s="308"/>
      <c r="D10" s="309"/>
      <c r="E10" s="116"/>
      <c r="F10" s="116"/>
      <c r="G10" s="116"/>
      <c r="H10" s="116"/>
      <c r="I10" s="116"/>
      <c r="J10" s="116"/>
      <c r="K10" s="116"/>
      <c r="L10" s="116"/>
      <c r="M10" s="117"/>
      <c r="N10" s="118"/>
      <c r="O10" s="118"/>
      <c r="P10" s="118"/>
      <c r="Q10" s="141"/>
      <c r="R10" s="141"/>
      <c r="S10" s="141"/>
    </row>
    <row r="11" spans="1:24" ht="13.5" customHeight="1">
      <c r="A11" s="49" t="s">
        <v>197</v>
      </c>
      <c r="B11" s="50"/>
      <c r="C11" s="50"/>
      <c r="D11" s="50"/>
      <c r="E11" s="50"/>
      <c r="F11" s="50"/>
      <c r="G11" s="50"/>
      <c r="H11" s="50"/>
      <c r="I11" s="142"/>
      <c r="J11" s="143"/>
      <c r="K11" s="143"/>
      <c r="L11" s="142"/>
      <c r="M11" s="142"/>
      <c r="N11" s="142"/>
      <c r="O11" s="142"/>
      <c r="P11" s="142"/>
      <c r="Q11" s="142"/>
      <c r="R11" s="142"/>
      <c r="S11" s="142"/>
      <c r="T11" s="144"/>
      <c r="U11" s="145"/>
      <c r="V11" s="145"/>
      <c r="W11" s="138"/>
      <c r="X11" s="138"/>
    </row>
    <row r="12" spans="1:24" ht="13.5" customHeight="1">
      <c r="A12" s="112" t="s">
        <v>254</v>
      </c>
      <c r="B12" s="25"/>
      <c r="C12" s="25"/>
      <c r="D12" s="25"/>
      <c r="E12" s="25"/>
      <c r="F12" s="25"/>
      <c r="G12" s="25"/>
      <c r="H12" s="25"/>
      <c r="I12" s="144"/>
      <c r="J12" s="153"/>
      <c r="K12" s="153"/>
      <c r="L12" s="144"/>
      <c r="M12" s="144"/>
      <c r="N12" s="144"/>
      <c r="O12" s="144"/>
      <c r="P12" s="144"/>
      <c r="Q12" s="144"/>
      <c r="R12" s="144"/>
      <c r="S12" s="144"/>
      <c r="T12" s="144"/>
      <c r="U12" s="145"/>
      <c r="V12" s="145"/>
      <c r="W12" s="138"/>
      <c r="X12" s="138"/>
    </row>
    <row r="13" spans="1:24" ht="13.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</row>
    <row r="14" spans="1:24" ht="13.5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</row>
    <row r="16" spans="1:24" ht="22.5" customHeight="1">
      <c r="A16" s="38" t="s">
        <v>183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ht="13.5">
      <c r="A17" s="132" t="s">
        <v>240</v>
      </c>
      <c r="B17" s="110"/>
      <c r="C17" s="110"/>
      <c r="D17" s="1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85" t="s">
        <v>88</v>
      </c>
      <c r="T17" s="146"/>
      <c r="U17" s="146"/>
      <c r="V17" s="7"/>
      <c r="W17" s="7"/>
      <c r="X17" s="7"/>
    </row>
    <row r="18" spans="1:23" s="140" customFormat="1" ht="13.5">
      <c r="A18" s="176" t="s">
        <v>0</v>
      </c>
      <c r="B18" s="187"/>
      <c r="C18" s="187" t="s">
        <v>4</v>
      </c>
      <c r="D18" s="187"/>
      <c r="E18" s="187" t="s">
        <v>94</v>
      </c>
      <c r="F18" s="187"/>
      <c r="G18" s="187"/>
      <c r="H18" s="187"/>
      <c r="I18" s="187"/>
      <c r="J18" s="187"/>
      <c r="K18" s="187" t="s">
        <v>95</v>
      </c>
      <c r="L18" s="187"/>
      <c r="M18" s="187"/>
      <c r="N18" s="187"/>
      <c r="O18" s="187"/>
      <c r="P18" s="187"/>
      <c r="Q18" s="321" t="s">
        <v>92</v>
      </c>
      <c r="R18" s="321"/>
      <c r="S18" s="322"/>
      <c r="T18" s="146"/>
      <c r="U18" s="146"/>
      <c r="V18" s="146"/>
      <c r="W18" s="146"/>
    </row>
    <row r="19" spans="1:23" s="140" customFormat="1" ht="13.5">
      <c r="A19" s="177"/>
      <c r="B19" s="175"/>
      <c r="C19" s="175"/>
      <c r="D19" s="175"/>
      <c r="E19" s="175" t="s">
        <v>1</v>
      </c>
      <c r="F19" s="175"/>
      <c r="G19" s="175" t="s">
        <v>2</v>
      </c>
      <c r="H19" s="175"/>
      <c r="I19" s="175" t="s">
        <v>3</v>
      </c>
      <c r="J19" s="175"/>
      <c r="K19" s="175" t="s">
        <v>1</v>
      </c>
      <c r="L19" s="175"/>
      <c r="M19" s="175" t="s">
        <v>2</v>
      </c>
      <c r="N19" s="175"/>
      <c r="O19" s="175" t="s">
        <v>3</v>
      </c>
      <c r="P19" s="175"/>
      <c r="Q19" s="319" t="s">
        <v>93</v>
      </c>
      <c r="R19" s="319"/>
      <c r="S19" s="320"/>
      <c r="T19" s="146"/>
      <c r="U19" s="146"/>
      <c r="V19" s="146"/>
      <c r="W19" s="146"/>
    </row>
    <row r="20" spans="1:23" s="140" customFormat="1" ht="5.25" customHeight="1">
      <c r="A20" s="121"/>
      <c r="B20" s="122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46"/>
      <c r="U20" s="146"/>
      <c r="V20" s="146"/>
      <c r="W20" s="146"/>
    </row>
    <row r="21" spans="1:23" s="140" customFormat="1" ht="15.75" customHeight="1">
      <c r="A21" s="249">
        <v>17</v>
      </c>
      <c r="B21" s="250"/>
      <c r="C21" s="307">
        <f>E21+K21</f>
        <v>26</v>
      </c>
      <c r="D21" s="307"/>
      <c r="E21" s="231">
        <f>G21+I21</f>
        <v>22</v>
      </c>
      <c r="F21" s="231"/>
      <c r="G21" s="231">
        <v>6</v>
      </c>
      <c r="H21" s="231"/>
      <c r="I21" s="231">
        <v>16</v>
      </c>
      <c r="J21" s="231"/>
      <c r="K21" s="231">
        <f>M21+O21</f>
        <v>4</v>
      </c>
      <c r="L21" s="231"/>
      <c r="M21" s="231">
        <v>1</v>
      </c>
      <c r="N21" s="231"/>
      <c r="O21" s="231">
        <v>3</v>
      </c>
      <c r="P21" s="231"/>
      <c r="Q21" s="231">
        <v>18157</v>
      </c>
      <c r="R21" s="231"/>
      <c r="S21" s="231"/>
      <c r="T21" s="146"/>
      <c r="U21" s="146"/>
      <c r="V21" s="146"/>
      <c r="W21" s="146"/>
    </row>
    <row r="22" spans="1:23" s="140" customFormat="1" ht="15.75" customHeight="1">
      <c r="A22" s="249">
        <v>18</v>
      </c>
      <c r="B22" s="250"/>
      <c r="C22" s="307">
        <f>E22+K22</f>
        <v>24</v>
      </c>
      <c r="D22" s="307"/>
      <c r="E22" s="231">
        <f>G22+I22</f>
        <v>20</v>
      </c>
      <c r="F22" s="231"/>
      <c r="G22" s="231">
        <v>6</v>
      </c>
      <c r="H22" s="231"/>
      <c r="I22" s="231">
        <v>14</v>
      </c>
      <c r="J22" s="231"/>
      <c r="K22" s="231">
        <f>M22+O22</f>
        <v>4</v>
      </c>
      <c r="L22" s="231"/>
      <c r="M22" s="231">
        <v>1</v>
      </c>
      <c r="N22" s="231"/>
      <c r="O22" s="231">
        <v>3</v>
      </c>
      <c r="P22" s="231"/>
      <c r="Q22" s="231">
        <v>21252</v>
      </c>
      <c r="R22" s="231"/>
      <c r="S22" s="231"/>
      <c r="T22" s="146"/>
      <c r="U22" s="146"/>
      <c r="V22" s="146"/>
      <c r="W22" s="146"/>
    </row>
    <row r="23" spans="1:23" s="140" customFormat="1" ht="4.5" customHeight="1">
      <c r="A23" s="123"/>
      <c r="B23" s="124"/>
      <c r="C23" s="102"/>
      <c r="D23" s="102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02"/>
      <c r="T23" s="146"/>
      <c r="U23" s="146"/>
      <c r="V23" s="146"/>
      <c r="W23" s="146"/>
    </row>
    <row r="24" spans="1:24" ht="13.5" customHeight="1">
      <c r="A24" s="89" t="s">
        <v>198</v>
      </c>
      <c r="B24" s="90"/>
      <c r="C24" s="90"/>
      <c r="D24" s="90"/>
      <c r="E24" s="90"/>
      <c r="F24" s="90"/>
      <c r="G24" s="90"/>
      <c r="H24" s="90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37"/>
      <c r="U24" s="137"/>
      <c r="V24" s="137"/>
      <c r="W24" s="137"/>
      <c r="X24" s="137"/>
    </row>
    <row r="25" spans="1:24" ht="13.5">
      <c r="A25" s="112" t="s">
        <v>237</v>
      </c>
      <c r="B25" s="5"/>
      <c r="C25" s="5"/>
      <c r="D25" s="5"/>
      <c r="E25" s="5"/>
      <c r="F25" s="5"/>
      <c r="G25" s="5"/>
      <c r="H25" s="5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</row>
    <row r="26" spans="21:24" ht="13.5">
      <c r="U26" s="137"/>
      <c r="V26" s="137"/>
      <c r="W26" s="137"/>
      <c r="X26" s="137"/>
    </row>
    <row r="27" spans="21:24" ht="13.5">
      <c r="U27" s="137"/>
      <c r="V27" s="137"/>
      <c r="W27" s="137"/>
      <c r="X27" s="137"/>
    </row>
    <row r="29" spans="1:24" ht="22.5" customHeight="1">
      <c r="A29" s="39" t="s">
        <v>184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3" s="140" customFormat="1" ht="13.5" customHeight="1">
      <c r="A30" s="3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1"/>
      <c r="V30" s="11"/>
      <c r="W30" s="131" t="s">
        <v>241</v>
      </c>
    </row>
    <row r="31" spans="1:23" s="140" customFormat="1" ht="13.5">
      <c r="A31" s="176" t="s">
        <v>0</v>
      </c>
      <c r="B31" s="187"/>
      <c r="C31" s="187" t="s">
        <v>96</v>
      </c>
      <c r="D31" s="187"/>
      <c r="E31" s="187"/>
      <c r="F31" s="187"/>
      <c r="G31" s="187"/>
      <c r="H31" s="187"/>
      <c r="I31" s="187"/>
      <c r="J31" s="187"/>
      <c r="K31" s="187"/>
      <c r="L31" s="187" t="s">
        <v>97</v>
      </c>
      <c r="M31" s="187"/>
      <c r="N31" s="187"/>
      <c r="O31" s="187"/>
      <c r="P31" s="187" t="s">
        <v>98</v>
      </c>
      <c r="Q31" s="187"/>
      <c r="R31" s="187"/>
      <c r="S31" s="187"/>
      <c r="T31" s="187" t="s">
        <v>99</v>
      </c>
      <c r="U31" s="187"/>
      <c r="V31" s="187"/>
      <c r="W31" s="248"/>
    </row>
    <row r="32" spans="1:23" s="140" customFormat="1" ht="13.5">
      <c r="A32" s="177"/>
      <c r="B32" s="175"/>
      <c r="C32" s="175" t="s">
        <v>4</v>
      </c>
      <c r="D32" s="175"/>
      <c r="E32" s="175"/>
      <c r="F32" s="175" t="s">
        <v>2</v>
      </c>
      <c r="G32" s="175"/>
      <c r="H32" s="175"/>
      <c r="I32" s="175" t="s">
        <v>3</v>
      </c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247"/>
    </row>
    <row r="33" spans="1:23" s="140" customFormat="1" ht="4.5" customHeight="1">
      <c r="A33" s="121"/>
      <c r="B33" s="12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</row>
    <row r="34" spans="1:23" s="140" customFormat="1" ht="15.75" customHeight="1">
      <c r="A34" s="249">
        <v>17</v>
      </c>
      <c r="B34" s="250"/>
      <c r="C34" s="318">
        <v>1575</v>
      </c>
      <c r="D34" s="318"/>
      <c r="E34" s="318"/>
      <c r="F34" s="318">
        <v>1153</v>
      </c>
      <c r="G34" s="318"/>
      <c r="H34" s="318"/>
      <c r="I34" s="307">
        <v>422</v>
      </c>
      <c r="J34" s="307"/>
      <c r="K34" s="307"/>
      <c r="L34" s="318">
        <v>7597</v>
      </c>
      <c r="M34" s="318"/>
      <c r="N34" s="318"/>
      <c r="O34" s="318"/>
      <c r="P34" s="318">
        <v>133081</v>
      </c>
      <c r="Q34" s="318"/>
      <c r="R34" s="318"/>
      <c r="S34" s="318"/>
      <c r="T34" s="318">
        <v>781181</v>
      </c>
      <c r="U34" s="318"/>
      <c r="V34" s="318"/>
      <c r="W34" s="318"/>
    </row>
    <row r="35" spans="1:23" s="140" customFormat="1" ht="15.75" customHeight="1">
      <c r="A35" s="249">
        <v>18</v>
      </c>
      <c r="B35" s="327"/>
      <c r="C35" s="227">
        <v>1507</v>
      </c>
      <c r="D35" s="227"/>
      <c r="E35" s="227"/>
      <c r="F35" s="227">
        <v>1101</v>
      </c>
      <c r="G35" s="227"/>
      <c r="H35" s="227"/>
      <c r="I35" s="230">
        <v>406</v>
      </c>
      <c r="J35" s="230"/>
      <c r="K35" s="230"/>
      <c r="L35" s="227">
        <v>8326</v>
      </c>
      <c r="M35" s="227"/>
      <c r="N35" s="227"/>
      <c r="O35" s="227"/>
      <c r="P35" s="227">
        <v>138195</v>
      </c>
      <c r="Q35" s="227"/>
      <c r="R35" s="227"/>
      <c r="S35" s="227"/>
      <c r="T35" s="227">
        <v>898574</v>
      </c>
      <c r="U35" s="227"/>
      <c r="V35" s="227"/>
      <c r="W35" s="227"/>
    </row>
    <row r="36" spans="1:23" s="140" customFormat="1" ht="15.75" customHeight="1">
      <c r="A36" s="249">
        <v>19</v>
      </c>
      <c r="B36" s="327"/>
      <c r="C36" s="227">
        <v>1549</v>
      </c>
      <c r="D36" s="227"/>
      <c r="E36" s="227"/>
      <c r="F36" s="227">
        <v>1126</v>
      </c>
      <c r="G36" s="227"/>
      <c r="H36" s="227"/>
      <c r="I36" s="230">
        <v>423</v>
      </c>
      <c r="J36" s="230"/>
      <c r="K36" s="230"/>
      <c r="L36" s="227">
        <v>8599</v>
      </c>
      <c r="M36" s="227"/>
      <c r="N36" s="227"/>
      <c r="O36" s="227"/>
      <c r="P36" s="227">
        <v>136803</v>
      </c>
      <c r="Q36" s="227"/>
      <c r="R36" s="227"/>
      <c r="S36" s="227"/>
      <c r="T36" s="227">
        <v>836123</v>
      </c>
      <c r="U36" s="227"/>
      <c r="V36" s="227"/>
      <c r="W36" s="227"/>
    </row>
    <row r="37" spans="1:23" s="140" customFormat="1" ht="15.75" customHeight="1">
      <c r="A37" s="249">
        <v>20</v>
      </c>
      <c r="B37" s="327"/>
      <c r="C37" s="227">
        <v>1592</v>
      </c>
      <c r="D37" s="227"/>
      <c r="E37" s="227"/>
      <c r="F37" s="227">
        <v>1156</v>
      </c>
      <c r="G37" s="227"/>
      <c r="H37" s="227"/>
      <c r="I37" s="230">
        <v>436</v>
      </c>
      <c r="J37" s="230"/>
      <c r="K37" s="230"/>
      <c r="L37" s="227">
        <v>8431</v>
      </c>
      <c r="M37" s="227"/>
      <c r="N37" s="227"/>
      <c r="O37" s="227"/>
      <c r="P37" s="227">
        <v>136000</v>
      </c>
      <c r="Q37" s="227"/>
      <c r="R37" s="227"/>
      <c r="S37" s="227"/>
      <c r="T37" s="227">
        <v>824582</v>
      </c>
      <c r="U37" s="227"/>
      <c r="V37" s="227"/>
      <c r="W37" s="227"/>
    </row>
    <row r="38" spans="1:23" ht="15.75" customHeight="1">
      <c r="A38" s="252">
        <v>21</v>
      </c>
      <c r="B38" s="328"/>
      <c r="C38" s="194">
        <f>F38+I38</f>
        <v>1675</v>
      </c>
      <c r="D38" s="195"/>
      <c r="E38" s="195"/>
      <c r="F38" s="195">
        <v>1224</v>
      </c>
      <c r="G38" s="195"/>
      <c r="H38" s="195"/>
      <c r="I38" s="190">
        <v>451</v>
      </c>
      <c r="J38" s="190"/>
      <c r="K38" s="190"/>
      <c r="L38" s="195">
        <v>8467</v>
      </c>
      <c r="M38" s="195"/>
      <c r="N38" s="195"/>
      <c r="O38" s="195"/>
      <c r="P38" s="195">
        <v>134975</v>
      </c>
      <c r="Q38" s="195"/>
      <c r="R38" s="195"/>
      <c r="S38" s="195"/>
      <c r="T38" s="195">
        <v>839259</v>
      </c>
      <c r="U38" s="195"/>
      <c r="V38" s="195"/>
      <c r="W38" s="195"/>
    </row>
    <row r="39" spans="1:19" ht="4.5" customHeight="1">
      <c r="A39" s="125"/>
      <c r="B39" s="1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23" ht="13.5" customHeight="1">
      <c r="A40" s="89" t="s">
        <v>250</v>
      </c>
      <c r="B40" s="90"/>
      <c r="C40" s="90"/>
      <c r="D40" s="90"/>
      <c r="E40" s="90"/>
      <c r="F40" s="90"/>
      <c r="G40" s="90"/>
      <c r="H40" s="90"/>
      <c r="I40" s="147"/>
      <c r="J40" s="147"/>
      <c r="K40" s="147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0" ht="13.5">
      <c r="A41" s="113" t="s">
        <v>238</v>
      </c>
      <c r="B41" s="29"/>
      <c r="C41" s="29"/>
      <c r="D41" s="29"/>
      <c r="E41" s="29"/>
      <c r="F41" s="29"/>
      <c r="G41" s="29"/>
      <c r="H41" s="2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21:24" ht="13.5">
      <c r="U42" s="8"/>
      <c r="V42" s="8"/>
      <c r="W42" s="8"/>
      <c r="X42" s="8"/>
    </row>
  </sheetData>
  <mergeCells count="93">
    <mergeCell ref="T38:W38"/>
    <mergeCell ref="Q4:S4"/>
    <mergeCell ref="Q6:S7"/>
    <mergeCell ref="Q9:S9"/>
    <mergeCell ref="P35:S35"/>
    <mergeCell ref="O22:P22"/>
    <mergeCell ref="O21:P21"/>
    <mergeCell ref="T34:W34"/>
    <mergeCell ref="L34:O34"/>
    <mergeCell ref="P34:S34"/>
    <mergeCell ref="A38:B38"/>
    <mergeCell ref="C38:E38"/>
    <mergeCell ref="F38:H38"/>
    <mergeCell ref="I38:K38"/>
    <mergeCell ref="F35:H35"/>
    <mergeCell ref="T36:W36"/>
    <mergeCell ref="T35:W35"/>
    <mergeCell ref="L35:O35"/>
    <mergeCell ref="A36:B36"/>
    <mergeCell ref="C36:E36"/>
    <mergeCell ref="F36:H36"/>
    <mergeCell ref="L36:O36"/>
    <mergeCell ref="I36:K36"/>
    <mergeCell ref="L38:O38"/>
    <mergeCell ref="P38:S38"/>
    <mergeCell ref="N9:P9"/>
    <mergeCell ref="P36:S36"/>
    <mergeCell ref="K21:L21"/>
    <mergeCell ref="M21:N21"/>
    <mergeCell ref="Q18:S18"/>
    <mergeCell ref="K18:P18"/>
    <mergeCell ref="O19:P19"/>
    <mergeCell ref="K19:L19"/>
    <mergeCell ref="E18:J18"/>
    <mergeCell ref="G19:H19"/>
    <mergeCell ref="E19:F19"/>
    <mergeCell ref="N4:P4"/>
    <mergeCell ref="K4:M4"/>
    <mergeCell ref="H4:J4"/>
    <mergeCell ref="H6:J7"/>
    <mergeCell ref="N6:P7"/>
    <mergeCell ref="M19:N19"/>
    <mergeCell ref="I19:J19"/>
    <mergeCell ref="Q19:S19"/>
    <mergeCell ref="I32:K32"/>
    <mergeCell ref="I22:J22"/>
    <mergeCell ref="K22:L22"/>
    <mergeCell ref="L31:O32"/>
    <mergeCell ref="Q21:S21"/>
    <mergeCell ref="M22:N22"/>
    <mergeCell ref="Q22:S22"/>
    <mergeCell ref="P31:S32"/>
    <mergeCell ref="I21:J21"/>
    <mergeCell ref="G22:H22"/>
    <mergeCell ref="E22:F22"/>
    <mergeCell ref="E21:F21"/>
    <mergeCell ref="G21:H21"/>
    <mergeCell ref="A18:B19"/>
    <mergeCell ref="A34:B34"/>
    <mergeCell ref="C34:E34"/>
    <mergeCell ref="F34:H34"/>
    <mergeCell ref="A22:B22"/>
    <mergeCell ref="A31:B32"/>
    <mergeCell ref="A21:B21"/>
    <mergeCell ref="C18:D19"/>
    <mergeCell ref="C22:D22"/>
    <mergeCell ref="C21:D21"/>
    <mergeCell ref="A4:D4"/>
    <mergeCell ref="A9:D9"/>
    <mergeCell ref="A6:D7"/>
    <mergeCell ref="K6:M7"/>
    <mergeCell ref="E6:G7"/>
    <mergeCell ref="E4:G4"/>
    <mergeCell ref="B5:D5"/>
    <mergeCell ref="B10:D10"/>
    <mergeCell ref="K9:M9"/>
    <mergeCell ref="H9:J9"/>
    <mergeCell ref="E9:G9"/>
    <mergeCell ref="A35:B35"/>
    <mergeCell ref="C31:K31"/>
    <mergeCell ref="I37:K37"/>
    <mergeCell ref="I34:K34"/>
    <mergeCell ref="C32:E32"/>
    <mergeCell ref="F32:H32"/>
    <mergeCell ref="C35:E35"/>
    <mergeCell ref="A37:B37"/>
    <mergeCell ref="C37:E37"/>
    <mergeCell ref="F37:H37"/>
    <mergeCell ref="T31:W32"/>
    <mergeCell ref="T37:W37"/>
    <mergeCell ref="I35:K35"/>
    <mergeCell ref="P37:S37"/>
    <mergeCell ref="L37:O3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&amp;R&amp;8社会福祉　　　　97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2011-03-04T05:59:15Z</cp:lastPrinted>
  <dcterms:created xsi:type="dcterms:W3CDTF">2003-06-03T23:39:05Z</dcterms:created>
  <dcterms:modified xsi:type="dcterms:W3CDTF">2011-03-04T06:00:36Z</dcterms:modified>
  <cp:category/>
  <cp:version/>
  <cp:contentType/>
  <cp:contentStatus/>
</cp:coreProperties>
</file>