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71" windowWidth="11550" windowHeight="9840" tabRatio="884" activeTab="1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</sheets>
  <definedNames/>
  <calcPr fullCalcOnLoad="1"/>
</workbook>
</file>

<file path=xl/sharedStrings.xml><?xml version="1.0" encoding="utf-8"?>
<sst xmlns="http://schemas.openxmlformats.org/spreadsheetml/2006/main" count="261" uniqueCount="141">
  <si>
    <t>年</t>
  </si>
  <si>
    <t>計</t>
  </si>
  <si>
    <t>男</t>
  </si>
  <si>
    <t>女</t>
  </si>
  <si>
    <t>各年5月1日現在</t>
  </si>
  <si>
    <t>男</t>
  </si>
  <si>
    <t>女</t>
  </si>
  <si>
    <t>立川第一</t>
  </si>
  <si>
    <t>立川第三</t>
  </si>
  <si>
    <t>立川第四</t>
  </si>
  <si>
    <t>立川第五</t>
  </si>
  <si>
    <t>立川第六</t>
  </si>
  <si>
    <t>立川第七</t>
  </si>
  <si>
    <t>立川第八</t>
  </si>
  <si>
    <t>立川第九</t>
  </si>
  <si>
    <t>中学校名</t>
  </si>
  <si>
    <t>立川第五</t>
  </si>
  <si>
    <t>進学者</t>
  </si>
  <si>
    <t>就職者</t>
  </si>
  <si>
    <t>無業者</t>
  </si>
  <si>
    <t>その他</t>
  </si>
  <si>
    <t>普通科</t>
  </si>
  <si>
    <t>農業科</t>
  </si>
  <si>
    <t>工業科</t>
  </si>
  <si>
    <t>商業科</t>
  </si>
  <si>
    <t>高等専門学校</t>
  </si>
  <si>
    <t>高等学校通信制</t>
  </si>
  <si>
    <t>合計</t>
  </si>
  <si>
    <t>資料：教育委員会教育部学務課</t>
  </si>
  <si>
    <t>総合学科</t>
  </si>
  <si>
    <t>22学級以上</t>
  </si>
  <si>
    <t>特別支援学校高等部</t>
  </si>
  <si>
    <t>学 校 数</t>
  </si>
  <si>
    <t>立川第二</t>
  </si>
  <si>
    <t>立川第三</t>
  </si>
  <si>
    <t>立川第七</t>
  </si>
  <si>
    <t>立川第八</t>
  </si>
  <si>
    <t>立川第九</t>
  </si>
  <si>
    <t>第１次産業</t>
  </si>
  <si>
    <t>第２次産業</t>
  </si>
  <si>
    <t>第３次産業</t>
  </si>
  <si>
    <t>総　　 数</t>
  </si>
  <si>
    <t>高等学校</t>
  </si>
  <si>
    <t>全日制</t>
  </si>
  <si>
    <t>定時制</t>
  </si>
  <si>
    <t>各年5月1日現在</t>
  </si>
  <si>
    <t>資料：教育委員会教育部指導課</t>
  </si>
  <si>
    <r>
      <t>9</t>
    </r>
    <r>
      <rPr>
        <sz val="8"/>
        <rFont val="ＭＳ Ｐ明朝"/>
        <family val="1"/>
      </rPr>
      <t>学級以下</t>
    </r>
  </si>
  <si>
    <t>10～11</t>
  </si>
  <si>
    <t>12～15</t>
  </si>
  <si>
    <t>16～18</t>
  </si>
  <si>
    <t>19～21</t>
  </si>
  <si>
    <t>立川第二</t>
  </si>
  <si>
    <t>22</t>
  </si>
  <si>
    <t>23</t>
  </si>
  <si>
    <t>24</t>
  </si>
  <si>
    <t>7教育-4中学校（市立）</t>
  </si>
  <si>
    <t>1表　学校数と学級数の推移</t>
  </si>
  <si>
    <t>2表　学年別 ・ 男女別生徒数の推移</t>
  </si>
  <si>
    <t>3表　学級規模別学校数の推移</t>
  </si>
  <si>
    <t>4表　教職員数の推移</t>
  </si>
  <si>
    <t>5表　編制方式別 ・ 収容人員別学級数の推移</t>
  </si>
  <si>
    <t>（単位：cm，kg）　　各年7月1日現在</t>
  </si>
  <si>
    <t>6表　生徒の平均発育状況の推移</t>
  </si>
  <si>
    <t>7表　学校別 ，学年別 ・ 男女別生徒数</t>
  </si>
  <si>
    <t>注１：「その他」には、専修学校・公共職業施設等入学（所）者を、就職進学者は「進学者」に含む。</t>
  </si>
  <si>
    <r>
      <t>比率</t>
    </r>
    <r>
      <rPr>
        <sz val="8"/>
        <rFont val="ＭＳ Ｐ明朝"/>
        <family val="1"/>
      </rPr>
      <t>(％)</t>
    </r>
  </si>
  <si>
    <t>注２：比率（％）の合計は端数処理のため一致しない場合もある。</t>
  </si>
  <si>
    <t xml:space="preserve">  注：（　　）内は特別支援学級で内数。</t>
  </si>
  <si>
    <t xml:space="preserve">  注：産業別就職者内訳には就職進学者を含む。</t>
  </si>
  <si>
    <t>特別支援学級</t>
  </si>
  <si>
    <t>25人
以下</t>
  </si>
  <si>
    <t>46人
以上</t>
  </si>
  <si>
    <t>26～30</t>
  </si>
  <si>
    <t>31～35</t>
  </si>
  <si>
    <t>36～40</t>
  </si>
  <si>
    <t>41～45</t>
  </si>
  <si>
    <t>区分
 ・ 年</t>
  </si>
  <si>
    <t>中学校名</t>
  </si>
  <si>
    <t>就学免除者</t>
  </si>
  <si>
    <t>就学猶予者</t>
  </si>
  <si>
    <r>
      <t xml:space="preserve">比率 </t>
    </r>
    <r>
      <rPr>
        <sz val="8"/>
        <rFont val="ＭＳ Ｐ明朝"/>
        <family val="1"/>
      </rPr>
      <t>(％)</t>
    </r>
  </si>
  <si>
    <t>総　　　数</t>
  </si>
  <si>
    <t>課　　　　　程</t>
  </si>
  <si>
    <t>学　　　級　　　数</t>
  </si>
  <si>
    <t>通　常　学　級</t>
  </si>
  <si>
    <t>総　数</t>
  </si>
  <si>
    <t>本　務　職　員</t>
  </si>
  <si>
    <t>編　制　方　式</t>
  </si>
  <si>
    <t>収　　容　　人　　員</t>
  </si>
  <si>
    <t>単　式</t>
  </si>
  <si>
    <t>複　式</t>
  </si>
  <si>
    <t>２　　　　　　年</t>
  </si>
  <si>
    <t>３　　　　　　年</t>
  </si>
  <si>
    <t>１　　　　　　年</t>
  </si>
  <si>
    <t>１　　　年</t>
  </si>
  <si>
    <t>２　　　年</t>
  </si>
  <si>
    <t>３　　　年</t>
  </si>
  <si>
    <t>1　年</t>
  </si>
  <si>
    <t>2　年</t>
  </si>
  <si>
    <t>3　年</t>
  </si>
  <si>
    <t>人　員</t>
  </si>
  <si>
    <t>総 　数</t>
  </si>
  <si>
    <t>学 校 数</t>
  </si>
  <si>
    <t>1 　年</t>
  </si>
  <si>
    <t>2 　年</t>
  </si>
  <si>
    <t>3 　年</t>
  </si>
  <si>
    <t>特別支　　援学級</t>
  </si>
  <si>
    <t>通　　　　常　　　　学　　　　級</t>
  </si>
  <si>
    <t>学　　　　　　　　　級　　　　　　　　　数</t>
  </si>
  <si>
    <t>総　　　　　　数</t>
  </si>
  <si>
    <t>本　　務　　者</t>
  </si>
  <si>
    <t>兼　　務　　者</t>
  </si>
  <si>
    <t>総 数</t>
  </si>
  <si>
    <t>教　　   　　　職　　　   　　員</t>
  </si>
  <si>
    <t>身 長</t>
  </si>
  <si>
    <t>体 重</t>
  </si>
  <si>
    <t>座 高</t>
  </si>
  <si>
    <t>１　　　　　　　　　年</t>
  </si>
  <si>
    <t>総　　　　　　　　　　数</t>
  </si>
  <si>
    <t>総　　数</t>
  </si>
  <si>
    <t>２　　　　　　　　　年</t>
  </si>
  <si>
    <t>３　　　　　　　　　年</t>
  </si>
  <si>
    <t>総   　数</t>
  </si>
  <si>
    <t>区 分</t>
  </si>
  <si>
    <t>総  　数</t>
  </si>
  <si>
    <t>不  　詳</t>
  </si>
  <si>
    <t>学　　　　　　　　　　　　　　　　　　年</t>
  </si>
  <si>
    <t>8表　学校別，学年別学級数</t>
  </si>
  <si>
    <t>24</t>
  </si>
  <si>
    <t>25</t>
  </si>
  <si>
    <t>25</t>
  </si>
  <si>
    <t xml:space="preserve">  注：比率(%)の合計は端数処理のため一致しない場合もある。</t>
  </si>
  <si>
    <t xml:space="preserve">  注：（　）内は特別支援学級で外数。</t>
  </si>
  <si>
    <t>9表　不就学生徒数の推移</t>
  </si>
  <si>
    <t>26</t>
  </si>
  <si>
    <t>平成26年5月1日現在</t>
  </si>
  <si>
    <t>10表　進路別卒業者数 （平成25年度卒業者）</t>
  </si>
  <si>
    <t>11表　課程別進学者数 （平成25年度卒業者）</t>
  </si>
  <si>
    <t>平成26年5月1日現在</t>
  </si>
  <si>
    <t>12表　産業別就職者数 （平成25年度卒業者）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</si>
</sst>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#,##0_ ;[Red]\-#,##0\ "/>
    <numFmt numFmtId="191" formatCode="0.00_ "/>
    <numFmt numFmtId="192" formatCode="#,##0.000_ "/>
    <numFmt numFmtId="193" formatCode="\(#,##0\)"/>
    <numFmt numFmtId="194" formatCode="[=0]&quot;- &quot;;[&lt;1]&quot;0 &quot;;#,##0\ "/>
    <numFmt numFmtId="195" formatCode="[=0]&quot;- &quot;;[&lt;1]&quot;0&quot;\ ;#,##0\ "/>
    <numFmt numFmtId="196" formatCode="[=0]&quot;- &quot;;[&lt;1]0\ ;#,##0\ "/>
    <numFmt numFmtId="197" formatCode="[=0]&quot;(-)&quot;;[&lt;1]&quot;(0)&quot;;\(#,##0\)"/>
    <numFmt numFmtId="198" formatCode="[=0]&quot;&quot;;[&lt;1]&quot;(0)&quot;;\(#,##0\)"/>
    <numFmt numFmtId="199" formatCode="[=0]&quot;- &quot;;[&lt;1]&quot;(0)&quot;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79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187" fontId="1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86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16" xfId="0" applyFont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190" fontId="9" fillId="0" borderId="13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77" fontId="4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6" fontId="9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/>
    </xf>
    <xf numFmtId="193" fontId="9" fillId="0" borderId="19" xfId="0" applyNumberFormat="1" applyFont="1" applyFill="1" applyBorder="1" applyAlignment="1">
      <alignment horizontal="center" vertical="center"/>
    </xf>
    <xf numFmtId="193" fontId="9" fillId="0" borderId="0" xfId="0" applyNumberFormat="1" applyFont="1" applyFill="1" applyBorder="1" applyAlignment="1">
      <alignment/>
    </xf>
    <xf numFmtId="193" fontId="4" fillId="0" borderId="0" xfId="0" applyNumberFormat="1" applyFont="1" applyAlignment="1">
      <alignment/>
    </xf>
    <xf numFmtId="193" fontId="4" fillId="0" borderId="0" xfId="0" applyNumberFormat="1" applyFont="1" applyFill="1" applyAlignment="1">
      <alignment/>
    </xf>
    <xf numFmtId="193" fontId="4" fillId="0" borderId="16" xfId="0" applyNumberFormat="1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177" fontId="4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7" fontId="9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11" fillId="0" borderId="23" xfId="0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86" fontId="11" fillId="0" borderId="0" xfId="0" applyNumberFormat="1" applyFont="1" applyBorder="1" applyAlignment="1">
      <alignment/>
    </xf>
    <xf numFmtId="0" fontId="9" fillId="0" borderId="18" xfId="0" applyFont="1" applyFill="1" applyBorder="1" applyAlignment="1">
      <alignment vertical="center"/>
    </xf>
    <xf numFmtId="194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vertical="center"/>
    </xf>
    <xf numFmtId="198" fontId="13" fillId="0" borderId="0" xfId="0" applyNumberFormat="1" applyFont="1" applyFill="1" applyBorder="1" applyAlignment="1">
      <alignment horizontal="right" vertical="center"/>
    </xf>
    <xf numFmtId="195" fontId="9" fillId="0" borderId="13" xfId="0" applyNumberFormat="1" applyFont="1" applyBorder="1" applyAlignment="1">
      <alignment horizontal="right" vertical="center"/>
    </xf>
    <xf numFmtId="195" fontId="9" fillId="0" borderId="0" xfId="0" applyNumberFormat="1" applyFont="1" applyAlignment="1">
      <alignment horizontal="right" vertical="center"/>
    </xf>
    <xf numFmtId="194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9" fillId="0" borderId="0" xfId="0" applyFont="1" applyFill="1" applyAlignment="1">
      <alignment horizontal="left" indent="2"/>
    </xf>
    <xf numFmtId="0" fontId="9" fillId="0" borderId="2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195" fontId="9" fillId="0" borderId="13" xfId="0" applyNumberFormat="1" applyFont="1" applyFill="1" applyBorder="1" applyAlignment="1">
      <alignment horizontal="right" vertical="center"/>
    </xf>
    <xf numFmtId="194" fontId="9" fillId="0" borderId="13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/>
    </xf>
    <xf numFmtId="194" fontId="9" fillId="0" borderId="0" xfId="0" applyNumberFormat="1" applyFont="1" applyFill="1" applyBorder="1" applyAlignment="1">
      <alignment vertical="center"/>
    </xf>
    <xf numFmtId="194" fontId="9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95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indent="1"/>
    </xf>
    <xf numFmtId="198" fontId="9" fillId="0" borderId="0" xfId="0" applyNumberFormat="1" applyFont="1" applyFill="1" applyBorder="1" applyAlignment="1">
      <alignment vertical="center"/>
    </xf>
    <xf numFmtId="198" fontId="9" fillId="0" borderId="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9" fillId="0" borderId="35" xfId="0" applyFont="1" applyFill="1" applyBorder="1" applyAlignment="1">
      <alignment horizontal="center" vertical="center" wrapText="1"/>
    </xf>
    <xf numFmtId="193" fontId="10" fillId="0" borderId="16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29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30" xfId="0" applyFont="1" applyFill="1" applyBorder="1" applyAlignment="1">
      <alignment horizontal="center" vertical="distributed" textRotation="255"/>
    </xf>
    <xf numFmtId="0" fontId="9" fillId="0" borderId="3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0</xdr:col>
      <xdr:colOff>504825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22479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　校</a:t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581025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" y="22479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504825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390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　校</a:t>
          </a:r>
        </a:p>
      </xdr:txBody>
    </xdr:sp>
    <xdr:clientData/>
  </xdr:twoCellAnchor>
  <xdr:twoCellAnchor>
    <xdr:from>
      <xdr:col>1</xdr:col>
      <xdr:colOff>38100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2925" y="3905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5.625" style="37" customWidth="1"/>
    <col min="2" max="8" width="8.625" style="40" customWidth="1"/>
    <col min="9" max="16384" width="9.00390625" style="37" customWidth="1"/>
  </cols>
  <sheetData>
    <row r="1" spans="1:8" ht="12.75" customHeight="1">
      <c r="A1" s="151" t="s">
        <v>56</v>
      </c>
      <c r="B1" s="152"/>
      <c r="C1" s="152"/>
      <c r="D1" s="152"/>
      <c r="E1" s="152"/>
      <c r="F1" s="152"/>
      <c r="G1" s="152"/>
      <c r="H1" s="152"/>
    </row>
    <row r="2" spans="1:8" ht="18" customHeight="1">
      <c r="A2" s="63" t="s">
        <v>57</v>
      </c>
      <c r="B2" s="84"/>
      <c r="C2" s="84"/>
      <c r="D2" s="84"/>
      <c r="E2" s="84"/>
      <c r="F2" s="84"/>
      <c r="G2" s="84"/>
      <c r="H2" s="84"/>
    </row>
    <row r="3" spans="1:8" s="153" customFormat="1" ht="12.75" customHeight="1">
      <c r="A3" s="37"/>
      <c r="B3" s="5"/>
      <c r="C3" s="5"/>
      <c r="D3" s="5"/>
      <c r="E3" s="5"/>
      <c r="F3" s="5"/>
      <c r="G3" s="5"/>
      <c r="H3" s="64" t="s">
        <v>4</v>
      </c>
    </row>
    <row r="4" spans="1:9" ht="15" customHeight="1">
      <c r="A4" s="205" t="s">
        <v>0</v>
      </c>
      <c r="B4" s="209" t="s">
        <v>103</v>
      </c>
      <c r="C4" s="207" t="s">
        <v>109</v>
      </c>
      <c r="D4" s="208"/>
      <c r="E4" s="208"/>
      <c r="F4" s="208"/>
      <c r="G4" s="208"/>
      <c r="H4" s="208"/>
      <c r="I4" s="154"/>
    </row>
    <row r="5" spans="1:9" ht="15" customHeight="1">
      <c r="A5" s="206"/>
      <c r="B5" s="210"/>
      <c r="C5" s="212" t="s">
        <v>102</v>
      </c>
      <c r="D5" s="213" t="s">
        <v>108</v>
      </c>
      <c r="E5" s="214"/>
      <c r="F5" s="214"/>
      <c r="G5" s="206"/>
      <c r="H5" s="215" t="s">
        <v>107</v>
      </c>
      <c r="I5" s="154"/>
    </row>
    <row r="6" spans="1:9" ht="15" customHeight="1">
      <c r="A6" s="206"/>
      <c r="B6" s="211"/>
      <c r="C6" s="211"/>
      <c r="D6" s="68" t="s">
        <v>102</v>
      </c>
      <c r="E6" s="68" t="s">
        <v>104</v>
      </c>
      <c r="F6" s="68" t="s">
        <v>105</v>
      </c>
      <c r="G6" s="68" t="s">
        <v>106</v>
      </c>
      <c r="H6" s="216"/>
      <c r="I6" s="154"/>
    </row>
    <row r="7" spans="1:9" ht="4.5" customHeight="1">
      <c r="A7" s="155"/>
      <c r="B7" s="24"/>
      <c r="C7" s="23"/>
      <c r="D7" s="23"/>
      <c r="E7" s="23"/>
      <c r="F7" s="23"/>
      <c r="G7" s="23"/>
      <c r="H7" s="14"/>
      <c r="I7" s="154"/>
    </row>
    <row r="8" spans="1:9" s="157" customFormat="1" ht="18" customHeight="1">
      <c r="A8" s="16">
        <v>22</v>
      </c>
      <c r="B8" s="17">
        <v>9</v>
      </c>
      <c r="C8" s="17">
        <f>SUM(E8:G8,H8)</f>
        <v>113</v>
      </c>
      <c r="D8" s="17">
        <f>SUM(E8:G8)</f>
        <v>106</v>
      </c>
      <c r="E8" s="17">
        <v>35</v>
      </c>
      <c r="F8" s="14">
        <v>35</v>
      </c>
      <c r="G8" s="14">
        <v>36</v>
      </c>
      <c r="H8" s="14">
        <v>7</v>
      </c>
      <c r="I8" s="156"/>
    </row>
    <row r="9" spans="1:9" ht="18" customHeight="1">
      <c r="A9" s="16">
        <v>23</v>
      </c>
      <c r="B9" s="17">
        <v>9</v>
      </c>
      <c r="C9" s="17">
        <f>SUM(E9:G9,H9)</f>
        <v>114</v>
      </c>
      <c r="D9" s="17">
        <f>SUM(E9:G9)</f>
        <v>107</v>
      </c>
      <c r="E9" s="17">
        <v>37</v>
      </c>
      <c r="F9" s="14">
        <v>35</v>
      </c>
      <c r="G9" s="14">
        <v>35</v>
      </c>
      <c r="H9" s="14">
        <v>7</v>
      </c>
      <c r="I9" s="154"/>
    </row>
    <row r="10" spans="1:9" ht="18" customHeight="1">
      <c r="A10" s="16">
        <v>24</v>
      </c>
      <c r="B10" s="69">
        <v>9</v>
      </c>
      <c r="C10" s="17">
        <f>SUM(E10:G10,H10)</f>
        <v>117</v>
      </c>
      <c r="D10" s="17">
        <f>SUM(E10:G10)</f>
        <v>110</v>
      </c>
      <c r="E10" s="17">
        <v>39</v>
      </c>
      <c r="F10" s="17">
        <v>36</v>
      </c>
      <c r="G10" s="17">
        <v>35</v>
      </c>
      <c r="H10" s="17">
        <v>7</v>
      </c>
      <c r="I10" s="154"/>
    </row>
    <row r="11" spans="1:9" ht="18" customHeight="1">
      <c r="A11" s="16">
        <v>25</v>
      </c>
      <c r="B11" s="17">
        <v>9</v>
      </c>
      <c r="C11" s="17">
        <f>SUM(E11:G11,H11)</f>
        <v>116</v>
      </c>
      <c r="D11" s="17">
        <f>SUM(E11:G11)</f>
        <v>110</v>
      </c>
      <c r="E11" s="17">
        <v>40</v>
      </c>
      <c r="F11" s="17">
        <v>34</v>
      </c>
      <c r="G11" s="17">
        <v>36</v>
      </c>
      <c r="H11" s="17">
        <v>6</v>
      </c>
      <c r="I11" s="154"/>
    </row>
    <row r="12" spans="1:9" ht="18" customHeight="1">
      <c r="A12" s="16">
        <v>26</v>
      </c>
      <c r="B12" s="17">
        <v>9</v>
      </c>
      <c r="C12" s="17">
        <f>SUM(E12:G12,H12)</f>
        <v>114</v>
      </c>
      <c r="D12" s="17">
        <f>SUM(E12:G12)</f>
        <v>107</v>
      </c>
      <c r="E12" s="17">
        <v>38</v>
      </c>
      <c r="F12" s="17">
        <v>35</v>
      </c>
      <c r="G12" s="17">
        <v>34</v>
      </c>
      <c r="H12" s="17">
        <v>7</v>
      </c>
      <c r="I12" s="154"/>
    </row>
    <row r="13" spans="1:9" ht="4.5" customHeight="1">
      <c r="A13" s="19"/>
      <c r="B13" s="13"/>
      <c r="I13" s="154"/>
    </row>
    <row r="14" spans="1:8" ht="13.5" customHeight="1">
      <c r="A14" s="73" t="s">
        <v>28</v>
      </c>
      <c r="B14" s="15"/>
      <c r="C14" s="15"/>
      <c r="D14" s="15"/>
      <c r="E14" s="15"/>
      <c r="F14" s="15"/>
      <c r="G14" s="15"/>
      <c r="H14" s="15"/>
    </row>
    <row r="15" ht="13.5" customHeight="1">
      <c r="A15" s="5"/>
    </row>
    <row r="16" ht="13.5" customHeight="1"/>
    <row r="17" ht="13.5" customHeight="1"/>
    <row r="18" spans="10:11" ht="13.5">
      <c r="J18" s="6"/>
      <c r="K18" s="13"/>
    </row>
  </sheetData>
  <sheetProtection/>
  <mergeCells count="6">
    <mergeCell ref="A4:A6"/>
    <mergeCell ref="C4:H4"/>
    <mergeCell ref="B4:B6"/>
    <mergeCell ref="C5:C6"/>
    <mergeCell ref="D5:G5"/>
    <mergeCell ref="H5:H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6.625" style="51" customWidth="1"/>
    <col min="2" max="10" width="7.625" style="51" customWidth="1"/>
    <col min="11" max="16384" width="9.00390625" style="33" customWidth="1"/>
  </cols>
  <sheetData>
    <row r="1" spans="1:10" s="44" customFormat="1" ht="12.75" customHeight="1">
      <c r="A1" s="61" t="s">
        <v>56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8" customHeight="1">
      <c r="A2" s="63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37"/>
    </row>
    <row r="3" spans="1:11" s="35" customFormat="1" ht="12.75" customHeight="1">
      <c r="A3" s="173"/>
      <c r="B3" s="8"/>
      <c r="C3" s="8"/>
      <c r="D3" s="8"/>
      <c r="E3" s="52"/>
      <c r="F3" s="52"/>
      <c r="G3" s="52"/>
      <c r="H3" s="40"/>
      <c r="I3" s="239" t="s">
        <v>136</v>
      </c>
      <c r="J3" s="237"/>
      <c r="K3" s="153"/>
    </row>
    <row r="4" spans="1:11" s="35" customFormat="1" ht="7.5" customHeight="1">
      <c r="A4" s="217" t="s">
        <v>124</v>
      </c>
      <c r="B4" s="209" t="s">
        <v>86</v>
      </c>
      <c r="C4" s="219" t="s">
        <v>17</v>
      </c>
      <c r="D4" s="174"/>
      <c r="E4" s="219" t="s">
        <v>18</v>
      </c>
      <c r="F4" s="174"/>
      <c r="G4" s="219" t="s">
        <v>19</v>
      </c>
      <c r="H4" s="174"/>
      <c r="I4" s="219" t="s">
        <v>20</v>
      </c>
      <c r="J4" s="174"/>
      <c r="K4" s="175"/>
    </row>
    <row r="5" spans="1:11" s="35" customFormat="1" ht="18" customHeight="1">
      <c r="A5" s="218"/>
      <c r="B5" s="211"/>
      <c r="C5" s="211"/>
      <c r="D5" s="176" t="s">
        <v>66</v>
      </c>
      <c r="E5" s="211"/>
      <c r="F5" s="176" t="s">
        <v>66</v>
      </c>
      <c r="G5" s="211"/>
      <c r="H5" s="176" t="s">
        <v>66</v>
      </c>
      <c r="I5" s="211"/>
      <c r="J5" s="177" t="s">
        <v>66</v>
      </c>
      <c r="K5" s="175"/>
    </row>
    <row r="6" spans="1:11" ht="4.5" customHeight="1">
      <c r="A6" s="38"/>
      <c r="B6" s="57"/>
      <c r="C6" s="8"/>
      <c r="D6" s="8"/>
      <c r="E6" s="8"/>
      <c r="F6" s="52"/>
      <c r="G6" s="8"/>
      <c r="H6" s="13"/>
      <c r="I6" s="13"/>
      <c r="J6" s="13"/>
      <c r="K6" s="154"/>
    </row>
    <row r="7" spans="1:11" s="45" customFormat="1" ht="18" customHeight="1">
      <c r="A7" s="18" t="s">
        <v>113</v>
      </c>
      <c r="B7" s="178">
        <f>SUM(C7,G7,E7,I7)</f>
        <v>1299</v>
      </c>
      <c r="C7" s="179">
        <f>SUM(C9:C10)</f>
        <v>1262</v>
      </c>
      <c r="D7" s="72">
        <f>C7/B7:B7*100</f>
        <v>97.15165511932256</v>
      </c>
      <c r="E7" s="179">
        <f>SUM(E9:E10)</f>
        <v>7</v>
      </c>
      <c r="F7" s="72">
        <f>E7/B7*100</f>
        <v>0.5388760585065435</v>
      </c>
      <c r="G7" s="179">
        <f>SUM(G9:G10)</f>
        <v>13</v>
      </c>
      <c r="H7" s="72">
        <f>G7/B7*100</f>
        <v>1.0007698229407236</v>
      </c>
      <c r="I7" s="179">
        <f>SUM(I9:I10)</f>
        <v>17</v>
      </c>
      <c r="J7" s="72">
        <f>I7/B7*100</f>
        <v>1.308698999230177</v>
      </c>
      <c r="K7" s="180"/>
    </row>
    <row r="8" spans="1:11" s="45" customFormat="1" ht="4.5" customHeight="1">
      <c r="A8" s="4"/>
      <c r="B8" s="124"/>
      <c r="C8" s="80"/>
      <c r="D8" s="67"/>
      <c r="E8" s="82"/>
      <c r="F8" s="67"/>
      <c r="G8" s="80"/>
      <c r="H8" s="67"/>
      <c r="I8" s="80"/>
      <c r="J8" s="67"/>
      <c r="K8" s="180"/>
    </row>
    <row r="9" spans="1:11" s="45" customFormat="1" ht="18" customHeight="1">
      <c r="A9" s="18" t="s">
        <v>2</v>
      </c>
      <c r="B9" s="178">
        <f>SUM(C9,G9,E9,I9)</f>
        <v>687</v>
      </c>
      <c r="C9" s="14">
        <v>663</v>
      </c>
      <c r="D9" s="72">
        <f>C9/B9:B9*100</f>
        <v>96.50655021834062</v>
      </c>
      <c r="E9" s="17">
        <v>7</v>
      </c>
      <c r="F9" s="72">
        <f>E9/B9*100</f>
        <v>1.0189228529839884</v>
      </c>
      <c r="G9" s="17">
        <v>9</v>
      </c>
      <c r="H9" s="72">
        <f>G9/B9*100</f>
        <v>1.3100436681222707</v>
      </c>
      <c r="I9" s="14">
        <v>8</v>
      </c>
      <c r="J9" s="72">
        <f>I9/B9*100</f>
        <v>1.1644832605531297</v>
      </c>
      <c r="K9" s="180"/>
    </row>
    <row r="10" spans="1:11" s="45" customFormat="1" ht="18" customHeight="1">
      <c r="A10" s="18" t="s">
        <v>3</v>
      </c>
      <c r="B10" s="178">
        <f>SUM(C10,G10,E10,I10)</f>
        <v>612</v>
      </c>
      <c r="C10" s="14">
        <v>599</v>
      </c>
      <c r="D10" s="72">
        <f>C10/B10:B10*100</f>
        <v>97.87581699346404</v>
      </c>
      <c r="E10" s="144">
        <v>0</v>
      </c>
      <c r="F10" s="72">
        <f>E10/B10*100</f>
        <v>0</v>
      </c>
      <c r="G10" s="14">
        <v>4</v>
      </c>
      <c r="H10" s="72">
        <f>G10/B10*100</f>
        <v>0.6535947712418301</v>
      </c>
      <c r="I10" s="14">
        <v>9</v>
      </c>
      <c r="J10" s="72">
        <f>I10/B10*100</f>
        <v>1.4705882352941175</v>
      </c>
      <c r="K10" s="180"/>
    </row>
    <row r="11" spans="1:11" ht="4.5" customHeight="1">
      <c r="A11" s="181"/>
      <c r="B11" s="143"/>
      <c r="C11" s="8"/>
      <c r="D11" s="52"/>
      <c r="E11" s="52"/>
      <c r="F11" s="4"/>
      <c r="G11" s="13"/>
      <c r="H11" s="13"/>
      <c r="I11" s="13"/>
      <c r="J11" s="13"/>
      <c r="K11" s="154"/>
    </row>
    <row r="12" spans="1:11" ht="13.5" customHeight="1">
      <c r="A12" s="125" t="s">
        <v>28</v>
      </c>
      <c r="B12" s="15"/>
      <c r="C12" s="15"/>
      <c r="D12" s="15"/>
      <c r="E12" s="15"/>
      <c r="F12" s="15"/>
      <c r="G12" s="15"/>
      <c r="H12" s="15"/>
      <c r="I12" s="15"/>
      <c r="J12" s="41"/>
      <c r="K12" s="37"/>
    </row>
    <row r="13" spans="1:11" ht="13.5" customHeight="1">
      <c r="A13" s="126" t="s">
        <v>65</v>
      </c>
      <c r="B13" s="9"/>
      <c r="C13" s="9"/>
      <c r="D13" s="9"/>
      <c r="E13" s="9"/>
      <c r="F13" s="9"/>
      <c r="G13" s="9"/>
      <c r="H13" s="9"/>
      <c r="I13" s="40"/>
      <c r="J13" s="40"/>
      <c r="K13" s="37"/>
    </row>
    <row r="14" spans="1:11" ht="13.5" customHeight="1">
      <c r="A14" s="126" t="s">
        <v>67</v>
      </c>
      <c r="B14" s="9"/>
      <c r="C14" s="9"/>
      <c r="D14" s="9"/>
      <c r="E14" s="9"/>
      <c r="F14" s="9"/>
      <c r="G14" s="9"/>
      <c r="H14" s="9"/>
      <c r="I14" s="40"/>
      <c r="J14" s="40"/>
      <c r="K14" s="37"/>
    </row>
  </sheetData>
  <sheetProtection/>
  <mergeCells count="7">
    <mergeCell ref="I3:J3"/>
    <mergeCell ref="A4:A5"/>
    <mergeCell ref="E4:E5"/>
    <mergeCell ref="G4:G5"/>
    <mergeCell ref="I4:I5"/>
    <mergeCell ref="C4:C5"/>
    <mergeCell ref="B4:B5"/>
  </mergeCells>
  <printOptions/>
  <pageMargins left="0.7086614173228347" right="0.7086614173228347" top="0.984251968503937" bottom="0.82" header="0.5118110236220472" footer="0.5118110236220472"/>
  <pageSetup horizontalDpi="600" verticalDpi="600" orientation="portrait" paperSize="9" r:id="rId2"/>
  <headerFooter alignWithMargins="0">
    <oddHeader>&amp;R&amp;8教　育　　　125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M23" sqref="M23"/>
    </sheetView>
  </sheetViews>
  <sheetFormatPr defaultColWidth="9.00390625" defaultRowHeight="13.5"/>
  <cols>
    <col min="1" max="2" width="3.625" style="113" customWidth="1"/>
    <col min="3" max="4" width="5.625" style="113" customWidth="1"/>
    <col min="5" max="10" width="8.625" style="112" customWidth="1"/>
    <col min="11" max="16384" width="9.00390625" style="113" customWidth="1"/>
  </cols>
  <sheetData>
    <row r="1" spans="1:4" ht="12.75" customHeight="1">
      <c r="A1" s="61" t="s">
        <v>56</v>
      </c>
      <c r="B1" s="112"/>
      <c r="C1" s="112"/>
      <c r="D1" s="112"/>
    </row>
    <row r="2" spans="1:10" ht="18" customHeight="1">
      <c r="A2" s="63" t="s">
        <v>138</v>
      </c>
      <c r="B2" s="202"/>
      <c r="C2" s="202"/>
      <c r="D2" s="202"/>
      <c r="E2" s="84"/>
      <c r="F2" s="84"/>
      <c r="G2" s="84"/>
      <c r="H2" s="84"/>
      <c r="I2" s="84"/>
      <c r="J2" s="84"/>
    </row>
    <row r="3" spans="1:10" ht="12.75" customHeight="1">
      <c r="A3" s="182"/>
      <c r="B3" s="5"/>
      <c r="C3" s="5"/>
      <c r="D3" s="5"/>
      <c r="E3" s="5"/>
      <c r="F3" s="5"/>
      <c r="G3" s="5"/>
      <c r="H3" s="5"/>
      <c r="I3" s="239" t="s">
        <v>136</v>
      </c>
      <c r="J3" s="237"/>
    </row>
    <row r="4" spans="1:11" ht="18" customHeight="1">
      <c r="A4" s="217" t="s">
        <v>83</v>
      </c>
      <c r="B4" s="217"/>
      <c r="C4" s="217"/>
      <c r="D4" s="222"/>
      <c r="E4" s="207" t="s">
        <v>82</v>
      </c>
      <c r="F4" s="205"/>
      <c r="G4" s="207" t="s">
        <v>2</v>
      </c>
      <c r="H4" s="205"/>
      <c r="I4" s="207" t="s">
        <v>3</v>
      </c>
      <c r="J4" s="208"/>
      <c r="K4" s="115"/>
    </row>
    <row r="5" spans="1:11" ht="18" customHeight="1">
      <c r="A5" s="218"/>
      <c r="B5" s="218"/>
      <c r="C5" s="218"/>
      <c r="D5" s="223"/>
      <c r="E5" s="68" t="s">
        <v>101</v>
      </c>
      <c r="F5" s="68" t="s">
        <v>81</v>
      </c>
      <c r="G5" s="68" t="s">
        <v>101</v>
      </c>
      <c r="H5" s="68" t="s">
        <v>81</v>
      </c>
      <c r="I5" s="68" t="s">
        <v>101</v>
      </c>
      <c r="J5" s="71" t="s">
        <v>81</v>
      </c>
      <c r="K5" s="115"/>
    </row>
    <row r="6" spans="1:11" ht="4.5" customHeight="1">
      <c r="A6" s="183"/>
      <c r="B6" s="184"/>
      <c r="C6" s="247"/>
      <c r="D6" s="247"/>
      <c r="E6" s="97"/>
      <c r="F6" s="32"/>
      <c r="G6" s="32"/>
      <c r="H6" s="32"/>
      <c r="I6" s="32"/>
      <c r="J6" s="32"/>
      <c r="K6" s="131"/>
    </row>
    <row r="7" spans="1:13" s="114" customFormat="1" ht="17.25" customHeight="1">
      <c r="A7" s="248" t="s">
        <v>42</v>
      </c>
      <c r="B7" s="246" t="s">
        <v>43</v>
      </c>
      <c r="C7" s="242" t="s">
        <v>21</v>
      </c>
      <c r="D7" s="242"/>
      <c r="E7" s="17">
        <f aca="true" t="shared" si="0" ref="E7:E24">SUM(G7,I7)</f>
        <v>1020</v>
      </c>
      <c r="F7" s="66">
        <f aca="true" t="shared" si="1" ref="F7:F23">E7/E$24*100</f>
        <v>80.82408874801902</v>
      </c>
      <c r="G7" s="77">
        <v>525</v>
      </c>
      <c r="H7" s="66">
        <f>G7/G$24*100</f>
        <v>79.18552036199095</v>
      </c>
      <c r="I7" s="81">
        <v>495</v>
      </c>
      <c r="J7" s="66">
        <f aca="true" t="shared" si="2" ref="J7:J24">I7/I$24*100</f>
        <v>82.63772954924875</v>
      </c>
      <c r="K7" s="132"/>
      <c r="L7" s="128"/>
      <c r="M7" s="66"/>
    </row>
    <row r="8" spans="1:13" s="114" customFormat="1" ht="17.25" customHeight="1">
      <c r="A8" s="248"/>
      <c r="B8" s="246"/>
      <c r="C8" s="242" t="s">
        <v>29</v>
      </c>
      <c r="D8" s="242"/>
      <c r="E8" s="17">
        <f t="shared" si="0"/>
        <v>18</v>
      </c>
      <c r="F8" s="66">
        <f t="shared" si="1"/>
        <v>1.4263074484944533</v>
      </c>
      <c r="G8" s="17">
        <v>4</v>
      </c>
      <c r="H8" s="66">
        <f>G8/G$24*100</f>
        <v>0.603318250377074</v>
      </c>
      <c r="I8" s="77">
        <v>14</v>
      </c>
      <c r="J8" s="66">
        <f t="shared" si="2"/>
        <v>2.337228714524207</v>
      </c>
      <c r="K8" s="132"/>
      <c r="L8" s="128"/>
      <c r="M8" s="66"/>
    </row>
    <row r="9" spans="1:13" s="114" customFormat="1" ht="17.25" customHeight="1">
      <c r="A9" s="248"/>
      <c r="B9" s="246"/>
      <c r="C9" s="242" t="s">
        <v>22</v>
      </c>
      <c r="D9" s="242"/>
      <c r="E9" s="17">
        <f t="shared" si="0"/>
        <v>12</v>
      </c>
      <c r="F9" s="66">
        <f t="shared" si="1"/>
        <v>0.9508716323296356</v>
      </c>
      <c r="G9" s="17">
        <v>2</v>
      </c>
      <c r="H9" s="66">
        <f>G9/G$24*100</f>
        <v>0.301659125188537</v>
      </c>
      <c r="I9" s="77">
        <v>10</v>
      </c>
      <c r="J9" s="66">
        <f t="shared" si="2"/>
        <v>1.669449081803005</v>
      </c>
      <c r="K9" s="132"/>
      <c r="L9" s="128"/>
      <c r="M9" s="66"/>
    </row>
    <row r="10" spans="1:13" s="114" customFormat="1" ht="17.25" customHeight="1">
      <c r="A10" s="248"/>
      <c r="B10" s="246"/>
      <c r="C10" s="242" t="s">
        <v>23</v>
      </c>
      <c r="D10" s="242"/>
      <c r="E10" s="17">
        <f t="shared" si="0"/>
        <v>57</v>
      </c>
      <c r="F10" s="66">
        <f t="shared" si="1"/>
        <v>4.516640253565769</v>
      </c>
      <c r="G10" s="17">
        <v>51</v>
      </c>
      <c r="H10" s="66">
        <f aca="true" t="shared" si="3" ref="H10:H24">G10/G$24*100</f>
        <v>7.6923076923076925</v>
      </c>
      <c r="I10" s="77">
        <v>6</v>
      </c>
      <c r="J10" s="66">
        <f t="shared" si="2"/>
        <v>1.001669449081803</v>
      </c>
      <c r="K10" s="132"/>
      <c r="L10" s="128"/>
      <c r="M10" s="66"/>
    </row>
    <row r="11" spans="1:13" s="114" customFormat="1" ht="17.25" customHeight="1">
      <c r="A11" s="248"/>
      <c r="B11" s="246"/>
      <c r="C11" s="242" t="s">
        <v>24</v>
      </c>
      <c r="D11" s="242"/>
      <c r="E11" s="17">
        <f t="shared" si="0"/>
        <v>28</v>
      </c>
      <c r="F11" s="66">
        <f t="shared" si="1"/>
        <v>2.218700475435816</v>
      </c>
      <c r="G11" s="17">
        <v>9</v>
      </c>
      <c r="H11" s="66">
        <f t="shared" si="3"/>
        <v>1.3574660633484164</v>
      </c>
      <c r="I11" s="77">
        <v>19</v>
      </c>
      <c r="J11" s="66">
        <f t="shared" si="2"/>
        <v>3.1719532554257093</v>
      </c>
      <c r="K11" s="132"/>
      <c r="L11" s="128"/>
      <c r="M11" s="66"/>
    </row>
    <row r="12" spans="1:13" s="114" customFormat="1" ht="17.25" customHeight="1">
      <c r="A12" s="248"/>
      <c r="B12" s="246"/>
      <c r="C12" s="242" t="s">
        <v>20</v>
      </c>
      <c r="D12" s="242"/>
      <c r="E12" s="17">
        <f t="shared" si="0"/>
        <v>24</v>
      </c>
      <c r="F12" s="66">
        <f t="shared" si="1"/>
        <v>1.9017432646592711</v>
      </c>
      <c r="G12" s="17">
        <v>11</v>
      </c>
      <c r="H12" s="66">
        <f t="shared" si="3"/>
        <v>1.6591251885369533</v>
      </c>
      <c r="I12" s="77">
        <v>13</v>
      </c>
      <c r="J12" s="66">
        <f t="shared" si="2"/>
        <v>2.1702838063439067</v>
      </c>
      <c r="K12" s="132"/>
      <c r="L12" s="128"/>
      <c r="M12" s="66"/>
    </row>
    <row r="13" spans="1:13" s="114" customFormat="1" ht="17.25" customHeight="1">
      <c r="A13" s="248"/>
      <c r="B13" s="249"/>
      <c r="C13" s="250" t="s">
        <v>1</v>
      </c>
      <c r="D13" s="250"/>
      <c r="E13" s="17">
        <f t="shared" si="0"/>
        <v>1159</v>
      </c>
      <c r="F13" s="66">
        <f t="shared" si="1"/>
        <v>91.83835182250397</v>
      </c>
      <c r="G13" s="77">
        <f>SUM(G7:G12)</f>
        <v>602</v>
      </c>
      <c r="H13" s="66">
        <f t="shared" si="3"/>
        <v>90.79939668174963</v>
      </c>
      <c r="I13" s="81">
        <f>SUM(I7:I12)</f>
        <v>557</v>
      </c>
      <c r="J13" s="66">
        <f t="shared" si="2"/>
        <v>92.98831385642737</v>
      </c>
      <c r="K13" s="132"/>
      <c r="L13" s="128"/>
      <c r="M13" s="66"/>
    </row>
    <row r="14" spans="1:13" s="114" customFormat="1" ht="17.25" customHeight="1">
      <c r="A14" s="248"/>
      <c r="B14" s="246" t="s">
        <v>44</v>
      </c>
      <c r="C14" s="242" t="s">
        <v>21</v>
      </c>
      <c r="D14" s="242"/>
      <c r="E14" s="17">
        <f t="shared" si="0"/>
        <v>54</v>
      </c>
      <c r="F14" s="66">
        <f t="shared" si="1"/>
        <v>4.27892234548336</v>
      </c>
      <c r="G14" s="17">
        <v>31</v>
      </c>
      <c r="H14" s="66">
        <f t="shared" si="3"/>
        <v>4.675716440422323</v>
      </c>
      <c r="I14" s="77">
        <v>23</v>
      </c>
      <c r="J14" s="66">
        <f t="shared" si="2"/>
        <v>3.8397328881469113</v>
      </c>
      <c r="K14" s="132"/>
      <c r="L14" s="128"/>
      <c r="M14" s="66"/>
    </row>
    <row r="15" spans="1:13" s="114" customFormat="1" ht="17.25" customHeight="1">
      <c r="A15" s="248"/>
      <c r="B15" s="246"/>
      <c r="C15" s="242" t="s">
        <v>22</v>
      </c>
      <c r="D15" s="242"/>
      <c r="E15" s="17">
        <f t="shared" si="0"/>
        <v>1</v>
      </c>
      <c r="F15" s="66">
        <f t="shared" si="1"/>
        <v>0.07923930269413629</v>
      </c>
      <c r="G15" s="17">
        <v>1</v>
      </c>
      <c r="H15" s="66">
        <f t="shared" si="3"/>
        <v>0.1508295625942685</v>
      </c>
      <c r="I15" s="144">
        <v>0</v>
      </c>
      <c r="J15" s="66">
        <f t="shared" si="2"/>
        <v>0</v>
      </c>
      <c r="K15" s="132"/>
      <c r="L15" s="128"/>
      <c r="M15" s="66"/>
    </row>
    <row r="16" spans="1:13" s="114" customFormat="1" ht="17.25" customHeight="1">
      <c r="A16" s="248"/>
      <c r="B16" s="246"/>
      <c r="C16" s="242" t="s">
        <v>23</v>
      </c>
      <c r="D16" s="242"/>
      <c r="E16" s="17">
        <f t="shared" si="0"/>
        <v>1</v>
      </c>
      <c r="F16" s="66">
        <f t="shared" si="1"/>
        <v>0.07923930269413629</v>
      </c>
      <c r="G16" s="144">
        <v>0</v>
      </c>
      <c r="H16" s="66">
        <f t="shared" si="3"/>
        <v>0</v>
      </c>
      <c r="I16" s="77">
        <v>1</v>
      </c>
      <c r="J16" s="66">
        <f t="shared" si="2"/>
        <v>0.1669449081803005</v>
      </c>
      <c r="K16" s="132"/>
      <c r="L16" s="128"/>
      <c r="M16" s="66"/>
    </row>
    <row r="17" spans="1:13" s="114" customFormat="1" ht="17.25" customHeight="1">
      <c r="A17" s="248"/>
      <c r="B17" s="246"/>
      <c r="C17" s="242" t="s">
        <v>24</v>
      </c>
      <c r="D17" s="242"/>
      <c r="E17" s="144">
        <v>0</v>
      </c>
      <c r="F17" s="66">
        <f t="shared" si="1"/>
        <v>0</v>
      </c>
      <c r="G17" s="144">
        <v>0</v>
      </c>
      <c r="H17" s="66">
        <f t="shared" si="3"/>
        <v>0</v>
      </c>
      <c r="I17" s="144">
        <v>0</v>
      </c>
      <c r="J17" s="66">
        <f t="shared" si="2"/>
        <v>0</v>
      </c>
      <c r="K17" s="132"/>
      <c r="L17" s="128"/>
      <c r="M17" s="66"/>
    </row>
    <row r="18" spans="1:13" s="114" customFormat="1" ht="17.25" customHeight="1">
      <c r="A18" s="248"/>
      <c r="B18" s="246"/>
      <c r="C18" s="242" t="s">
        <v>29</v>
      </c>
      <c r="D18" s="242"/>
      <c r="E18" s="17">
        <f t="shared" si="0"/>
        <v>5</v>
      </c>
      <c r="F18" s="66">
        <f t="shared" si="1"/>
        <v>0.39619651347068147</v>
      </c>
      <c r="G18" s="17">
        <v>4</v>
      </c>
      <c r="H18" s="66">
        <f t="shared" si="3"/>
        <v>0.603318250377074</v>
      </c>
      <c r="I18" s="77">
        <v>1</v>
      </c>
      <c r="J18" s="66">
        <f t="shared" si="2"/>
        <v>0.1669449081803005</v>
      </c>
      <c r="K18" s="132"/>
      <c r="L18" s="128"/>
      <c r="M18" s="66"/>
    </row>
    <row r="19" spans="1:13" s="114" customFormat="1" ht="17.25" customHeight="1">
      <c r="A19" s="248"/>
      <c r="B19" s="246"/>
      <c r="C19" s="242" t="s">
        <v>20</v>
      </c>
      <c r="D19" s="242"/>
      <c r="E19" s="17">
        <f t="shared" si="0"/>
        <v>2</v>
      </c>
      <c r="F19" s="66">
        <f t="shared" si="1"/>
        <v>0.15847860538827258</v>
      </c>
      <c r="G19" s="144">
        <v>0</v>
      </c>
      <c r="H19" s="66">
        <f t="shared" si="3"/>
        <v>0</v>
      </c>
      <c r="I19" s="77">
        <v>2</v>
      </c>
      <c r="J19" s="66">
        <f t="shared" si="2"/>
        <v>0.333889816360601</v>
      </c>
      <c r="K19" s="132"/>
      <c r="L19" s="128"/>
      <c r="M19" s="17"/>
    </row>
    <row r="20" spans="1:13" s="114" customFormat="1" ht="17.25" customHeight="1">
      <c r="A20" s="248"/>
      <c r="B20" s="246"/>
      <c r="C20" s="242" t="s">
        <v>1</v>
      </c>
      <c r="D20" s="242"/>
      <c r="E20" s="17">
        <f t="shared" si="0"/>
        <v>63</v>
      </c>
      <c r="F20" s="66">
        <f t="shared" si="1"/>
        <v>4.992076069730586</v>
      </c>
      <c r="G20" s="77">
        <f>SUM(G14:G19)</f>
        <v>36</v>
      </c>
      <c r="H20" s="66">
        <f t="shared" si="3"/>
        <v>5.429864253393665</v>
      </c>
      <c r="I20" s="81">
        <f>SUM(I14:I19)</f>
        <v>27</v>
      </c>
      <c r="J20" s="66">
        <f t="shared" si="2"/>
        <v>4.507512520868113</v>
      </c>
      <c r="K20" s="132"/>
      <c r="L20" s="128"/>
      <c r="M20" s="66"/>
    </row>
    <row r="21" spans="1:13" s="114" customFormat="1" ht="17.25" customHeight="1">
      <c r="A21" s="243" t="s">
        <v>31</v>
      </c>
      <c r="B21" s="243"/>
      <c r="C21" s="243"/>
      <c r="D21" s="244"/>
      <c r="E21" s="17">
        <f t="shared" si="0"/>
        <v>15</v>
      </c>
      <c r="F21" s="66">
        <f t="shared" si="1"/>
        <v>1.1885895404120443</v>
      </c>
      <c r="G21" s="17">
        <v>10</v>
      </c>
      <c r="H21" s="66">
        <f t="shared" si="3"/>
        <v>1.5082956259426847</v>
      </c>
      <c r="I21" s="77">
        <v>5</v>
      </c>
      <c r="J21" s="66">
        <f t="shared" si="2"/>
        <v>0.8347245409015025</v>
      </c>
      <c r="K21" s="132"/>
      <c r="L21" s="128"/>
      <c r="M21" s="66"/>
    </row>
    <row r="22" spans="1:13" s="114" customFormat="1" ht="17.25" customHeight="1">
      <c r="A22" s="243" t="s">
        <v>25</v>
      </c>
      <c r="B22" s="243"/>
      <c r="C22" s="243"/>
      <c r="D22" s="244"/>
      <c r="E22" s="17">
        <f t="shared" si="0"/>
        <v>4</v>
      </c>
      <c r="F22" s="66">
        <f t="shared" si="1"/>
        <v>0.31695721077654515</v>
      </c>
      <c r="G22" s="17">
        <v>4</v>
      </c>
      <c r="H22" s="66">
        <f t="shared" si="3"/>
        <v>0.603318250377074</v>
      </c>
      <c r="I22" s="144">
        <v>0</v>
      </c>
      <c r="J22" s="66">
        <f t="shared" si="2"/>
        <v>0</v>
      </c>
      <c r="K22" s="132"/>
      <c r="L22" s="128"/>
      <c r="M22" s="66"/>
    </row>
    <row r="23" spans="1:13" s="114" customFormat="1" ht="17.25" customHeight="1">
      <c r="A23" s="244" t="s">
        <v>26</v>
      </c>
      <c r="B23" s="245"/>
      <c r="C23" s="245"/>
      <c r="D23" s="245"/>
      <c r="E23" s="17">
        <f t="shared" si="0"/>
        <v>21</v>
      </c>
      <c r="F23" s="66">
        <f t="shared" si="1"/>
        <v>1.664025356576862</v>
      </c>
      <c r="G23" s="17">
        <v>11</v>
      </c>
      <c r="H23" s="66">
        <f t="shared" si="3"/>
        <v>1.6591251885369533</v>
      </c>
      <c r="I23" s="77">
        <v>10</v>
      </c>
      <c r="J23" s="66">
        <f t="shared" si="2"/>
        <v>1.669449081803005</v>
      </c>
      <c r="K23" s="132"/>
      <c r="L23" s="128"/>
      <c r="M23" s="66"/>
    </row>
    <row r="24" spans="1:13" s="114" customFormat="1" ht="17.25" customHeight="1">
      <c r="A24" s="240" t="s">
        <v>27</v>
      </c>
      <c r="B24" s="240"/>
      <c r="C24" s="240"/>
      <c r="D24" s="241"/>
      <c r="E24" s="17">
        <f t="shared" si="0"/>
        <v>1262</v>
      </c>
      <c r="F24" s="66">
        <f>E24/E$24*100</f>
        <v>100</v>
      </c>
      <c r="G24" s="77">
        <f>SUM(G13,G20:G23)</f>
        <v>663</v>
      </c>
      <c r="H24" s="66">
        <f t="shared" si="3"/>
        <v>100</v>
      </c>
      <c r="I24" s="81">
        <f>SUM(I13,I20:I23)</f>
        <v>599</v>
      </c>
      <c r="J24" s="66">
        <f t="shared" si="2"/>
        <v>100</v>
      </c>
      <c r="K24" s="132"/>
      <c r="L24" s="129"/>
      <c r="M24" s="65"/>
    </row>
    <row r="25" spans="1:11" ht="4.5" customHeight="1">
      <c r="A25" s="185"/>
      <c r="B25" s="185"/>
      <c r="C25" s="185"/>
      <c r="D25" s="186"/>
      <c r="E25" s="130"/>
      <c r="F25" s="127"/>
      <c r="G25" s="127"/>
      <c r="H25" s="127"/>
      <c r="I25" s="127"/>
      <c r="J25" s="127"/>
      <c r="K25" s="131"/>
    </row>
    <row r="26" spans="1:10" ht="13.5" customHeight="1">
      <c r="A26" s="73" t="s">
        <v>28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3.5" customHeight="1">
      <c r="A27" s="74" t="s">
        <v>132</v>
      </c>
      <c r="B27" s="5"/>
      <c r="C27" s="5"/>
      <c r="D27" s="5"/>
      <c r="E27" s="5"/>
      <c r="F27" s="5"/>
      <c r="G27" s="5"/>
      <c r="H27" s="5"/>
      <c r="I27" s="5"/>
      <c r="J27" s="5"/>
    </row>
    <row r="29" ht="13.5">
      <c r="H29" s="136"/>
    </row>
    <row r="30" ht="13.5">
      <c r="H30" s="137"/>
    </row>
    <row r="31" ht="13.5">
      <c r="H31" s="137"/>
    </row>
  </sheetData>
  <sheetProtection/>
  <mergeCells count="27">
    <mergeCell ref="I4:J4"/>
    <mergeCell ref="A7:A20"/>
    <mergeCell ref="C14:D14"/>
    <mergeCell ref="E4:F4"/>
    <mergeCell ref="G4:H4"/>
    <mergeCell ref="B7:B13"/>
    <mergeCell ref="C11:D11"/>
    <mergeCell ref="C8:D8"/>
    <mergeCell ref="C13:D13"/>
    <mergeCell ref="C9:D9"/>
    <mergeCell ref="C10:D10"/>
    <mergeCell ref="B14:B20"/>
    <mergeCell ref="C6:D6"/>
    <mergeCell ref="C19:D19"/>
    <mergeCell ref="C15:D15"/>
    <mergeCell ref="C12:D12"/>
    <mergeCell ref="C20:D20"/>
    <mergeCell ref="I3:J3"/>
    <mergeCell ref="A24:D24"/>
    <mergeCell ref="C16:D16"/>
    <mergeCell ref="A22:D22"/>
    <mergeCell ref="A21:D21"/>
    <mergeCell ref="C17:D17"/>
    <mergeCell ref="C18:D18"/>
    <mergeCell ref="A4:D5"/>
    <mergeCell ref="A23:D23"/>
    <mergeCell ref="C7:D7"/>
  </mergeCells>
  <printOptions/>
  <pageMargins left="0.7086614173228347" right="0.7086614173228347" top="0.984251968503937" bottom="0.8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M13" sqref="M13"/>
    </sheetView>
  </sheetViews>
  <sheetFormatPr defaultColWidth="9.00390625" defaultRowHeight="13.5"/>
  <cols>
    <col min="1" max="1" width="6.625" style="127" customWidth="1"/>
    <col min="2" max="6" width="9.625" style="127" customWidth="1"/>
    <col min="7" max="16384" width="9.00390625" style="187" customWidth="1"/>
  </cols>
  <sheetData>
    <row r="1" ht="12.75" customHeight="1">
      <c r="A1" s="151" t="s">
        <v>56</v>
      </c>
    </row>
    <row r="2" spans="1:6" ht="18" customHeight="1">
      <c r="A2" s="63" t="s">
        <v>140</v>
      </c>
      <c r="B2" s="84"/>
      <c r="C2" s="84"/>
      <c r="D2" s="84"/>
      <c r="E2" s="84"/>
      <c r="F2" s="84"/>
    </row>
    <row r="3" spans="1:6" s="189" customFormat="1" ht="12.75" customHeight="1">
      <c r="A3" s="188"/>
      <c r="B3" s="5"/>
      <c r="C3" s="5"/>
      <c r="D3" s="5"/>
      <c r="E3" s="5"/>
      <c r="F3" s="162" t="s">
        <v>136</v>
      </c>
    </row>
    <row r="4" spans="1:7" ht="18.75" customHeight="1">
      <c r="A4" s="158" t="s">
        <v>124</v>
      </c>
      <c r="B4" s="164" t="s">
        <v>125</v>
      </c>
      <c r="C4" s="164" t="s">
        <v>38</v>
      </c>
      <c r="D4" s="164" t="s">
        <v>39</v>
      </c>
      <c r="E4" s="164" t="s">
        <v>40</v>
      </c>
      <c r="F4" s="160" t="s">
        <v>126</v>
      </c>
      <c r="G4" s="115"/>
    </row>
    <row r="5" spans="1:6" ht="4.5" customHeight="1">
      <c r="A5" s="190"/>
      <c r="B5" s="191"/>
      <c r="C5" s="192"/>
      <c r="D5" s="192"/>
      <c r="E5" s="192"/>
      <c r="F5" s="193"/>
    </row>
    <row r="6" spans="1:6" ht="17.25" customHeight="1">
      <c r="A6" s="96" t="s">
        <v>113</v>
      </c>
      <c r="B6" s="194">
        <f>SUM(B7:B8)</f>
        <v>7</v>
      </c>
      <c r="C6" s="145">
        <f>SUM(C7:C8)</f>
        <v>0</v>
      </c>
      <c r="D6" s="145">
        <f>SUM(D7:D8)</f>
        <v>5</v>
      </c>
      <c r="E6" s="145">
        <f>SUM(E7:E8)</f>
        <v>2</v>
      </c>
      <c r="F6" s="145">
        <f>SUM(F7:F8)</f>
        <v>0</v>
      </c>
    </row>
    <row r="7" spans="1:6" ht="17.25" customHeight="1">
      <c r="A7" s="96" t="s">
        <v>2</v>
      </c>
      <c r="B7" s="194">
        <f>SUM(C7:F7)</f>
        <v>7</v>
      </c>
      <c r="C7" s="145">
        <v>0</v>
      </c>
      <c r="D7" s="145">
        <v>5</v>
      </c>
      <c r="E7" s="145">
        <v>2</v>
      </c>
      <c r="F7" s="145">
        <v>0</v>
      </c>
    </row>
    <row r="8" spans="1:6" ht="17.25" customHeight="1">
      <c r="A8" s="96" t="s">
        <v>3</v>
      </c>
      <c r="B8" s="194">
        <f>SUM(C8:F8)</f>
        <v>0</v>
      </c>
      <c r="C8" s="145">
        <v>0</v>
      </c>
      <c r="D8" s="145">
        <v>0</v>
      </c>
      <c r="E8" s="145">
        <v>0</v>
      </c>
      <c r="F8" s="145">
        <v>0</v>
      </c>
    </row>
    <row r="9" spans="1:6" ht="4.5" customHeight="1">
      <c r="A9" s="123"/>
      <c r="B9" s="134"/>
      <c r="C9" s="135"/>
      <c r="D9" s="135"/>
      <c r="E9" s="135"/>
      <c r="F9" s="135"/>
    </row>
    <row r="10" spans="1:6" ht="13.5" customHeight="1">
      <c r="A10" s="125" t="s">
        <v>28</v>
      </c>
      <c r="B10" s="15"/>
      <c r="C10" s="15"/>
      <c r="D10" s="15"/>
      <c r="E10" s="15"/>
      <c r="F10" s="133"/>
    </row>
    <row r="11" ht="13.5" customHeight="1">
      <c r="A11" s="126" t="s">
        <v>69</v>
      </c>
    </row>
  </sheetData>
  <sheetProtection/>
  <printOptions/>
  <pageMargins left="0.7086614173228347" right="0.7086614173228347" top="0.984251968503937" bottom="0.8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R10" sqref="R10"/>
    </sheetView>
  </sheetViews>
  <sheetFormatPr defaultColWidth="9.00390625" defaultRowHeight="13.5"/>
  <cols>
    <col min="1" max="1" width="5.625" style="51" customWidth="1"/>
    <col min="2" max="13" width="6.625" style="51" customWidth="1"/>
    <col min="14" max="16384" width="9.00390625" style="33" customWidth="1"/>
  </cols>
  <sheetData>
    <row r="1" spans="1:13" ht="12.75" customHeight="1">
      <c r="A1" s="61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6" ht="18" customHeight="1">
      <c r="A2" s="63" t="s">
        <v>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10"/>
      <c r="P2" s="10"/>
    </row>
    <row r="3" spans="1:16" s="35" customFormat="1" ht="12.75" customHeight="1">
      <c r="A3" s="40"/>
      <c r="B3" s="5"/>
      <c r="C3" s="5"/>
      <c r="D3" s="5"/>
      <c r="E3" s="5"/>
      <c r="F3" s="5"/>
      <c r="G3" s="5"/>
      <c r="H3" s="5"/>
      <c r="I3" s="5"/>
      <c r="J3" s="5"/>
      <c r="K3" s="5"/>
      <c r="L3" s="40"/>
      <c r="M3" s="64" t="s">
        <v>4</v>
      </c>
      <c r="N3" s="38"/>
      <c r="P3" s="39"/>
    </row>
    <row r="4" spans="1:14" ht="18" customHeight="1">
      <c r="A4" s="217" t="s">
        <v>0</v>
      </c>
      <c r="B4" s="207" t="s">
        <v>110</v>
      </c>
      <c r="C4" s="208"/>
      <c r="D4" s="205"/>
      <c r="E4" s="207" t="s">
        <v>94</v>
      </c>
      <c r="F4" s="208"/>
      <c r="G4" s="205"/>
      <c r="H4" s="207" t="s">
        <v>92</v>
      </c>
      <c r="I4" s="208"/>
      <c r="J4" s="205"/>
      <c r="K4" s="207" t="s">
        <v>93</v>
      </c>
      <c r="L4" s="208"/>
      <c r="M4" s="208"/>
      <c r="N4" s="36"/>
    </row>
    <row r="5" spans="1:14" ht="18" customHeight="1">
      <c r="A5" s="218"/>
      <c r="B5" s="68" t="s">
        <v>86</v>
      </c>
      <c r="C5" s="68" t="s">
        <v>5</v>
      </c>
      <c r="D5" s="68" t="s">
        <v>6</v>
      </c>
      <c r="E5" s="68" t="s">
        <v>86</v>
      </c>
      <c r="F5" s="68" t="s">
        <v>2</v>
      </c>
      <c r="G5" s="68" t="s">
        <v>6</v>
      </c>
      <c r="H5" s="68" t="s">
        <v>86</v>
      </c>
      <c r="I5" s="68" t="s">
        <v>2</v>
      </c>
      <c r="J5" s="68" t="s">
        <v>3</v>
      </c>
      <c r="K5" s="68" t="s">
        <v>86</v>
      </c>
      <c r="L5" s="68" t="s">
        <v>2</v>
      </c>
      <c r="M5" s="71" t="s">
        <v>3</v>
      </c>
      <c r="N5" s="36"/>
    </row>
    <row r="6" spans="1:14" s="35" customFormat="1" ht="4.5" customHeight="1">
      <c r="A6" s="86"/>
      <c r="B6" s="88"/>
      <c r="C6" s="24"/>
      <c r="D6" s="24"/>
      <c r="E6" s="55"/>
      <c r="F6" s="55"/>
      <c r="G6" s="55"/>
      <c r="H6" s="55"/>
      <c r="I6" s="55"/>
      <c r="J6" s="55"/>
      <c r="K6" s="55"/>
      <c r="L6" s="55"/>
      <c r="M6" s="55"/>
      <c r="N6" s="34"/>
    </row>
    <row r="7" spans="1:14" s="20" customFormat="1" ht="18" customHeight="1">
      <c r="A7" s="18">
        <v>22</v>
      </c>
      <c r="B7" s="70">
        <v>3756</v>
      </c>
      <c r="C7" s="14">
        <v>1888</v>
      </c>
      <c r="D7" s="14">
        <v>1868</v>
      </c>
      <c r="E7" s="14">
        <v>1263</v>
      </c>
      <c r="F7" s="14">
        <v>637</v>
      </c>
      <c r="G7" s="14">
        <v>626</v>
      </c>
      <c r="H7" s="14">
        <v>1239</v>
      </c>
      <c r="I7" s="14">
        <v>604</v>
      </c>
      <c r="J7" s="14">
        <v>635</v>
      </c>
      <c r="K7" s="14">
        <v>1254</v>
      </c>
      <c r="L7" s="14">
        <v>647</v>
      </c>
      <c r="M7" s="14">
        <v>607</v>
      </c>
      <c r="N7" s="22"/>
    </row>
    <row r="8" spans="1:14" ht="18" customHeight="1">
      <c r="A8" s="18">
        <v>23</v>
      </c>
      <c r="B8" s="70">
        <v>3791</v>
      </c>
      <c r="C8" s="14">
        <v>1917</v>
      </c>
      <c r="D8" s="14">
        <v>1874</v>
      </c>
      <c r="E8" s="14">
        <v>1286</v>
      </c>
      <c r="F8" s="14">
        <v>676</v>
      </c>
      <c r="G8" s="14">
        <v>610</v>
      </c>
      <c r="H8" s="14">
        <v>1263</v>
      </c>
      <c r="I8" s="14">
        <v>636</v>
      </c>
      <c r="J8" s="14">
        <v>627</v>
      </c>
      <c r="K8" s="14">
        <v>1242</v>
      </c>
      <c r="L8" s="14">
        <v>605</v>
      </c>
      <c r="M8" s="14">
        <v>637</v>
      </c>
      <c r="N8" s="36"/>
    </row>
    <row r="9" spans="1:14" ht="18" customHeight="1">
      <c r="A9" s="18">
        <v>24</v>
      </c>
      <c r="B9" s="69">
        <v>3817</v>
      </c>
      <c r="C9" s="17">
        <v>1960</v>
      </c>
      <c r="D9" s="17">
        <v>1857</v>
      </c>
      <c r="E9" s="17">
        <v>1263</v>
      </c>
      <c r="F9" s="17">
        <v>647</v>
      </c>
      <c r="G9" s="17">
        <v>616</v>
      </c>
      <c r="H9" s="17">
        <v>1290</v>
      </c>
      <c r="I9" s="17">
        <v>678</v>
      </c>
      <c r="J9" s="17">
        <v>612</v>
      </c>
      <c r="K9" s="17">
        <v>1264</v>
      </c>
      <c r="L9" s="17">
        <v>635</v>
      </c>
      <c r="M9" s="17">
        <v>629</v>
      </c>
      <c r="N9" s="36"/>
    </row>
    <row r="10" spans="1:14" ht="18" customHeight="1">
      <c r="A10" s="18">
        <v>25</v>
      </c>
      <c r="B10" s="69">
        <f>SUM(C10:D10)</f>
        <v>3827</v>
      </c>
      <c r="C10" s="17">
        <f>SUM(F10,I10,L10)</f>
        <v>1974</v>
      </c>
      <c r="D10" s="17">
        <f>SUM(G10,J10,M10)</f>
        <v>1853</v>
      </c>
      <c r="E10" s="17">
        <f>SUM(F10:G10)</f>
        <v>1271</v>
      </c>
      <c r="F10" s="17">
        <v>645</v>
      </c>
      <c r="G10" s="17">
        <v>626</v>
      </c>
      <c r="H10" s="17">
        <f>SUM(I10:J10)</f>
        <v>1260</v>
      </c>
      <c r="I10" s="17">
        <v>645</v>
      </c>
      <c r="J10" s="17">
        <v>615</v>
      </c>
      <c r="K10" s="17">
        <f>SUM(L10:M10)</f>
        <v>1296</v>
      </c>
      <c r="L10" s="17">
        <v>684</v>
      </c>
      <c r="M10" s="17">
        <v>612</v>
      </c>
      <c r="N10" s="36"/>
    </row>
    <row r="11" spans="1:14" ht="18" customHeight="1">
      <c r="A11" s="18">
        <v>26</v>
      </c>
      <c r="B11" s="69">
        <f>SUM(C11:D11)</f>
        <v>3754</v>
      </c>
      <c r="C11" s="17">
        <f>SUM(F11,I11,L11)</f>
        <v>1928</v>
      </c>
      <c r="D11" s="17">
        <f>SUM(G11,J11,M11)</f>
        <v>1826</v>
      </c>
      <c r="E11" s="17">
        <f>SUM(F11:G11)</f>
        <v>1220</v>
      </c>
      <c r="F11" s="17">
        <v>637</v>
      </c>
      <c r="G11" s="17">
        <v>583</v>
      </c>
      <c r="H11" s="17">
        <f>SUM(I11:J11)</f>
        <v>1268</v>
      </c>
      <c r="I11" s="17">
        <v>644</v>
      </c>
      <c r="J11" s="17">
        <v>624</v>
      </c>
      <c r="K11" s="17">
        <f>SUM(L11:M11)</f>
        <v>1266</v>
      </c>
      <c r="L11" s="17">
        <v>647</v>
      </c>
      <c r="M11" s="17">
        <v>619</v>
      </c>
      <c r="N11" s="36"/>
    </row>
    <row r="12" spans="1:14" ht="4.5" customHeight="1">
      <c r="A12" s="87"/>
      <c r="B12" s="89"/>
      <c r="C12" s="90"/>
      <c r="D12" s="90"/>
      <c r="E12" s="40"/>
      <c r="F12" s="40"/>
      <c r="G12" s="40"/>
      <c r="H12" s="40"/>
      <c r="I12" s="40"/>
      <c r="J12" s="40"/>
      <c r="K12" s="13"/>
      <c r="L12" s="13"/>
      <c r="M12" s="13"/>
      <c r="N12" s="36"/>
    </row>
    <row r="13" spans="1:14" ht="13.5" customHeight="1">
      <c r="A13" s="73" t="s">
        <v>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41"/>
      <c r="N13" s="36"/>
    </row>
    <row r="14" ht="13.5" customHeight="1">
      <c r="N14" s="36"/>
    </row>
    <row r="15" ht="13.5" customHeight="1"/>
    <row r="16" ht="13.5" customHeight="1"/>
    <row r="17" spans="13:16" ht="14.25">
      <c r="M17" s="10"/>
      <c r="N17" s="10"/>
      <c r="O17" s="10"/>
      <c r="P17" s="10"/>
    </row>
    <row r="18" spans="13:16" ht="13.5">
      <c r="M18" s="13"/>
      <c r="O18" s="6"/>
      <c r="P18" s="13"/>
    </row>
    <row r="19" ht="13.5">
      <c r="M19" s="13"/>
    </row>
    <row r="20" ht="13.5">
      <c r="M20" s="13"/>
    </row>
    <row r="21" ht="13.5">
      <c r="M21" s="13"/>
    </row>
    <row r="28" ht="13.5">
      <c r="M28" s="13"/>
    </row>
  </sheetData>
  <sheetProtection/>
  <mergeCells count="5">
    <mergeCell ref="H4:J4"/>
    <mergeCell ref="K4:M4"/>
    <mergeCell ref="A4:A5"/>
    <mergeCell ref="B4:D4"/>
    <mergeCell ref="E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5.625" style="51" customWidth="1"/>
    <col min="2" max="8" width="7.625" style="51" customWidth="1"/>
    <col min="9" max="16384" width="9.00390625" style="33" customWidth="1"/>
  </cols>
  <sheetData>
    <row r="1" ht="12.75" customHeight="1">
      <c r="A1" s="61" t="s">
        <v>56</v>
      </c>
    </row>
    <row r="2" spans="1:8" ht="18" customHeight="1">
      <c r="A2" s="63" t="s">
        <v>59</v>
      </c>
      <c r="B2" s="84"/>
      <c r="C2" s="84"/>
      <c r="D2" s="84"/>
      <c r="E2" s="84"/>
      <c r="F2" s="84"/>
      <c r="G2" s="84"/>
      <c r="H2" s="84"/>
    </row>
    <row r="3" spans="1:8" s="35" customFormat="1" ht="12.75" customHeight="1">
      <c r="A3" s="40"/>
      <c r="B3" s="9"/>
      <c r="C3" s="9"/>
      <c r="D3" s="9"/>
      <c r="E3" s="9"/>
      <c r="F3" s="9"/>
      <c r="G3" s="40"/>
      <c r="H3" s="163" t="s">
        <v>4</v>
      </c>
    </row>
    <row r="4" spans="1:8" s="91" customFormat="1" ht="18" customHeight="1">
      <c r="A4" s="158" t="s">
        <v>0</v>
      </c>
      <c r="B4" s="164" t="s">
        <v>32</v>
      </c>
      <c r="C4" s="165" t="s">
        <v>47</v>
      </c>
      <c r="D4" s="164" t="s">
        <v>48</v>
      </c>
      <c r="E4" s="164" t="s">
        <v>49</v>
      </c>
      <c r="F4" s="164" t="s">
        <v>50</v>
      </c>
      <c r="G4" s="164" t="s">
        <v>51</v>
      </c>
      <c r="H4" s="166" t="s">
        <v>30</v>
      </c>
    </row>
    <row r="5" spans="1:8" ht="4.5" customHeight="1">
      <c r="A5" s="155"/>
      <c r="B5" s="18"/>
      <c r="C5" s="18"/>
      <c r="D5" s="167"/>
      <c r="E5" s="18"/>
      <c r="F5" s="18"/>
      <c r="G5" s="18"/>
      <c r="H5" s="18"/>
    </row>
    <row r="6" spans="1:8" s="20" customFormat="1" ht="18" customHeight="1">
      <c r="A6" s="18">
        <v>22</v>
      </c>
      <c r="B6" s="195">
        <f>SUM(C6:H6)</f>
        <v>9</v>
      </c>
      <c r="C6" s="144">
        <v>2</v>
      </c>
      <c r="D6" s="144">
        <v>2</v>
      </c>
      <c r="E6" s="144">
        <v>4</v>
      </c>
      <c r="F6" s="144">
        <v>0</v>
      </c>
      <c r="G6" s="144">
        <v>1</v>
      </c>
      <c r="H6" s="144">
        <v>0</v>
      </c>
    </row>
    <row r="7" spans="1:8" ht="18" customHeight="1">
      <c r="A7" s="18">
        <v>23</v>
      </c>
      <c r="B7" s="195">
        <f>SUM(C7:H7)</f>
        <v>9</v>
      </c>
      <c r="C7" s="144">
        <v>3</v>
      </c>
      <c r="D7" s="144">
        <v>1</v>
      </c>
      <c r="E7" s="144">
        <v>4</v>
      </c>
      <c r="F7" s="144">
        <v>0</v>
      </c>
      <c r="G7" s="144">
        <v>1</v>
      </c>
      <c r="H7" s="144">
        <v>0</v>
      </c>
    </row>
    <row r="8" spans="1:8" ht="18" customHeight="1">
      <c r="A8" s="16">
        <v>24</v>
      </c>
      <c r="B8" s="144">
        <f>SUM(C8:H8)</f>
        <v>9</v>
      </c>
      <c r="C8" s="144">
        <v>3</v>
      </c>
      <c r="D8" s="144">
        <v>0</v>
      </c>
      <c r="E8" s="144">
        <v>5</v>
      </c>
      <c r="F8" s="144">
        <v>0</v>
      </c>
      <c r="G8" s="144">
        <v>1</v>
      </c>
      <c r="H8" s="144">
        <v>0</v>
      </c>
    </row>
    <row r="9" spans="1:8" ht="18" customHeight="1">
      <c r="A9" s="16">
        <v>25</v>
      </c>
      <c r="B9" s="144">
        <f>SUM(C9:H9)</f>
        <v>9</v>
      </c>
      <c r="C9" s="144">
        <v>1</v>
      </c>
      <c r="D9" s="144">
        <v>3</v>
      </c>
      <c r="E9" s="144">
        <v>4</v>
      </c>
      <c r="F9" s="144">
        <v>0</v>
      </c>
      <c r="G9" s="144">
        <v>1</v>
      </c>
      <c r="H9" s="144">
        <v>0</v>
      </c>
    </row>
    <row r="10" spans="1:8" ht="18" customHeight="1">
      <c r="A10" s="16">
        <v>26</v>
      </c>
      <c r="B10" s="144">
        <f>SUM(C10:H10)</f>
        <v>9</v>
      </c>
      <c r="C10" s="144">
        <v>2</v>
      </c>
      <c r="D10" s="144">
        <v>2</v>
      </c>
      <c r="E10" s="144">
        <v>4</v>
      </c>
      <c r="F10" s="144">
        <v>1</v>
      </c>
      <c r="G10" s="144">
        <v>0</v>
      </c>
      <c r="H10" s="144">
        <v>0</v>
      </c>
    </row>
    <row r="11" spans="1:8" ht="4.5" customHeight="1">
      <c r="A11" s="19"/>
      <c r="B11" s="4"/>
      <c r="C11" s="1"/>
      <c r="D11" s="1"/>
      <c r="E11" s="1"/>
      <c r="F11" s="1"/>
      <c r="G11" s="1"/>
      <c r="H11" s="1"/>
    </row>
    <row r="12" spans="1:8" ht="13.5" customHeight="1">
      <c r="A12" s="73" t="s">
        <v>28</v>
      </c>
      <c r="B12" s="15"/>
      <c r="C12" s="15"/>
      <c r="D12" s="15"/>
      <c r="E12" s="41"/>
      <c r="F12" s="41"/>
      <c r="G12" s="41"/>
      <c r="H12" s="41"/>
    </row>
    <row r="13" spans="2:8" ht="13.5">
      <c r="B13" s="40"/>
      <c r="C13" s="40"/>
      <c r="D13" s="40"/>
      <c r="E13" s="40"/>
      <c r="F13" s="40"/>
      <c r="G13" s="40"/>
      <c r="H13" s="40"/>
    </row>
    <row r="14" spans="2:8" ht="13.5">
      <c r="B14" s="40"/>
      <c r="C14" s="40"/>
      <c r="D14" s="40"/>
      <c r="E14" s="40"/>
      <c r="F14" s="40"/>
      <c r="G14" s="40"/>
      <c r="H14" s="40"/>
    </row>
    <row r="15" ht="14.25">
      <c r="I15" s="10"/>
    </row>
    <row r="16" ht="13.5">
      <c r="I16" s="1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9"/>
  <sheetViews>
    <sheetView zoomScalePageLayoutView="0" workbookViewId="0" topLeftCell="A1">
      <selection activeCell="T17" sqref="T17"/>
    </sheetView>
  </sheetViews>
  <sheetFormatPr defaultColWidth="9.00390625" defaultRowHeight="13.5"/>
  <cols>
    <col min="1" max="1" width="5.625" style="33" customWidth="1"/>
    <col min="2" max="13" width="5.625" style="51" customWidth="1"/>
    <col min="14" max="16384" width="9.00390625" style="33" customWidth="1"/>
  </cols>
  <sheetData>
    <row r="1" spans="1:13" s="44" customFormat="1" ht="12.75" customHeight="1">
      <c r="A1" s="61" t="s">
        <v>56</v>
      </c>
      <c r="B1" s="43"/>
      <c r="C1" s="43"/>
      <c r="D1" s="43"/>
      <c r="E1" s="43"/>
      <c r="F1" s="43"/>
      <c r="G1" s="43"/>
      <c r="H1" s="48"/>
      <c r="I1" s="48"/>
      <c r="J1" s="48"/>
      <c r="K1" s="48"/>
      <c r="L1" s="48"/>
      <c r="M1" s="48"/>
    </row>
    <row r="2" spans="1:13" ht="18" customHeight="1">
      <c r="A2" s="63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35" customFormat="1" ht="12.75" customHeight="1">
      <c r="A3" s="154"/>
      <c r="B3" s="5"/>
      <c r="C3" s="5"/>
      <c r="D3" s="5"/>
      <c r="E3" s="5"/>
      <c r="F3" s="5"/>
      <c r="G3" s="5"/>
      <c r="H3" s="13"/>
      <c r="I3" s="13"/>
      <c r="J3" s="13"/>
      <c r="K3" s="13"/>
      <c r="L3" s="13"/>
      <c r="M3" s="64" t="s">
        <v>4</v>
      </c>
    </row>
    <row r="4" spans="1:14" s="35" customFormat="1" ht="15.75" customHeight="1">
      <c r="A4" s="220" t="s">
        <v>0</v>
      </c>
      <c r="B4" s="207" t="s">
        <v>114</v>
      </c>
      <c r="C4" s="208"/>
      <c r="D4" s="208"/>
      <c r="E4" s="208"/>
      <c r="F4" s="208"/>
      <c r="G4" s="208"/>
      <c r="H4" s="208"/>
      <c r="I4" s="208"/>
      <c r="J4" s="205"/>
      <c r="K4" s="219" t="s">
        <v>87</v>
      </c>
      <c r="L4" s="217"/>
      <c r="M4" s="217"/>
      <c r="N4" s="34"/>
    </row>
    <row r="5" spans="1:14" s="35" customFormat="1" ht="15.75" customHeight="1">
      <c r="A5" s="221"/>
      <c r="B5" s="213" t="s">
        <v>110</v>
      </c>
      <c r="C5" s="214"/>
      <c r="D5" s="206"/>
      <c r="E5" s="213" t="s">
        <v>111</v>
      </c>
      <c r="F5" s="214"/>
      <c r="G5" s="206"/>
      <c r="H5" s="213" t="s">
        <v>112</v>
      </c>
      <c r="I5" s="214"/>
      <c r="J5" s="206"/>
      <c r="K5" s="216"/>
      <c r="L5" s="218"/>
      <c r="M5" s="218"/>
      <c r="N5" s="34"/>
    </row>
    <row r="6" spans="1:14" ht="15.75" customHeight="1">
      <c r="A6" s="221"/>
      <c r="B6" s="159" t="s">
        <v>113</v>
      </c>
      <c r="C6" s="68" t="s">
        <v>2</v>
      </c>
      <c r="D6" s="68" t="s">
        <v>3</v>
      </c>
      <c r="E6" s="68" t="s">
        <v>113</v>
      </c>
      <c r="F6" s="68" t="s">
        <v>2</v>
      </c>
      <c r="G6" s="68" t="s">
        <v>3</v>
      </c>
      <c r="H6" s="68" t="s">
        <v>113</v>
      </c>
      <c r="I6" s="68" t="s">
        <v>2</v>
      </c>
      <c r="J6" s="68" t="s">
        <v>3</v>
      </c>
      <c r="K6" s="68" t="s">
        <v>113</v>
      </c>
      <c r="L6" s="68" t="s">
        <v>2</v>
      </c>
      <c r="M6" s="71" t="s">
        <v>3</v>
      </c>
      <c r="N6" s="36"/>
    </row>
    <row r="7" spans="1:14" ht="4.5" customHeight="1">
      <c r="A7" s="16"/>
      <c r="B7" s="1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6"/>
    </row>
    <row r="8" spans="1:14" s="20" customFormat="1" ht="15.75" customHeight="1">
      <c r="A8" s="16">
        <v>22</v>
      </c>
      <c r="B8" s="14">
        <f>SUM(C8:D8)</f>
        <v>286</v>
      </c>
      <c r="C8" s="14">
        <v>154</v>
      </c>
      <c r="D8" s="14">
        <v>132</v>
      </c>
      <c r="E8" s="14">
        <f>SUM(F8:G8)</f>
        <v>228</v>
      </c>
      <c r="F8" s="14">
        <v>130</v>
      </c>
      <c r="G8" s="14">
        <v>98</v>
      </c>
      <c r="H8" s="14">
        <f>SUM(I8:J8)</f>
        <v>58</v>
      </c>
      <c r="I8" s="14">
        <v>24</v>
      </c>
      <c r="J8" s="14">
        <v>34</v>
      </c>
      <c r="K8" s="14">
        <f>SUM(L8:M8)</f>
        <v>36</v>
      </c>
      <c r="L8" s="14">
        <v>13</v>
      </c>
      <c r="M8" s="14">
        <v>23</v>
      </c>
      <c r="N8" s="22"/>
    </row>
    <row r="9" spans="1:14" ht="15.75" customHeight="1">
      <c r="A9" s="16">
        <v>23</v>
      </c>
      <c r="B9" s="14">
        <f>SUM(C9:D9)</f>
        <v>286</v>
      </c>
      <c r="C9" s="14">
        <v>156</v>
      </c>
      <c r="D9" s="14">
        <v>130</v>
      </c>
      <c r="E9" s="14">
        <f>SUM(F9:G9)</f>
        <v>227</v>
      </c>
      <c r="F9" s="14">
        <v>133</v>
      </c>
      <c r="G9" s="14">
        <v>94</v>
      </c>
      <c r="H9" s="14">
        <f>SUM(I9:J9)</f>
        <v>59</v>
      </c>
      <c r="I9" s="14">
        <v>23</v>
      </c>
      <c r="J9" s="14">
        <v>36</v>
      </c>
      <c r="K9" s="14">
        <f>SUM(L9:M9)</f>
        <v>39</v>
      </c>
      <c r="L9" s="14">
        <v>14</v>
      </c>
      <c r="M9" s="14">
        <v>25</v>
      </c>
      <c r="N9" s="36"/>
    </row>
    <row r="10" spans="1:14" ht="15.75" customHeight="1">
      <c r="A10" s="16">
        <v>24</v>
      </c>
      <c r="B10" s="14">
        <f>SUM(C10:D10)</f>
        <v>292</v>
      </c>
      <c r="C10" s="14">
        <v>156</v>
      </c>
      <c r="D10" s="14">
        <v>136</v>
      </c>
      <c r="E10" s="14">
        <f>SUM(F10:G10)</f>
        <v>231</v>
      </c>
      <c r="F10" s="14">
        <v>131</v>
      </c>
      <c r="G10" s="14">
        <v>100</v>
      </c>
      <c r="H10" s="14">
        <f>SUM(I10:J10)</f>
        <v>61</v>
      </c>
      <c r="I10" s="14">
        <v>25</v>
      </c>
      <c r="J10" s="14">
        <v>36</v>
      </c>
      <c r="K10" s="14">
        <f>SUM(L10:M10)</f>
        <v>36</v>
      </c>
      <c r="L10" s="14">
        <v>13</v>
      </c>
      <c r="M10" s="14">
        <v>23</v>
      </c>
      <c r="N10" s="36"/>
    </row>
    <row r="11" spans="1:14" ht="15.75" customHeight="1">
      <c r="A11" s="16">
        <v>25</v>
      </c>
      <c r="B11" s="14">
        <f>SUM(C11:D11)</f>
        <v>294</v>
      </c>
      <c r="C11" s="14">
        <v>150</v>
      </c>
      <c r="D11" s="14">
        <v>144</v>
      </c>
      <c r="E11" s="14">
        <f>SUM(F11:G11)</f>
        <v>227</v>
      </c>
      <c r="F11" s="14">
        <v>124</v>
      </c>
      <c r="G11" s="14">
        <v>103</v>
      </c>
      <c r="H11" s="14">
        <f>SUM(I11:J11)</f>
        <v>67</v>
      </c>
      <c r="I11" s="14">
        <v>26</v>
      </c>
      <c r="J11" s="14">
        <v>41</v>
      </c>
      <c r="K11" s="14">
        <f>SUM(L11:M11)</f>
        <v>39</v>
      </c>
      <c r="L11" s="14">
        <v>16</v>
      </c>
      <c r="M11" s="14">
        <v>23</v>
      </c>
      <c r="N11" s="36"/>
    </row>
    <row r="12" spans="1:14" ht="15.75" customHeight="1">
      <c r="A12" s="16">
        <v>26</v>
      </c>
      <c r="B12" s="14">
        <f>SUM(C12:D12)</f>
        <v>294</v>
      </c>
      <c r="C12" s="14">
        <v>159</v>
      </c>
      <c r="D12" s="14">
        <v>135</v>
      </c>
      <c r="E12" s="14">
        <f>SUM(F12:G12)</f>
        <v>224</v>
      </c>
      <c r="F12" s="14">
        <v>130</v>
      </c>
      <c r="G12" s="14">
        <v>94</v>
      </c>
      <c r="H12" s="14">
        <f>SUM(I12:J12)</f>
        <v>70</v>
      </c>
      <c r="I12" s="14">
        <v>29</v>
      </c>
      <c r="J12" s="14">
        <v>41</v>
      </c>
      <c r="K12" s="14">
        <f>SUM(L12:M12)</f>
        <v>38</v>
      </c>
      <c r="L12" s="14">
        <v>15</v>
      </c>
      <c r="M12" s="14">
        <v>23</v>
      </c>
      <c r="N12" s="36"/>
    </row>
    <row r="13" spans="1:14" ht="4.5" customHeight="1">
      <c r="A13" s="19"/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36"/>
    </row>
    <row r="14" spans="1:14" ht="13.5" customHeight="1">
      <c r="A14" s="73" t="s">
        <v>46</v>
      </c>
      <c r="B14" s="15"/>
      <c r="C14" s="15"/>
      <c r="D14" s="15"/>
      <c r="E14" s="15"/>
      <c r="F14" s="15"/>
      <c r="G14" s="15"/>
      <c r="H14" s="41"/>
      <c r="I14" s="41"/>
      <c r="J14" s="41"/>
      <c r="K14" s="41"/>
      <c r="L14" s="41"/>
      <c r="M14" s="41"/>
      <c r="N14" s="36"/>
    </row>
    <row r="15" spans="1:13" ht="13.5" customHeight="1">
      <c r="A15" s="37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3.5" customHeight="1">
      <c r="A16" s="3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0:13" ht="13.5">
      <c r="J17" s="40"/>
      <c r="K17" s="40"/>
      <c r="L17" s="40"/>
      <c r="M17" s="40"/>
    </row>
    <row r="18" spans="10:13" ht="13.5">
      <c r="J18" s="40"/>
      <c r="K18" s="40"/>
      <c r="L18" s="40"/>
      <c r="M18" s="40"/>
    </row>
    <row r="19" spans="10:13" ht="13.5">
      <c r="J19" s="40"/>
      <c r="K19" s="40"/>
      <c r="L19" s="40"/>
      <c r="M19" s="40"/>
    </row>
    <row r="20" spans="10:13" ht="13.5">
      <c r="J20" s="40"/>
      <c r="K20" s="40"/>
      <c r="L20" s="40"/>
      <c r="M20" s="40"/>
    </row>
    <row r="21" spans="10:13" ht="13.5">
      <c r="J21" s="40"/>
      <c r="K21" s="40"/>
      <c r="L21" s="40"/>
      <c r="M21" s="40"/>
    </row>
    <row r="22" spans="10:13" ht="13.5">
      <c r="J22" s="40"/>
      <c r="K22" s="40"/>
      <c r="L22" s="40"/>
      <c r="M22" s="40"/>
    </row>
    <row r="23" spans="10:13" ht="13.5">
      <c r="J23" s="40"/>
      <c r="K23" s="40"/>
      <c r="L23" s="40"/>
      <c r="M23" s="40"/>
    </row>
    <row r="24" spans="10:13" ht="13.5">
      <c r="J24" s="40"/>
      <c r="K24" s="40"/>
      <c r="L24" s="40"/>
      <c r="M24" s="40"/>
    </row>
    <row r="25" spans="10:13" ht="13.5">
      <c r="J25" s="40"/>
      <c r="K25" s="40"/>
      <c r="L25" s="40"/>
      <c r="M25" s="40"/>
    </row>
    <row r="26" spans="10:13" ht="13.5">
      <c r="J26" s="40"/>
      <c r="K26" s="40"/>
      <c r="L26" s="40"/>
      <c r="M26" s="40"/>
    </row>
    <row r="27" spans="1:13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3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ht="13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3.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ht="13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ht="13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13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3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ht="13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ht="13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ht="13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ht="13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ht="13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13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ht="13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ht="13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ht="13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ht="13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3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1:13" ht="13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1:13" ht="13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3.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3.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ht="13.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13" ht="13.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1:13" ht="13.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1:13" ht="13.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ht="13.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1:13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1:13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1:13" ht="13.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3" ht="13.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ht="13.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13" ht="13.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1:13" ht="13.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ht="13.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1:13" ht="13.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1:13" ht="13.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ht="13.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ht="13.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ht="13.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</row>
    <row r="141" spans="1:13" ht="13.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</row>
    <row r="142" spans="1:13" ht="13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ht="13.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</row>
    <row r="144" spans="1:13" ht="13.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ht="13.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ht="13.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 ht="13.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 ht="13.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ht="13.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ht="13.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13" ht="13.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ht="13.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ht="13.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13" ht="13.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 ht="13.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ht="13.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 ht="13.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ht="13.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13" ht="13.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13" ht="13.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</row>
    <row r="161" spans="1:13" ht="13.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</row>
    <row r="162" spans="1:13" ht="13.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1:13" ht="13.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 ht="13.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1:13" ht="13.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13" ht="13.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1:13" ht="13.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</row>
    <row r="168" spans="1:13" ht="13.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</row>
    <row r="169" spans="1:13" ht="13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spans="1:13" ht="13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</row>
    <row r="171" spans="1:13" ht="13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</row>
    <row r="172" spans="1:13" ht="13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</row>
    <row r="173" spans="1:13" ht="13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</row>
    <row r="174" spans="1:13" ht="13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</row>
    <row r="175" spans="1:13" ht="13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</row>
    <row r="176" spans="1:13" ht="13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</row>
    <row r="177" spans="1:13" ht="13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</row>
    <row r="178" spans="1:13" ht="13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</row>
    <row r="179" spans="1:13" ht="13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</row>
    <row r="180" spans="1:13" ht="13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</row>
    <row r="181" spans="1:13" ht="13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</row>
    <row r="182" spans="1:13" ht="13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</row>
    <row r="183" spans="1:13" ht="13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</row>
    <row r="184" spans="1:13" ht="13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</row>
    <row r="185" spans="1:13" ht="13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</row>
    <row r="186" spans="1:13" ht="13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</row>
    <row r="187" spans="1:13" ht="13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1:13" ht="13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</row>
    <row r="189" spans="1:13" ht="13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</row>
    <row r="190" spans="1:13" ht="13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</row>
    <row r="191" spans="1:13" ht="13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</row>
    <row r="192" spans="1:13" ht="13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</row>
    <row r="193" spans="1:13" ht="13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</row>
    <row r="194" spans="1:13" ht="13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</row>
    <row r="195" spans="1:13" ht="13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</row>
    <row r="196" spans="1:13" ht="13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</row>
    <row r="197" spans="1:13" ht="13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</row>
    <row r="198" spans="1:13" ht="13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</row>
    <row r="199" spans="1:13" ht="13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</row>
    <row r="200" spans="1:13" ht="13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</row>
    <row r="201" spans="1:13" ht="13.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</row>
    <row r="202" spans="1:13" ht="13.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</row>
    <row r="203" spans="1:13" ht="13.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</row>
    <row r="204" spans="1:13" ht="13.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</row>
    <row r="205" spans="1:13" ht="13.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</row>
    <row r="206" spans="1:13" ht="13.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</row>
    <row r="207" spans="1:13" ht="13.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1:13" ht="13.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1:13" ht="13.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</row>
    <row r="210" spans="1:13" ht="13.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</row>
    <row r="211" spans="1:13" ht="13.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</row>
    <row r="212" spans="1:13" ht="13.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</row>
    <row r="213" spans="1:13" ht="13.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</row>
    <row r="214" spans="1:13" ht="13.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</row>
    <row r="215" spans="1:13" ht="13.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</row>
    <row r="216" spans="1:13" ht="13.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</row>
    <row r="217" spans="1:13" ht="13.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</row>
    <row r="218" spans="1:13" ht="13.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</row>
    <row r="219" spans="1:13" ht="13.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</row>
    <row r="220" spans="1:13" ht="13.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</row>
    <row r="221" spans="1:13" ht="13.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</row>
    <row r="222" spans="1:13" ht="13.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</row>
    <row r="223" spans="1:13" ht="13.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</row>
    <row r="224" spans="1:13" ht="13.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</row>
    <row r="225" spans="1:13" ht="13.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</row>
    <row r="226" spans="1:13" ht="13.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</row>
    <row r="227" spans="1:13" ht="13.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</row>
    <row r="228" spans="1:13" ht="13.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</row>
    <row r="229" spans="1:13" ht="13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</row>
    <row r="230" spans="1:13" ht="13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</row>
    <row r="231" spans="1:13" ht="13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</row>
    <row r="232" spans="1:13" ht="13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</row>
    <row r="233" spans="1:13" ht="13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</row>
    <row r="234" spans="1:13" ht="13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</row>
    <row r="235" spans="1:13" ht="13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</row>
    <row r="236" spans="1:13" ht="13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</row>
    <row r="237" spans="1:13" ht="13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</row>
    <row r="238" spans="1:13" ht="13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</row>
    <row r="239" spans="1:13" ht="13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</row>
    <row r="240" spans="1:13" ht="13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</row>
    <row r="241" spans="1:13" ht="13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</row>
    <row r="242" spans="1:13" ht="13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</row>
    <row r="243" spans="1:13" ht="13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</row>
    <row r="244" spans="1:13" ht="13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1:13" ht="13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1:13" ht="13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</row>
    <row r="247" spans="1:13" ht="13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</row>
    <row r="248" spans="1:13" ht="13.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</row>
    <row r="249" spans="1:13" ht="13.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</row>
    <row r="250" spans="1:13" ht="13.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</row>
    <row r="251" spans="1:13" ht="13.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</row>
    <row r="252" spans="1:13" ht="13.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</row>
    <row r="253" spans="1:13" ht="13.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</row>
    <row r="254" spans="1:13" ht="13.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</row>
    <row r="255" spans="1:13" ht="13.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</row>
    <row r="256" spans="1:13" ht="13.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</row>
    <row r="257" spans="1:13" ht="13.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</row>
    <row r="258" spans="1:13" ht="13.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</row>
    <row r="259" spans="1:13" ht="13.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</row>
    <row r="260" spans="1:13" ht="13.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</row>
    <row r="261" spans="1:13" ht="13.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</row>
    <row r="262" spans="1:13" ht="13.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</row>
    <row r="263" spans="1:13" ht="13.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</row>
    <row r="264" spans="1:13" ht="13.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</row>
    <row r="265" spans="1:13" ht="13.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</row>
    <row r="266" spans="1:13" ht="13.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</row>
    <row r="267" spans="1:13" ht="13.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</row>
    <row r="268" spans="1:13" ht="13.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ht="13.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</row>
    <row r="270" spans="1:13" ht="13.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</row>
    <row r="271" spans="1:13" ht="13.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</row>
    <row r="272" spans="1:13" ht="13.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</row>
    <row r="273" spans="1:13" ht="13.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</row>
    <row r="274" spans="1:13" ht="13.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</row>
    <row r="275" spans="1:13" ht="13.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</row>
    <row r="276" spans="1:13" ht="13.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</row>
    <row r="277" spans="1:13" ht="13.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</row>
    <row r="278" spans="1:13" ht="13.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</row>
    <row r="279" spans="1:13" ht="13.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</row>
    <row r="280" spans="1:13" ht="13.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</row>
    <row r="281" spans="1:13" ht="13.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</row>
    <row r="282" spans="1:13" ht="13.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</row>
    <row r="283" spans="1:13" ht="13.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</row>
    <row r="284" spans="1:13" ht="13.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</row>
    <row r="285" spans="1:13" ht="13.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</row>
    <row r="286" spans="1:13" ht="13.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</row>
    <row r="287" spans="1:13" ht="13.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</row>
    <row r="288" spans="1:13" ht="13.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</row>
    <row r="289" spans="1:13" ht="13.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</row>
    <row r="290" spans="1:13" ht="13.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</row>
    <row r="291" spans="1:13" ht="13.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</row>
    <row r="292" spans="1:13" ht="13.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</row>
    <row r="293" spans="1:13" ht="13.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</row>
    <row r="294" spans="1:13" ht="13.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</row>
    <row r="295" spans="1:13" ht="13.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</row>
    <row r="296" spans="1:13" ht="13.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</row>
    <row r="297" spans="1:13" ht="13.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</row>
    <row r="298" spans="1:13" ht="13.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</row>
    <row r="299" spans="1:13" ht="13.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</row>
    <row r="300" spans="1:13" ht="13.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</row>
    <row r="301" spans="1:13" ht="13.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</row>
    <row r="302" spans="1:13" ht="13.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</row>
    <row r="303" spans="1:13" ht="13.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</row>
    <row r="304" spans="1:13" ht="13.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</row>
    <row r="305" spans="1:13" ht="13.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</row>
    <row r="306" spans="1:13" ht="13.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</row>
    <row r="307" spans="1:13" ht="13.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</row>
    <row r="308" spans="1:13" ht="13.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</row>
    <row r="309" spans="1:13" ht="13.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</row>
    <row r="310" spans="1:13" ht="13.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</row>
    <row r="311" spans="1:13" ht="13.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</row>
    <row r="312" spans="1:13" ht="13.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</row>
    <row r="313" spans="1:13" ht="13.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</row>
    <row r="314" spans="1:13" ht="13.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</row>
    <row r="315" spans="1:13" ht="13.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</row>
    <row r="316" spans="1:13" ht="13.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</row>
    <row r="317" spans="1:13" ht="13.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</row>
    <row r="318" spans="1:13" ht="13.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</row>
    <row r="319" spans="1:13" ht="13.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</row>
    <row r="320" spans="1:13" ht="13.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</row>
    <row r="321" spans="1:13" ht="13.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</row>
    <row r="322" spans="1:13" ht="13.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</row>
    <row r="323" spans="1:13" ht="13.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</row>
    <row r="324" spans="1:13" ht="13.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</row>
    <row r="325" spans="1:13" ht="13.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</row>
    <row r="326" spans="1:13" ht="13.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</row>
    <row r="327" spans="1:13" ht="13.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</row>
    <row r="328" spans="1:13" ht="13.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</row>
    <row r="329" spans="1:13" ht="13.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</row>
    <row r="330" spans="1:13" ht="13.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</row>
    <row r="331" spans="1:13" ht="13.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</row>
    <row r="332" spans="1:13" ht="13.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</row>
    <row r="333" spans="1:13" ht="13.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</row>
    <row r="334" spans="1:13" ht="13.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</row>
    <row r="335" spans="1:13" ht="13.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</row>
    <row r="336" spans="1:13" ht="13.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</row>
    <row r="337" spans="1:13" ht="13.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</row>
    <row r="338" spans="1:13" ht="13.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</row>
    <row r="339" spans="1:13" ht="13.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</row>
    <row r="340" spans="1:13" ht="13.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</row>
    <row r="341" spans="1:13" ht="13.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</row>
    <row r="342" spans="1:13" ht="13.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</row>
    <row r="343" spans="1:13" ht="13.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</row>
    <row r="344" spans="1:13" ht="13.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</row>
    <row r="345" spans="1:13" ht="13.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</row>
    <row r="346" spans="1:13" ht="13.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</row>
    <row r="347" spans="1:13" ht="13.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</row>
    <row r="348" spans="1:13" ht="13.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</row>
    <row r="349" spans="1:13" ht="13.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</row>
    <row r="350" spans="1:13" ht="13.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</row>
    <row r="351" spans="1:13" ht="13.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</row>
    <row r="352" spans="1:13" ht="13.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</row>
    <row r="353" spans="1:13" ht="13.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</row>
    <row r="354" spans="1:13" ht="13.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</row>
    <row r="355" spans="1:13" ht="13.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</row>
    <row r="356" spans="1:13" ht="13.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</row>
    <row r="357" spans="1:13" ht="13.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</row>
    <row r="358" spans="1:13" ht="13.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</row>
    <row r="359" spans="1:13" ht="13.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</row>
    <row r="360" spans="1:13" ht="13.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</row>
    <row r="361" spans="1:13" ht="13.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</row>
    <row r="362" spans="1:13" ht="13.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</row>
    <row r="363" spans="1:13" ht="13.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</row>
    <row r="364" spans="1:13" ht="13.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</row>
    <row r="365" spans="1:13" ht="13.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</row>
    <row r="366" spans="1:13" ht="13.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</row>
    <row r="367" spans="1:13" ht="13.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</row>
    <row r="368" spans="1:13" ht="13.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</row>
    <row r="369" spans="1:13" ht="13.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</row>
    <row r="370" spans="1:13" ht="13.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</row>
    <row r="371" spans="1:13" ht="13.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</row>
    <row r="372" spans="1:13" ht="13.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</row>
    <row r="373" spans="1:13" ht="13.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</row>
    <row r="374" spans="1:13" ht="13.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</row>
    <row r="375" spans="1:13" ht="13.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</row>
    <row r="376" spans="1:13" ht="13.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</row>
    <row r="377" spans="1:13" ht="13.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</row>
    <row r="378" spans="1:13" ht="13.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</row>
    <row r="379" spans="1:13" ht="13.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</row>
    <row r="380" spans="1:13" ht="13.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</row>
    <row r="381" spans="1:13" ht="13.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</row>
    <row r="382" spans="1:13" ht="13.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</row>
    <row r="383" spans="1:13" ht="13.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</row>
    <row r="384" spans="1:13" ht="13.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</row>
    <row r="385" spans="1:13" ht="13.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</row>
    <row r="386" spans="1:13" ht="13.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</row>
    <row r="387" spans="1:13" ht="13.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</row>
    <row r="388" spans="1:13" ht="13.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</row>
    <row r="389" spans="1:13" ht="13.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</row>
    <row r="390" spans="1:13" ht="13.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</row>
    <row r="391" spans="1:13" ht="13.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</row>
    <row r="392" spans="1:13" ht="13.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</row>
    <row r="393" spans="1:13" ht="13.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</row>
    <row r="394" spans="8:13" ht="13.5">
      <c r="H394" s="40"/>
      <c r="I394" s="40"/>
      <c r="J394" s="40"/>
      <c r="K394" s="40"/>
      <c r="L394" s="40"/>
      <c r="M394" s="40"/>
    </row>
    <row r="395" spans="8:13" ht="13.5">
      <c r="H395" s="40"/>
      <c r="I395" s="40"/>
      <c r="J395" s="40"/>
      <c r="K395" s="40"/>
      <c r="L395" s="40"/>
      <c r="M395" s="40"/>
    </row>
    <row r="396" spans="8:13" ht="13.5">
      <c r="H396" s="40"/>
      <c r="I396" s="40"/>
      <c r="J396" s="40"/>
      <c r="K396" s="40"/>
      <c r="L396" s="40"/>
      <c r="M396" s="40"/>
    </row>
    <row r="397" spans="8:13" ht="13.5">
      <c r="H397" s="40"/>
      <c r="I397" s="40"/>
      <c r="J397" s="40"/>
      <c r="K397" s="40"/>
      <c r="L397" s="40"/>
      <c r="M397" s="40"/>
    </row>
    <row r="398" spans="8:13" ht="13.5">
      <c r="H398" s="40"/>
      <c r="I398" s="40"/>
      <c r="J398" s="40"/>
      <c r="K398" s="40"/>
      <c r="L398" s="40"/>
      <c r="M398" s="40"/>
    </row>
    <row r="399" spans="8:13" ht="13.5">
      <c r="H399" s="40"/>
      <c r="I399" s="40"/>
      <c r="J399" s="40"/>
      <c r="K399" s="40"/>
      <c r="L399" s="40"/>
      <c r="M399" s="40"/>
    </row>
    <row r="400" spans="8:13" ht="13.5">
      <c r="H400" s="40"/>
      <c r="I400" s="40"/>
      <c r="J400" s="40"/>
      <c r="K400" s="40"/>
      <c r="L400" s="40"/>
      <c r="M400" s="40"/>
    </row>
    <row r="401" spans="8:13" ht="13.5">
      <c r="H401" s="40"/>
      <c r="I401" s="40"/>
      <c r="J401" s="40"/>
      <c r="K401" s="40"/>
      <c r="L401" s="40"/>
      <c r="M401" s="40"/>
    </row>
    <row r="402" spans="8:13" ht="13.5">
      <c r="H402" s="40"/>
      <c r="I402" s="40"/>
      <c r="J402" s="40"/>
      <c r="K402" s="40"/>
      <c r="L402" s="40"/>
      <c r="M402" s="40"/>
    </row>
    <row r="403" spans="8:13" ht="13.5">
      <c r="H403" s="40"/>
      <c r="I403" s="40"/>
      <c r="J403" s="40"/>
      <c r="K403" s="40"/>
      <c r="L403" s="40"/>
      <c r="M403" s="40"/>
    </row>
    <row r="404" spans="8:13" ht="13.5">
      <c r="H404" s="40"/>
      <c r="I404" s="40"/>
      <c r="J404" s="40"/>
      <c r="K404" s="40"/>
      <c r="L404" s="40"/>
      <c r="M404" s="40"/>
    </row>
    <row r="405" spans="8:13" ht="13.5">
      <c r="H405" s="40"/>
      <c r="I405" s="40"/>
      <c r="J405" s="40"/>
      <c r="K405" s="40"/>
      <c r="L405" s="40"/>
      <c r="M405" s="40"/>
    </row>
    <row r="406" spans="8:13" ht="13.5">
      <c r="H406" s="40"/>
      <c r="I406" s="40"/>
      <c r="J406" s="40"/>
      <c r="K406" s="40"/>
      <c r="L406" s="40"/>
      <c r="M406" s="40"/>
    </row>
    <row r="407" spans="8:13" ht="13.5">
      <c r="H407" s="40"/>
      <c r="I407" s="40"/>
      <c r="J407" s="40"/>
      <c r="K407" s="40"/>
      <c r="L407" s="40"/>
      <c r="M407" s="40"/>
    </row>
    <row r="408" spans="8:13" ht="13.5">
      <c r="H408" s="40"/>
      <c r="I408" s="40"/>
      <c r="J408" s="40"/>
      <c r="K408" s="40"/>
      <c r="L408" s="40"/>
      <c r="M408" s="40"/>
    </row>
    <row r="409" spans="8:13" ht="13.5">
      <c r="H409" s="40"/>
      <c r="I409" s="40"/>
      <c r="J409" s="40"/>
      <c r="K409" s="40"/>
      <c r="L409" s="40"/>
      <c r="M409" s="40"/>
    </row>
    <row r="410" spans="8:13" ht="13.5">
      <c r="H410" s="40"/>
      <c r="I410" s="40"/>
      <c r="J410" s="40"/>
      <c r="K410" s="40"/>
      <c r="L410" s="40"/>
      <c r="M410" s="40"/>
    </row>
    <row r="411" spans="8:13" ht="13.5">
      <c r="H411" s="40"/>
      <c r="I411" s="40"/>
      <c r="J411" s="40"/>
      <c r="K411" s="40"/>
      <c r="L411" s="40"/>
      <c r="M411" s="40"/>
    </row>
    <row r="412" spans="8:13" ht="13.5">
      <c r="H412" s="40"/>
      <c r="I412" s="40"/>
      <c r="J412" s="40"/>
      <c r="K412" s="40"/>
      <c r="L412" s="40"/>
      <c r="M412" s="40"/>
    </row>
    <row r="413" spans="8:13" ht="13.5">
      <c r="H413" s="40"/>
      <c r="I413" s="40"/>
      <c r="J413" s="40"/>
      <c r="K413" s="40"/>
      <c r="L413" s="40"/>
      <c r="M413" s="40"/>
    </row>
    <row r="414" spans="8:13" ht="13.5">
      <c r="H414" s="40"/>
      <c r="I414" s="40"/>
      <c r="J414" s="40"/>
      <c r="K414" s="40"/>
      <c r="L414" s="40"/>
      <c r="M414" s="40"/>
    </row>
    <row r="415" spans="8:13" ht="13.5">
      <c r="H415" s="40"/>
      <c r="I415" s="40"/>
      <c r="J415" s="40"/>
      <c r="K415" s="40"/>
      <c r="L415" s="40"/>
      <c r="M415" s="40"/>
    </row>
    <row r="416" spans="8:13" ht="13.5">
      <c r="H416" s="40"/>
      <c r="I416" s="40"/>
      <c r="J416" s="40"/>
      <c r="K416" s="40"/>
      <c r="L416" s="40"/>
      <c r="M416" s="40"/>
    </row>
    <row r="417" spans="8:13" ht="13.5">
      <c r="H417" s="40"/>
      <c r="I417" s="40"/>
      <c r="J417" s="40"/>
      <c r="K417" s="40"/>
      <c r="L417" s="40"/>
      <c r="M417" s="40"/>
    </row>
    <row r="418" spans="8:13" ht="13.5">
      <c r="H418" s="40"/>
      <c r="I418" s="40"/>
      <c r="J418" s="40"/>
      <c r="K418" s="40"/>
      <c r="L418" s="40"/>
      <c r="M418" s="40"/>
    </row>
    <row r="419" spans="8:13" ht="13.5">
      <c r="H419" s="40"/>
      <c r="I419" s="40"/>
      <c r="J419" s="40"/>
      <c r="K419" s="40"/>
      <c r="L419" s="40"/>
      <c r="M419" s="40"/>
    </row>
    <row r="420" spans="8:13" ht="13.5">
      <c r="H420" s="40"/>
      <c r="I420" s="40"/>
      <c r="J420" s="40"/>
      <c r="K420" s="40"/>
      <c r="L420" s="40"/>
      <c r="M420" s="40"/>
    </row>
    <row r="421" spans="8:13" ht="13.5">
      <c r="H421" s="40"/>
      <c r="I421" s="40"/>
      <c r="J421" s="40"/>
      <c r="K421" s="40"/>
      <c r="L421" s="40"/>
      <c r="M421" s="40"/>
    </row>
    <row r="422" spans="8:13" ht="13.5">
      <c r="H422" s="40"/>
      <c r="I422" s="40"/>
      <c r="J422" s="40"/>
      <c r="K422" s="40"/>
      <c r="L422" s="40"/>
      <c r="M422" s="40"/>
    </row>
    <row r="423" spans="8:13" ht="13.5">
      <c r="H423" s="40"/>
      <c r="I423" s="40"/>
      <c r="J423" s="40"/>
      <c r="K423" s="40"/>
      <c r="L423" s="40"/>
      <c r="M423" s="40"/>
    </row>
    <row r="424" spans="8:13" ht="13.5">
      <c r="H424" s="40"/>
      <c r="I424" s="40"/>
      <c r="J424" s="40"/>
      <c r="K424" s="40"/>
      <c r="L424" s="40"/>
      <c r="M424" s="40"/>
    </row>
    <row r="425" spans="8:13" ht="13.5">
      <c r="H425" s="40"/>
      <c r="I425" s="40"/>
      <c r="J425" s="40"/>
      <c r="K425" s="40"/>
      <c r="L425" s="40"/>
      <c r="M425" s="40"/>
    </row>
    <row r="426" spans="8:13" ht="13.5">
      <c r="H426" s="40"/>
      <c r="I426" s="40"/>
      <c r="J426" s="40"/>
      <c r="K426" s="40"/>
      <c r="L426" s="40"/>
      <c r="M426" s="40"/>
    </row>
    <row r="427" spans="8:13" ht="13.5">
      <c r="H427" s="40"/>
      <c r="I427" s="40"/>
      <c r="J427" s="40"/>
      <c r="K427" s="40"/>
      <c r="L427" s="40"/>
      <c r="M427" s="40"/>
    </row>
    <row r="428" spans="8:13" ht="13.5">
      <c r="H428" s="40"/>
      <c r="I428" s="40"/>
      <c r="J428" s="40"/>
      <c r="K428" s="40"/>
      <c r="L428" s="40"/>
      <c r="M428" s="40"/>
    </row>
    <row r="429" spans="8:13" ht="13.5">
      <c r="H429" s="40"/>
      <c r="I429" s="40"/>
      <c r="J429" s="40"/>
      <c r="K429" s="40"/>
      <c r="L429" s="40"/>
      <c r="M429" s="40"/>
    </row>
    <row r="430" spans="8:13" ht="13.5">
      <c r="H430" s="40"/>
      <c r="I430" s="40"/>
      <c r="J430" s="40"/>
      <c r="K430" s="40"/>
      <c r="L430" s="40"/>
      <c r="M430" s="40"/>
    </row>
    <row r="431" spans="8:13" ht="13.5">
      <c r="H431" s="40"/>
      <c r="I431" s="40"/>
      <c r="J431" s="40"/>
      <c r="K431" s="40"/>
      <c r="L431" s="40"/>
      <c r="M431" s="40"/>
    </row>
    <row r="432" spans="8:13" ht="13.5">
      <c r="H432" s="40"/>
      <c r="I432" s="40"/>
      <c r="J432" s="40"/>
      <c r="K432" s="40"/>
      <c r="L432" s="40"/>
      <c r="M432" s="40"/>
    </row>
    <row r="433" spans="8:13" ht="13.5">
      <c r="H433" s="40"/>
      <c r="I433" s="40"/>
      <c r="J433" s="40"/>
      <c r="K433" s="40"/>
      <c r="L433" s="40"/>
      <c r="M433" s="40"/>
    </row>
    <row r="434" spans="8:13" ht="13.5">
      <c r="H434" s="40"/>
      <c r="I434" s="40"/>
      <c r="J434" s="40"/>
      <c r="K434" s="40"/>
      <c r="L434" s="40"/>
      <c r="M434" s="40"/>
    </row>
    <row r="435" spans="8:13" ht="13.5">
      <c r="H435" s="40"/>
      <c r="I435" s="40"/>
      <c r="J435" s="40"/>
      <c r="K435" s="40"/>
      <c r="L435" s="40"/>
      <c r="M435" s="40"/>
    </row>
    <row r="436" spans="8:13" ht="13.5">
      <c r="H436" s="40"/>
      <c r="I436" s="40"/>
      <c r="J436" s="40"/>
      <c r="K436" s="40"/>
      <c r="L436" s="40"/>
      <c r="M436" s="40"/>
    </row>
    <row r="437" spans="8:13" ht="13.5">
      <c r="H437" s="40"/>
      <c r="I437" s="40"/>
      <c r="J437" s="40"/>
      <c r="K437" s="40"/>
      <c r="L437" s="40"/>
      <c r="M437" s="40"/>
    </row>
    <row r="438" spans="8:13" ht="13.5">
      <c r="H438" s="40"/>
      <c r="I438" s="40"/>
      <c r="J438" s="40"/>
      <c r="K438" s="40"/>
      <c r="L438" s="40"/>
      <c r="M438" s="40"/>
    </row>
    <row r="439" spans="8:13" ht="13.5">
      <c r="H439" s="40"/>
      <c r="I439" s="40"/>
      <c r="J439" s="40"/>
      <c r="K439" s="40"/>
      <c r="L439" s="40"/>
      <c r="M439" s="40"/>
    </row>
    <row r="440" spans="8:13" ht="13.5">
      <c r="H440" s="40"/>
      <c r="I440" s="40"/>
      <c r="J440" s="40"/>
      <c r="K440" s="40"/>
      <c r="L440" s="40"/>
      <c r="M440" s="40"/>
    </row>
    <row r="441" spans="8:13" ht="13.5">
      <c r="H441" s="40"/>
      <c r="I441" s="40"/>
      <c r="J441" s="40"/>
      <c r="K441" s="40"/>
      <c r="L441" s="40"/>
      <c r="M441" s="40"/>
    </row>
    <row r="442" spans="8:13" ht="13.5">
      <c r="H442" s="40"/>
      <c r="I442" s="40"/>
      <c r="J442" s="40"/>
      <c r="K442" s="40"/>
      <c r="L442" s="40"/>
      <c r="M442" s="40"/>
    </row>
    <row r="443" spans="8:13" ht="13.5">
      <c r="H443" s="40"/>
      <c r="I443" s="40"/>
      <c r="J443" s="40"/>
      <c r="K443" s="40"/>
      <c r="L443" s="40"/>
      <c r="M443" s="40"/>
    </row>
    <row r="444" spans="8:13" ht="13.5">
      <c r="H444" s="40"/>
      <c r="I444" s="40"/>
      <c r="J444" s="40"/>
      <c r="K444" s="40"/>
      <c r="L444" s="40"/>
      <c r="M444" s="40"/>
    </row>
    <row r="445" spans="8:13" ht="13.5">
      <c r="H445" s="40"/>
      <c r="I445" s="40"/>
      <c r="J445" s="40"/>
      <c r="K445" s="40"/>
      <c r="L445" s="40"/>
      <c r="M445" s="40"/>
    </row>
    <row r="446" spans="8:13" ht="13.5">
      <c r="H446" s="40"/>
      <c r="I446" s="40"/>
      <c r="J446" s="40"/>
      <c r="K446" s="40"/>
      <c r="L446" s="40"/>
      <c r="M446" s="40"/>
    </row>
    <row r="447" spans="8:13" ht="13.5">
      <c r="H447" s="40"/>
      <c r="I447" s="40"/>
      <c r="J447" s="40"/>
      <c r="K447" s="40"/>
      <c r="L447" s="40"/>
      <c r="M447" s="40"/>
    </row>
    <row r="448" spans="8:13" ht="13.5">
      <c r="H448" s="40"/>
      <c r="I448" s="40"/>
      <c r="J448" s="40"/>
      <c r="K448" s="40"/>
      <c r="L448" s="40"/>
      <c r="M448" s="40"/>
    </row>
    <row r="449" spans="8:13" ht="13.5">
      <c r="H449" s="40"/>
      <c r="I449" s="40"/>
      <c r="J449" s="40"/>
      <c r="K449" s="40"/>
      <c r="L449" s="40"/>
      <c r="M449" s="40"/>
    </row>
    <row r="450" spans="8:13" ht="13.5">
      <c r="H450" s="40"/>
      <c r="I450" s="40"/>
      <c r="J450" s="40"/>
      <c r="K450" s="40"/>
      <c r="L450" s="40"/>
      <c r="M450" s="40"/>
    </row>
    <row r="451" spans="8:13" ht="13.5">
      <c r="H451" s="40"/>
      <c r="I451" s="40"/>
      <c r="J451" s="40"/>
      <c r="K451" s="40"/>
      <c r="L451" s="40"/>
      <c r="M451" s="40"/>
    </row>
    <row r="452" spans="8:13" ht="13.5">
      <c r="H452" s="40"/>
      <c r="I452" s="40"/>
      <c r="J452" s="40"/>
      <c r="K452" s="40"/>
      <c r="L452" s="40"/>
      <c r="M452" s="40"/>
    </row>
    <row r="453" spans="8:13" ht="13.5">
      <c r="H453" s="40"/>
      <c r="I453" s="40"/>
      <c r="J453" s="40"/>
      <c r="K453" s="40"/>
      <c r="L453" s="40"/>
      <c r="M453" s="40"/>
    </row>
    <row r="454" spans="8:13" ht="13.5">
      <c r="H454" s="40"/>
      <c r="I454" s="40"/>
      <c r="J454" s="40"/>
      <c r="K454" s="40"/>
      <c r="L454" s="40"/>
      <c r="M454" s="40"/>
    </row>
    <row r="455" spans="8:13" ht="13.5">
      <c r="H455" s="40"/>
      <c r="I455" s="40"/>
      <c r="J455" s="40"/>
      <c r="K455" s="40"/>
      <c r="L455" s="40"/>
      <c r="M455" s="40"/>
    </row>
    <row r="456" spans="8:13" ht="13.5">
      <c r="H456" s="40"/>
      <c r="I456" s="40"/>
      <c r="J456" s="40"/>
      <c r="K456" s="40"/>
      <c r="L456" s="40"/>
      <c r="M456" s="40"/>
    </row>
    <row r="457" spans="8:13" ht="13.5">
      <c r="H457" s="40"/>
      <c r="I457" s="40"/>
      <c r="J457" s="40"/>
      <c r="K457" s="40"/>
      <c r="L457" s="40"/>
      <c r="M457" s="40"/>
    </row>
    <row r="458" spans="8:13" ht="13.5">
      <c r="H458" s="40"/>
      <c r="I458" s="40"/>
      <c r="J458" s="40"/>
      <c r="K458" s="40"/>
      <c r="L458" s="40"/>
      <c r="M458" s="40"/>
    </row>
    <row r="459" spans="8:13" ht="13.5">
      <c r="H459" s="40"/>
      <c r="I459" s="40"/>
      <c r="J459" s="40"/>
      <c r="K459" s="40"/>
      <c r="L459" s="40"/>
      <c r="M459" s="40"/>
    </row>
    <row r="460" spans="8:13" ht="13.5">
      <c r="H460" s="40"/>
      <c r="I460" s="40"/>
      <c r="J460" s="40"/>
      <c r="K460" s="40"/>
      <c r="L460" s="40"/>
      <c r="M460" s="40"/>
    </row>
    <row r="461" spans="8:13" ht="13.5">
      <c r="H461" s="40"/>
      <c r="I461" s="40"/>
      <c r="J461" s="40"/>
      <c r="K461" s="40"/>
      <c r="L461" s="40"/>
      <c r="M461" s="40"/>
    </row>
    <row r="462" spans="8:13" ht="13.5">
      <c r="H462" s="40"/>
      <c r="I462" s="40"/>
      <c r="J462" s="40"/>
      <c r="K462" s="40"/>
      <c r="L462" s="40"/>
      <c r="M462" s="40"/>
    </row>
    <row r="463" spans="8:13" ht="13.5">
      <c r="H463" s="40"/>
      <c r="I463" s="40"/>
      <c r="J463" s="40"/>
      <c r="K463" s="40"/>
      <c r="L463" s="40"/>
      <c r="M463" s="40"/>
    </row>
    <row r="464" spans="8:13" ht="13.5">
      <c r="H464" s="40"/>
      <c r="I464" s="40"/>
      <c r="J464" s="40"/>
      <c r="K464" s="40"/>
      <c r="L464" s="40"/>
      <c r="M464" s="40"/>
    </row>
    <row r="465" spans="8:13" ht="13.5">
      <c r="H465" s="40"/>
      <c r="I465" s="40"/>
      <c r="J465" s="40"/>
      <c r="K465" s="40"/>
      <c r="L465" s="40"/>
      <c r="M465" s="40"/>
    </row>
    <row r="466" spans="8:13" ht="13.5">
      <c r="H466" s="40"/>
      <c r="I466" s="40"/>
      <c r="J466" s="40"/>
      <c r="K466" s="40"/>
      <c r="L466" s="40"/>
      <c r="M466" s="40"/>
    </row>
    <row r="467" spans="8:13" ht="13.5">
      <c r="H467" s="40"/>
      <c r="I467" s="40"/>
      <c r="J467" s="40"/>
      <c r="K467" s="40"/>
      <c r="L467" s="40"/>
      <c r="M467" s="40"/>
    </row>
    <row r="468" spans="8:13" ht="13.5">
      <c r="H468" s="40"/>
      <c r="I468" s="40"/>
      <c r="J468" s="40"/>
      <c r="K468" s="40"/>
      <c r="L468" s="40"/>
      <c r="M468" s="40"/>
    </row>
    <row r="469" spans="8:13" ht="13.5">
      <c r="H469" s="40"/>
      <c r="I469" s="40"/>
      <c r="J469" s="40"/>
      <c r="K469" s="40"/>
      <c r="L469" s="40"/>
      <c r="M469" s="40"/>
    </row>
    <row r="470" spans="8:13" ht="13.5">
      <c r="H470" s="40"/>
      <c r="I470" s="40"/>
      <c r="J470" s="40"/>
      <c r="K470" s="40"/>
      <c r="L470" s="40"/>
      <c r="M470" s="40"/>
    </row>
    <row r="471" spans="8:13" ht="13.5">
      <c r="H471" s="40"/>
      <c r="I471" s="40"/>
      <c r="J471" s="40"/>
      <c r="K471" s="40"/>
      <c r="L471" s="40"/>
      <c r="M471" s="40"/>
    </row>
    <row r="472" spans="8:13" ht="13.5">
      <c r="H472" s="40"/>
      <c r="I472" s="40"/>
      <c r="J472" s="40"/>
      <c r="K472" s="40"/>
      <c r="L472" s="40"/>
      <c r="M472" s="40"/>
    </row>
    <row r="473" spans="8:13" ht="13.5">
      <c r="H473" s="40"/>
      <c r="I473" s="40"/>
      <c r="J473" s="40"/>
      <c r="K473" s="40"/>
      <c r="L473" s="40"/>
      <c r="M473" s="40"/>
    </row>
    <row r="474" spans="8:13" ht="13.5">
      <c r="H474" s="40"/>
      <c r="I474" s="40"/>
      <c r="J474" s="40"/>
      <c r="K474" s="40"/>
      <c r="L474" s="40"/>
      <c r="M474" s="40"/>
    </row>
    <row r="475" spans="8:13" ht="13.5">
      <c r="H475" s="40"/>
      <c r="I475" s="40"/>
      <c r="J475" s="40"/>
      <c r="K475" s="40"/>
      <c r="L475" s="40"/>
      <c r="M475" s="40"/>
    </row>
    <row r="476" spans="8:13" ht="13.5">
      <c r="H476" s="40"/>
      <c r="I476" s="40"/>
      <c r="J476" s="40"/>
      <c r="K476" s="40"/>
      <c r="L476" s="40"/>
      <c r="M476" s="40"/>
    </row>
    <row r="477" spans="8:13" ht="13.5">
      <c r="H477" s="40"/>
      <c r="I477" s="40"/>
      <c r="J477" s="40"/>
      <c r="K477" s="40"/>
      <c r="L477" s="40"/>
      <c r="M477" s="40"/>
    </row>
    <row r="478" spans="8:13" ht="13.5">
      <c r="H478" s="40"/>
      <c r="I478" s="40"/>
      <c r="J478" s="40"/>
      <c r="K478" s="40"/>
      <c r="L478" s="40"/>
      <c r="M478" s="40"/>
    </row>
    <row r="479" spans="8:13" ht="13.5">
      <c r="H479" s="40"/>
      <c r="I479" s="40"/>
      <c r="J479" s="40"/>
      <c r="K479" s="40"/>
      <c r="L479" s="40"/>
      <c r="M479" s="40"/>
    </row>
    <row r="480" spans="8:13" ht="13.5">
      <c r="H480" s="40"/>
      <c r="I480" s="40"/>
      <c r="J480" s="40"/>
      <c r="K480" s="40"/>
      <c r="L480" s="40"/>
      <c r="M480" s="40"/>
    </row>
    <row r="481" spans="8:13" ht="13.5">
      <c r="H481" s="40"/>
      <c r="I481" s="40"/>
      <c r="J481" s="40"/>
      <c r="K481" s="40"/>
      <c r="L481" s="40"/>
      <c r="M481" s="40"/>
    </row>
    <row r="482" spans="8:13" ht="13.5">
      <c r="H482" s="40"/>
      <c r="I482" s="40"/>
      <c r="J482" s="40"/>
      <c r="K482" s="40"/>
      <c r="L482" s="40"/>
      <c r="M482" s="40"/>
    </row>
    <row r="483" spans="8:13" ht="13.5">
      <c r="H483" s="40"/>
      <c r="I483" s="40"/>
      <c r="J483" s="40"/>
      <c r="K483" s="40"/>
      <c r="L483" s="40"/>
      <c r="M483" s="40"/>
    </row>
    <row r="484" spans="8:13" ht="13.5">
      <c r="H484" s="40"/>
      <c r="I484" s="40"/>
      <c r="J484" s="40"/>
      <c r="K484" s="40"/>
      <c r="L484" s="40"/>
      <c r="M484" s="40"/>
    </row>
    <row r="485" spans="8:13" ht="13.5">
      <c r="H485" s="40"/>
      <c r="I485" s="40"/>
      <c r="J485" s="40"/>
      <c r="K485" s="40"/>
      <c r="L485" s="40"/>
      <c r="M485" s="40"/>
    </row>
    <row r="486" spans="8:13" ht="13.5">
      <c r="H486" s="40"/>
      <c r="I486" s="40"/>
      <c r="J486" s="40"/>
      <c r="K486" s="40"/>
      <c r="L486" s="40"/>
      <c r="M486" s="40"/>
    </row>
    <row r="487" spans="8:13" ht="13.5">
      <c r="H487" s="40"/>
      <c r="I487" s="40"/>
      <c r="J487" s="40"/>
      <c r="K487" s="40"/>
      <c r="L487" s="40"/>
      <c r="M487" s="40"/>
    </row>
    <row r="488" spans="8:13" ht="13.5">
      <c r="H488" s="40"/>
      <c r="I488" s="40"/>
      <c r="J488" s="40"/>
      <c r="K488" s="40"/>
      <c r="L488" s="40"/>
      <c r="M488" s="40"/>
    </row>
    <row r="489" spans="8:13" ht="13.5">
      <c r="H489" s="40"/>
      <c r="I489" s="40"/>
      <c r="J489" s="40"/>
      <c r="K489" s="40"/>
      <c r="L489" s="40"/>
      <c r="M489" s="40"/>
    </row>
    <row r="490" spans="8:13" ht="13.5">
      <c r="H490" s="40"/>
      <c r="I490" s="40"/>
      <c r="J490" s="40"/>
      <c r="K490" s="40"/>
      <c r="L490" s="40"/>
      <c r="M490" s="40"/>
    </row>
    <row r="491" spans="8:13" ht="13.5">
      <c r="H491" s="40"/>
      <c r="I491" s="40"/>
      <c r="J491" s="40"/>
      <c r="K491" s="40"/>
      <c r="L491" s="40"/>
      <c r="M491" s="40"/>
    </row>
    <row r="492" spans="8:13" ht="13.5">
      <c r="H492" s="40"/>
      <c r="I492" s="40"/>
      <c r="J492" s="40"/>
      <c r="K492" s="40"/>
      <c r="L492" s="40"/>
      <c r="M492" s="40"/>
    </row>
    <row r="493" spans="8:13" ht="13.5">
      <c r="H493" s="40"/>
      <c r="I493" s="40"/>
      <c r="J493" s="40"/>
      <c r="K493" s="40"/>
      <c r="L493" s="40"/>
      <c r="M493" s="40"/>
    </row>
    <row r="494" spans="8:13" ht="13.5">
      <c r="H494" s="40"/>
      <c r="I494" s="40"/>
      <c r="J494" s="40"/>
      <c r="K494" s="40"/>
      <c r="L494" s="40"/>
      <c r="M494" s="40"/>
    </row>
    <row r="495" spans="8:13" ht="13.5">
      <c r="H495" s="40"/>
      <c r="I495" s="40"/>
      <c r="J495" s="40"/>
      <c r="K495" s="40"/>
      <c r="L495" s="40"/>
      <c r="M495" s="40"/>
    </row>
    <row r="496" spans="8:13" ht="13.5">
      <c r="H496" s="40"/>
      <c r="I496" s="40"/>
      <c r="J496" s="40"/>
      <c r="K496" s="40"/>
      <c r="L496" s="40"/>
      <c r="M496" s="40"/>
    </row>
    <row r="497" spans="8:13" ht="13.5">
      <c r="H497" s="40"/>
      <c r="I497" s="40"/>
      <c r="J497" s="40"/>
      <c r="K497" s="40"/>
      <c r="L497" s="40"/>
      <c r="M497" s="40"/>
    </row>
    <row r="498" spans="8:13" ht="13.5">
      <c r="H498" s="40"/>
      <c r="I498" s="40"/>
      <c r="J498" s="40"/>
      <c r="K498" s="40"/>
      <c r="L498" s="40"/>
      <c r="M498" s="40"/>
    </row>
    <row r="499" spans="8:13" ht="13.5">
      <c r="H499" s="40"/>
      <c r="I499" s="40"/>
      <c r="J499" s="40"/>
      <c r="K499" s="40"/>
      <c r="L499" s="40"/>
      <c r="M499" s="40"/>
    </row>
    <row r="500" spans="8:13" ht="13.5">
      <c r="H500" s="40"/>
      <c r="I500" s="40"/>
      <c r="J500" s="40"/>
      <c r="K500" s="40"/>
      <c r="L500" s="40"/>
      <c r="M500" s="40"/>
    </row>
    <row r="501" spans="8:13" ht="13.5">
      <c r="H501" s="40"/>
      <c r="I501" s="40"/>
      <c r="J501" s="40"/>
      <c r="K501" s="40"/>
      <c r="L501" s="40"/>
      <c r="M501" s="40"/>
    </row>
    <row r="502" spans="8:13" ht="13.5">
      <c r="H502" s="40"/>
      <c r="I502" s="40"/>
      <c r="J502" s="40"/>
      <c r="K502" s="40"/>
      <c r="L502" s="40"/>
      <c r="M502" s="40"/>
    </row>
    <row r="503" spans="8:13" ht="13.5">
      <c r="H503" s="40"/>
      <c r="I503" s="40"/>
      <c r="J503" s="40"/>
      <c r="K503" s="40"/>
      <c r="L503" s="40"/>
      <c r="M503" s="40"/>
    </row>
    <row r="504" spans="8:13" ht="13.5">
      <c r="H504" s="40"/>
      <c r="I504" s="40"/>
      <c r="J504" s="40"/>
      <c r="K504" s="40"/>
      <c r="L504" s="40"/>
      <c r="M504" s="40"/>
    </row>
    <row r="505" spans="8:13" ht="13.5">
      <c r="H505" s="40"/>
      <c r="I505" s="40"/>
      <c r="J505" s="40"/>
      <c r="K505" s="40"/>
      <c r="L505" s="40"/>
      <c r="M505" s="40"/>
    </row>
    <row r="506" spans="8:13" ht="13.5">
      <c r="H506" s="40"/>
      <c r="I506" s="40"/>
      <c r="J506" s="40"/>
      <c r="K506" s="40"/>
      <c r="L506" s="40"/>
      <c r="M506" s="40"/>
    </row>
    <row r="507" spans="8:13" ht="13.5">
      <c r="H507" s="40"/>
      <c r="I507" s="40"/>
      <c r="J507" s="40"/>
      <c r="K507" s="40"/>
      <c r="L507" s="40"/>
      <c r="M507" s="40"/>
    </row>
    <row r="508" spans="8:13" ht="13.5">
      <c r="H508" s="40"/>
      <c r="I508" s="40"/>
      <c r="J508" s="40"/>
      <c r="K508" s="40"/>
      <c r="L508" s="40"/>
      <c r="M508" s="40"/>
    </row>
    <row r="509" spans="8:13" ht="13.5">
      <c r="H509" s="40"/>
      <c r="I509" s="40"/>
      <c r="J509" s="40"/>
      <c r="K509" s="40"/>
      <c r="L509" s="40"/>
      <c r="M509" s="40"/>
    </row>
    <row r="510" spans="8:13" ht="13.5">
      <c r="H510" s="40"/>
      <c r="I510" s="40"/>
      <c r="J510" s="40"/>
      <c r="K510" s="40"/>
      <c r="L510" s="40"/>
      <c r="M510" s="40"/>
    </row>
    <row r="511" spans="8:13" ht="13.5">
      <c r="H511" s="40"/>
      <c r="I511" s="40"/>
      <c r="J511" s="40"/>
      <c r="K511" s="40"/>
      <c r="L511" s="40"/>
      <c r="M511" s="40"/>
    </row>
    <row r="512" spans="8:13" ht="13.5">
      <c r="H512" s="40"/>
      <c r="I512" s="40"/>
      <c r="J512" s="40"/>
      <c r="K512" s="40"/>
      <c r="L512" s="40"/>
      <c r="M512" s="40"/>
    </row>
    <row r="513" spans="8:13" ht="13.5">
      <c r="H513" s="40"/>
      <c r="I513" s="40"/>
      <c r="J513" s="40"/>
      <c r="K513" s="40"/>
      <c r="L513" s="40"/>
      <c r="M513" s="40"/>
    </row>
    <row r="514" spans="8:13" ht="13.5">
      <c r="H514" s="40"/>
      <c r="I514" s="40"/>
      <c r="J514" s="40"/>
      <c r="K514" s="40"/>
      <c r="L514" s="40"/>
      <c r="M514" s="40"/>
    </row>
    <row r="515" spans="8:13" ht="13.5">
      <c r="H515" s="40"/>
      <c r="I515" s="40"/>
      <c r="J515" s="40"/>
      <c r="K515" s="40"/>
      <c r="L515" s="40"/>
      <c r="M515" s="40"/>
    </row>
    <row r="516" spans="8:13" ht="13.5">
      <c r="H516" s="40"/>
      <c r="I516" s="40"/>
      <c r="J516" s="40"/>
      <c r="K516" s="40"/>
      <c r="L516" s="40"/>
      <c r="M516" s="40"/>
    </row>
    <row r="517" spans="8:13" ht="13.5">
      <c r="H517" s="40"/>
      <c r="I517" s="40"/>
      <c r="J517" s="40"/>
      <c r="K517" s="40"/>
      <c r="L517" s="40"/>
      <c r="M517" s="40"/>
    </row>
    <row r="518" spans="8:13" ht="13.5">
      <c r="H518" s="40"/>
      <c r="I518" s="40"/>
      <c r="J518" s="40"/>
      <c r="K518" s="40"/>
      <c r="L518" s="40"/>
      <c r="M518" s="40"/>
    </row>
    <row r="519" spans="8:13" ht="13.5">
      <c r="H519" s="40"/>
      <c r="I519" s="40"/>
      <c r="J519" s="40"/>
      <c r="K519" s="40"/>
      <c r="L519" s="40"/>
      <c r="M519" s="40"/>
    </row>
    <row r="520" spans="8:13" ht="13.5">
      <c r="H520" s="40"/>
      <c r="I520" s="40"/>
      <c r="J520" s="40"/>
      <c r="K520" s="40"/>
      <c r="L520" s="40"/>
      <c r="M520" s="40"/>
    </row>
    <row r="521" spans="8:13" ht="13.5">
      <c r="H521" s="40"/>
      <c r="I521" s="40"/>
      <c r="J521" s="40"/>
      <c r="K521" s="40"/>
      <c r="L521" s="40"/>
      <c r="M521" s="40"/>
    </row>
    <row r="522" spans="8:13" ht="13.5">
      <c r="H522" s="40"/>
      <c r="I522" s="40"/>
      <c r="J522" s="40"/>
      <c r="K522" s="40"/>
      <c r="L522" s="40"/>
      <c r="M522" s="40"/>
    </row>
    <row r="523" spans="8:13" ht="13.5">
      <c r="H523" s="40"/>
      <c r="I523" s="40"/>
      <c r="J523" s="40"/>
      <c r="K523" s="40"/>
      <c r="L523" s="40"/>
      <c r="M523" s="40"/>
    </row>
    <row r="524" spans="8:13" ht="13.5">
      <c r="H524" s="40"/>
      <c r="I524" s="40"/>
      <c r="J524" s="40"/>
      <c r="K524" s="40"/>
      <c r="L524" s="40"/>
      <c r="M524" s="40"/>
    </row>
    <row r="525" spans="8:13" ht="13.5">
      <c r="H525" s="40"/>
      <c r="I525" s="40"/>
      <c r="J525" s="40"/>
      <c r="K525" s="40"/>
      <c r="L525" s="40"/>
      <c r="M525" s="40"/>
    </row>
    <row r="526" spans="8:13" ht="13.5">
      <c r="H526" s="40"/>
      <c r="I526" s="40"/>
      <c r="J526" s="40"/>
      <c r="K526" s="40"/>
      <c r="L526" s="40"/>
      <c r="M526" s="40"/>
    </row>
    <row r="527" spans="8:13" ht="13.5">
      <c r="H527" s="40"/>
      <c r="I527" s="40"/>
      <c r="J527" s="40"/>
      <c r="K527" s="40"/>
      <c r="L527" s="40"/>
      <c r="M527" s="40"/>
    </row>
    <row r="528" spans="8:13" ht="13.5">
      <c r="H528" s="40"/>
      <c r="I528" s="40"/>
      <c r="J528" s="40"/>
      <c r="K528" s="40"/>
      <c r="L528" s="40"/>
      <c r="M528" s="40"/>
    </row>
    <row r="529" spans="8:13" ht="13.5">
      <c r="H529" s="40"/>
      <c r="I529" s="40"/>
      <c r="J529" s="40"/>
      <c r="K529" s="40"/>
      <c r="L529" s="40"/>
      <c r="M529" s="40"/>
    </row>
    <row r="530" spans="8:13" ht="13.5">
      <c r="H530" s="40"/>
      <c r="I530" s="40"/>
      <c r="J530" s="40"/>
      <c r="K530" s="40"/>
      <c r="L530" s="40"/>
      <c r="M530" s="40"/>
    </row>
    <row r="531" spans="8:13" ht="13.5">
      <c r="H531" s="40"/>
      <c r="I531" s="40"/>
      <c r="J531" s="40"/>
      <c r="K531" s="40"/>
      <c r="L531" s="40"/>
      <c r="M531" s="40"/>
    </row>
    <row r="532" spans="8:13" ht="13.5">
      <c r="H532" s="40"/>
      <c r="I532" s="40"/>
      <c r="J532" s="40"/>
      <c r="K532" s="40"/>
      <c r="L532" s="40"/>
      <c r="M532" s="40"/>
    </row>
    <row r="533" spans="8:13" ht="13.5">
      <c r="H533" s="40"/>
      <c r="I533" s="40"/>
      <c r="J533" s="40"/>
      <c r="K533" s="40"/>
      <c r="L533" s="40"/>
      <c r="M533" s="40"/>
    </row>
    <row r="534" spans="8:13" ht="13.5">
      <c r="H534" s="40"/>
      <c r="I534" s="40"/>
      <c r="J534" s="40"/>
      <c r="K534" s="40"/>
      <c r="L534" s="40"/>
      <c r="M534" s="40"/>
    </row>
    <row r="535" spans="8:13" ht="13.5">
      <c r="H535" s="40"/>
      <c r="I535" s="40"/>
      <c r="J535" s="40"/>
      <c r="K535" s="40"/>
      <c r="L535" s="40"/>
      <c r="M535" s="40"/>
    </row>
    <row r="536" spans="8:13" ht="13.5">
      <c r="H536" s="40"/>
      <c r="I536" s="40"/>
      <c r="J536" s="40"/>
      <c r="K536" s="40"/>
      <c r="L536" s="40"/>
      <c r="M536" s="40"/>
    </row>
    <row r="537" spans="8:13" ht="13.5">
      <c r="H537" s="40"/>
      <c r="I537" s="40"/>
      <c r="J537" s="40"/>
      <c r="K537" s="40"/>
      <c r="L537" s="40"/>
      <c r="M537" s="40"/>
    </row>
    <row r="538" spans="8:13" ht="13.5">
      <c r="H538" s="40"/>
      <c r="I538" s="40"/>
      <c r="J538" s="40"/>
      <c r="K538" s="40"/>
      <c r="L538" s="40"/>
      <c r="M538" s="40"/>
    </row>
    <row r="539" spans="8:13" ht="13.5">
      <c r="H539" s="40"/>
      <c r="I539" s="40"/>
      <c r="J539" s="40"/>
      <c r="K539" s="40"/>
      <c r="L539" s="40"/>
      <c r="M539" s="40"/>
    </row>
    <row r="540" spans="8:13" ht="13.5">
      <c r="H540" s="40"/>
      <c r="I540" s="40"/>
      <c r="J540" s="40"/>
      <c r="K540" s="40"/>
      <c r="L540" s="40"/>
      <c r="M540" s="40"/>
    </row>
    <row r="541" spans="8:13" ht="13.5">
      <c r="H541" s="40"/>
      <c r="I541" s="40"/>
      <c r="J541" s="40"/>
      <c r="K541" s="40"/>
      <c r="L541" s="40"/>
      <c r="M541" s="40"/>
    </row>
    <row r="542" spans="8:13" ht="13.5">
      <c r="H542" s="40"/>
      <c r="I542" s="40"/>
      <c r="J542" s="40"/>
      <c r="K542" s="40"/>
      <c r="L542" s="40"/>
      <c r="M542" s="40"/>
    </row>
    <row r="543" spans="8:13" ht="13.5">
      <c r="H543" s="40"/>
      <c r="I543" s="40"/>
      <c r="J543" s="40"/>
      <c r="K543" s="40"/>
      <c r="L543" s="40"/>
      <c r="M543" s="40"/>
    </row>
    <row r="544" spans="8:13" ht="13.5">
      <c r="H544" s="40"/>
      <c r="I544" s="40"/>
      <c r="J544" s="40"/>
      <c r="K544" s="40"/>
      <c r="L544" s="40"/>
      <c r="M544" s="40"/>
    </row>
    <row r="545" spans="8:13" ht="13.5">
      <c r="H545" s="40"/>
      <c r="I545" s="40"/>
      <c r="J545" s="40"/>
      <c r="K545" s="40"/>
      <c r="L545" s="40"/>
      <c r="M545" s="40"/>
    </row>
    <row r="546" spans="8:13" ht="13.5">
      <c r="H546" s="40"/>
      <c r="I546" s="40"/>
      <c r="J546" s="40"/>
      <c r="K546" s="40"/>
      <c r="L546" s="40"/>
      <c r="M546" s="40"/>
    </row>
    <row r="547" spans="8:13" ht="13.5">
      <c r="H547" s="40"/>
      <c r="I547" s="40"/>
      <c r="J547" s="40"/>
      <c r="K547" s="40"/>
      <c r="L547" s="40"/>
      <c r="M547" s="40"/>
    </row>
    <row r="548" spans="8:13" ht="13.5">
      <c r="H548" s="40"/>
      <c r="I548" s="40"/>
      <c r="J548" s="40"/>
      <c r="K548" s="40"/>
      <c r="L548" s="40"/>
      <c r="M548" s="40"/>
    </row>
    <row r="549" spans="8:13" ht="13.5">
      <c r="H549" s="40"/>
      <c r="I549" s="40"/>
      <c r="J549" s="40"/>
      <c r="K549" s="40"/>
      <c r="L549" s="40"/>
      <c r="M549" s="40"/>
    </row>
    <row r="550" spans="8:13" ht="13.5">
      <c r="H550" s="40"/>
      <c r="I550" s="40"/>
      <c r="J550" s="40"/>
      <c r="K550" s="40"/>
      <c r="L550" s="40"/>
      <c r="M550" s="40"/>
    </row>
    <row r="551" spans="8:13" ht="13.5">
      <c r="H551" s="40"/>
      <c r="I551" s="40"/>
      <c r="J551" s="40"/>
      <c r="K551" s="40"/>
      <c r="L551" s="40"/>
      <c r="M551" s="40"/>
    </row>
    <row r="552" spans="8:13" ht="13.5">
      <c r="H552" s="40"/>
      <c r="I552" s="40"/>
      <c r="J552" s="40"/>
      <c r="K552" s="40"/>
      <c r="L552" s="40"/>
      <c r="M552" s="40"/>
    </row>
    <row r="553" spans="8:13" ht="13.5">
      <c r="H553" s="40"/>
      <c r="I553" s="40"/>
      <c r="J553" s="40"/>
      <c r="K553" s="40"/>
      <c r="L553" s="40"/>
      <c r="M553" s="40"/>
    </row>
    <row r="554" spans="8:13" ht="13.5">
      <c r="H554" s="40"/>
      <c r="I554" s="40"/>
      <c r="J554" s="40"/>
      <c r="K554" s="40"/>
      <c r="L554" s="40"/>
      <c r="M554" s="40"/>
    </row>
    <row r="555" spans="8:13" ht="13.5">
      <c r="H555" s="40"/>
      <c r="I555" s="40"/>
      <c r="J555" s="40"/>
      <c r="K555" s="40"/>
      <c r="L555" s="40"/>
      <c r="M555" s="40"/>
    </row>
    <row r="556" spans="8:13" ht="13.5">
      <c r="H556" s="40"/>
      <c r="I556" s="40"/>
      <c r="J556" s="40"/>
      <c r="K556" s="40"/>
      <c r="L556" s="40"/>
      <c r="M556" s="40"/>
    </row>
    <row r="557" spans="8:13" ht="13.5">
      <c r="H557" s="40"/>
      <c r="I557" s="40"/>
      <c r="J557" s="40"/>
      <c r="K557" s="40"/>
      <c r="L557" s="40"/>
      <c r="M557" s="40"/>
    </row>
    <row r="558" spans="8:13" ht="13.5">
      <c r="H558" s="40"/>
      <c r="I558" s="40"/>
      <c r="J558" s="40"/>
      <c r="K558" s="40"/>
      <c r="L558" s="40"/>
      <c r="M558" s="40"/>
    </row>
    <row r="559" spans="8:13" ht="13.5">
      <c r="H559" s="40"/>
      <c r="I559" s="40"/>
      <c r="J559" s="40"/>
      <c r="K559" s="40"/>
      <c r="L559" s="40"/>
      <c r="M559" s="40"/>
    </row>
    <row r="560" spans="8:13" ht="13.5">
      <c r="H560" s="40"/>
      <c r="I560" s="40"/>
      <c r="J560" s="40"/>
      <c r="K560" s="40"/>
      <c r="L560" s="40"/>
      <c r="M560" s="40"/>
    </row>
    <row r="561" spans="8:13" ht="13.5">
      <c r="H561" s="40"/>
      <c r="I561" s="40"/>
      <c r="J561" s="40"/>
      <c r="K561" s="40"/>
      <c r="L561" s="40"/>
      <c r="M561" s="40"/>
    </row>
    <row r="562" spans="8:13" ht="13.5">
      <c r="H562" s="40"/>
      <c r="I562" s="40"/>
      <c r="J562" s="40"/>
      <c r="K562" s="40"/>
      <c r="L562" s="40"/>
      <c r="M562" s="40"/>
    </row>
    <row r="563" spans="8:13" ht="13.5">
      <c r="H563" s="40"/>
      <c r="I563" s="40"/>
      <c r="J563" s="40"/>
      <c r="K563" s="40"/>
      <c r="L563" s="40"/>
      <c r="M563" s="40"/>
    </row>
    <row r="564" spans="8:13" ht="13.5">
      <c r="H564" s="40"/>
      <c r="I564" s="40"/>
      <c r="J564" s="40"/>
      <c r="K564" s="40"/>
      <c r="L564" s="40"/>
      <c r="M564" s="40"/>
    </row>
    <row r="565" spans="8:13" ht="13.5">
      <c r="H565" s="40"/>
      <c r="I565" s="40"/>
      <c r="J565" s="40"/>
      <c r="K565" s="40"/>
      <c r="L565" s="40"/>
      <c r="M565" s="40"/>
    </row>
    <row r="566" spans="8:13" ht="13.5">
      <c r="H566" s="40"/>
      <c r="I566" s="40"/>
      <c r="J566" s="40"/>
      <c r="K566" s="40"/>
      <c r="L566" s="40"/>
      <c r="M566" s="40"/>
    </row>
    <row r="567" spans="8:13" ht="13.5">
      <c r="H567" s="40"/>
      <c r="I567" s="40"/>
      <c r="J567" s="40"/>
      <c r="K567" s="40"/>
      <c r="L567" s="40"/>
      <c r="M567" s="40"/>
    </row>
    <row r="568" spans="8:13" ht="13.5">
      <c r="H568" s="40"/>
      <c r="I568" s="40"/>
      <c r="J568" s="40"/>
      <c r="K568" s="40"/>
      <c r="L568" s="40"/>
      <c r="M568" s="40"/>
    </row>
    <row r="569" spans="8:13" ht="13.5">
      <c r="H569" s="40"/>
      <c r="I569" s="40"/>
      <c r="J569" s="40"/>
      <c r="K569" s="40"/>
      <c r="L569" s="40"/>
      <c r="M569" s="40"/>
    </row>
    <row r="570" spans="8:13" ht="13.5">
      <c r="H570" s="40"/>
      <c r="I570" s="40"/>
      <c r="J570" s="40"/>
      <c r="K570" s="40"/>
      <c r="L570" s="40"/>
      <c r="M570" s="40"/>
    </row>
    <row r="571" spans="8:13" ht="13.5">
      <c r="H571" s="40"/>
      <c r="I571" s="40"/>
      <c r="J571" s="40"/>
      <c r="K571" s="40"/>
      <c r="L571" s="40"/>
      <c r="M571" s="40"/>
    </row>
    <row r="572" spans="8:13" ht="13.5">
      <c r="H572" s="40"/>
      <c r="I572" s="40"/>
      <c r="J572" s="40"/>
      <c r="K572" s="40"/>
      <c r="L572" s="40"/>
      <c r="M572" s="40"/>
    </row>
    <row r="573" spans="8:13" ht="13.5">
      <c r="H573" s="40"/>
      <c r="I573" s="40"/>
      <c r="J573" s="40"/>
      <c r="K573" s="40"/>
      <c r="L573" s="40"/>
      <c r="M573" s="40"/>
    </row>
    <row r="574" spans="8:13" ht="13.5">
      <c r="H574" s="40"/>
      <c r="I574" s="40"/>
      <c r="J574" s="40"/>
      <c r="K574" s="40"/>
      <c r="L574" s="40"/>
      <c r="M574" s="40"/>
    </row>
    <row r="575" spans="8:13" ht="13.5">
      <c r="H575" s="40"/>
      <c r="I575" s="40"/>
      <c r="J575" s="40"/>
      <c r="K575" s="40"/>
      <c r="L575" s="40"/>
      <c r="M575" s="40"/>
    </row>
    <row r="576" spans="8:13" ht="13.5">
      <c r="H576" s="40"/>
      <c r="I576" s="40"/>
      <c r="J576" s="40"/>
      <c r="K576" s="40"/>
      <c r="L576" s="40"/>
      <c r="M576" s="40"/>
    </row>
    <row r="577" spans="8:13" ht="13.5">
      <c r="H577" s="40"/>
      <c r="I577" s="40"/>
      <c r="J577" s="40"/>
      <c r="K577" s="40"/>
      <c r="L577" s="40"/>
      <c r="M577" s="40"/>
    </row>
    <row r="578" spans="8:13" ht="13.5">
      <c r="H578" s="40"/>
      <c r="I578" s="40"/>
      <c r="J578" s="40"/>
      <c r="K578" s="40"/>
      <c r="L578" s="40"/>
      <c r="M578" s="40"/>
    </row>
    <row r="579" spans="8:13" ht="13.5">
      <c r="H579" s="40"/>
      <c r="I579" s="40"/>
      <c r="J579" s="40"/>
      <c r="K579" s="40"/>
      <c r="L579" s="40"/>
      <c r="M579" s="40"/>
    </row>
    <row r="580" spans="8:13" ht="13.5">
      <c r="H580" s="40"/>
      <c r="I580" s="40"/>
      <c r="J580" s="40"/>
      <c r="K580" s="40"/>
      <c r="L580" s="40"/>
      <c r="M580" s="40"/>
    </row>
    <row r="581" spans="8:13" ht="13.5">
      <c r="H581" s="40"/>
      <c r="I581" s="40"/>
      <c r="J581" s="40"/>
      <c r="K581" s="40"/>
      <c r="L581" s="40"/>
      <c r="M581" s="40"/>
    </row>
    <row r="582" spans="8:13" ht="13.5">
      <c r="H582" s="40"/>
      <c r="I582" s="40"/>
      <c r="J582" s="40"/>
      <c r="K582" s="40"/>
      <c r="L582" s="40"/>
      <c r="M582" s="40"/>
    </row>
    <row r="583" spans="8:13" ht="13.5">
      <c r="H583" s="40"/>
      <c r="I583" s="40"/>
      <c r="J583" s="40"/>
      <c r="K583" s="40"/>
      <c r="L583" s="40"/>
      <c r="M583" s="40"/>
    </row>
    <row r="584" spans="8:13" ht="13.5">
      <c r="H584" s="40"/>
      <c r="I584" s="40"/>
      <c r="J584" s="40"/>
      <c r="K584" s="40"/>
      <c r="L584" s="40"/>
      <c r="M584" s="40"/>
    </row>
    <row r="585" spans="8:13" ht="13.5">
      <c r="H585" s="40"/>
      <c r="I585" s="40"/>
      <c r="J585" s="40"/>
      <c r="K585" s="40"/>
      <c r="L585" s="40"/>
      <c r="M585" s="40"/>
    </row>
    <row r="586" spans="8:13" ht="13.5">
      <c r="H586" s="40"/>
      <c r="I586" s="40"/>
      <c r="J586" s="40"/>
      <c r="K586" s="40"/>
      <c r="L586" s="40"/>
      <c r="M586" s="40"/>
    </row>
    <row r="587" spans="8:13" ht="13.5">
      <c r="H587" s="40"/>
      <c r="I587" s="40"/>
      <c r="J587" s="40"/>
      <c r="K587" s="40"/>
      <c r="L587" s="40"/>
      <c r="M587" s="40"/>
    </row>
    <row r="588" spans="8:13" ht="13.5">
      <c r="H588" s="40"/>
      <c r="I588" s="40"/>
      <c r="J588" s="40"/>
      <c r="K588" s="40"/>
      <c r="L588" s="40"/>
      <c r="M588" s="40"/>
    </row>
    <row r="589" spans="8:13" ht="13.5">
      <c r="H589" s="40"/>
      <c r="I589" s="40"/>
      <c r="J589" s="40"/>
      <c r="K589" s="40"/>
      <c r="L589" s="40"/>
      <c r="M589" s="40"/>
    </row>
    <row r="590" spans="8:13" ht="13.5">
      <c r="H590" s="40"/>
      <c r="I590" s="40"/>
      <c r="J590" s="40"/>
      <c r="K590" s="40"/>
      <c r="L590" s="40"/>
      <c r="M590" s="40"/>
    </row>
    <row r="591" spans="8:13" ht="13.5">
      <c r="H591" s="40"/>
      <c r="I591" s="40"/>
      <c r="J591" s="40"/>
      <c r="K591" s="40"/>
      <c r="L591" s="40"/>
      <c r="M591" s="40"/>
    </row>
    <row r="592" spans="8:13" ht="13.5">
      <c r="H592" s="40"/>
      <c r="I592" s="40"/>
      <c r="J592" s="40"/>
      <c r="K592" s="40"/>
      <c r="L592" s="40"/>
      <c r="M592" s="40"/>
    </row>
    <row r="593" spans="8:13" ht="13.5">
      <c r="H593" s="40"/>
      <c r="I593" s="40"/>
      <c r="J593" s="40"/>
      <c r="K593" s="40"/>
      <c r="L593" s="40"/>
      <c r="M593" s="40"/>
    </row>
    <row r="594" spans="8:13" ht="13.5">
      <c r="H594" s="40"/>
      <c r="I594" s="40"/>
      <c r="J594" s="40"/>
      <c r="K594" s="40"/>
      <c r="L594" s="40"/>
      <c r="M594" s="40"/>
    </row>
    <row r="595" spans="8:13" ht="13.5">
      <c r="H595" s="40"/>
      <c r="I595" s="40"/>
      <c r="J595" s="40"/>
      <c r="K595" s="40"/>
      <c r="L595" s="40"/>
      <c r="M595" s="40"/>
    </row>
    <row r="596" spans="8:13" ht="13.5">
      <c r="H596" s="40"/>
      <c r="I596" s="40"/>
      <c r="J596" s="40"/>
      <c r="K596" s="40"/>
      <c r="L596" s="40"/>
      <c r="M596" s="40"/>
    </row>
    <row r="597" spans="8:13" ht="13.5">
      <c r="H597" s="40"/>
      <c r="I597" s="40"/>
      <c r="J597" s="40"/>
      <c r="K597" s="40"/>
      <c r="L597" s="40"/>
      <c r="M597" s="40"/>
    </row>
    <row r="598" spans="8:13" ht="13.5">
      <c r="H598" s="40"/>
      <c r="I598" s="40"/>
      <c r="J598" s="40"/>
      <c r="K598" s="40"/>
      <c r="L598" s="40"/>
      <c r="M598" s="40"/>
    </row>
    <row r="599" spans="8:13" ht="13.5">
      <c r="H599" s="40"/>
      <c r="I599" s="40"/>
      <c r="J599" s="40"/>
      <c r="K599" s="40"/>
      <c r="L599" s="40"/>
      <c r="M599" s="40"/>
    </row>
  </sheetData>
  <sheetProtection/>
  <mergeCells count="6">
    <mergeCell ref="K4:M5"/>
    <mergeCell ref="A4:A6"/>
    <mergeCell ref="B4:J4"/>
    <mergeCell ref="B5:D5"/>
    <mergeCell ref="E5:G5"/>
    <mergeCell ref="H5:J5"/>
  </mergeCells>
  <printOptions/>
  <pageMargins left="0.7874015748031497" right="0.7874015748031497" top="0.7874015748031497" bottom="0.21" header="0.5118110236220472" footer="0.4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3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5.625" style="33" customWidth="1"/>
    <col min="2" max="6" width="6.625" style="51" customWidth="1"/>
    <col min="7" max="7" width="3.625" style="51" customWidth="1"/>
    <col min="8" max="12" width="6.625" style="51" customWidth="1"/>
    <col min="13" max="16384" width="9.00390625" style="33" customWidth="1"/>
  </cols>
  <sheetData>
    <row r="1" spans="1:12" ht="12.75" customHeight="1">
      <c r="A1" s="61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" customHeight="1">
      <c r="A2" s="63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35" customFormat="1" ht="12.75" customHeight="1">
      <c r="A3" s="37"/>
      <c r="B3" s="5"/>
      <c r="C3" s="5"/>
      <c r="D3" s="5"/>
      <c r="E3" s="5"/>
      <c r="F3" s="5"/>
      <c r="G3" s="13"/>
      <c r="H3" s="13"/>
      <c r="I3" s="13"/>
      <c r="J3" s="13"/>
      <c r="K3" s="13"/>
      <c r="L3" s="64" t="s">
        <v>4</v>
      </c>
    </row>
    <row r="4" spans="1:13" ht="15.75" customHeight="1">
      <c r="A4" s="222" t="s">
        <v>0</v>
      </c>
      <c r="B4" s="209" t="s">
        <v>86</v>
      </c>
      <c r="C4" s="207" t="s">
        <v>88</v>
      </c>
      <c r="D4" s="208"/>
      <c r="E4" s="205"/>
      <c r="F4" s="207" t="s">
        <v>89</v>
      </c>
      <c r="G4" s="208"/>
      <c r="H4" s="208"/>
      <c r="I4" s="208"/>
      <c r="J4" s="208"/>
      <c r="K4" s="208"/>
      <c r="L4" s="208"/>
      <c r="M4" s="36"/>
    </row>
    <row r="5" spans="1:13" ht="25.5" customHeight="1">
      <c r="A5" s="223"/>
      <c r="B5" s="211"/>
      <c r="C5" s="68" t="s">
        <v>90</v>
      </c>
      <c r="D5" s="68" t="s">
        <v>91</v>
      </c>
      <c r="E5" s="93" t="s">
        <v>70</v>
      </c>
      <c r="F5" s="224" t="s">
        <v>71</v>
      </c>
      <c r="G5" s="225"/>
      <c r="H5" s="68" t="s">
        <v>73</v>
      </c>
      <c r="I5" s="68" t="s">
        <v>74</v>
      </c>
      <c r="J5" s="68" t="s">
        <v>75</v>
      </c>
      <c r="K5" s="68" t="s">
        <v>76</v>
      </c>
      <c r="L5" s="161" t="s">
        <v>72</v>
      </c>
      <c r="M5" s="36"/>
    </row>
    <row r="6" spans="1:13" ht="4.5" customHeight="1">
      <c r="A6" s="16"/>
      <c r="B6" s="18"/>
      <c r="C6" s="18"/>
      <c r="D6" s="18"/>
      <c r="E6" s="55"/>
      <c r="F6" s="24"/>
      <c r="G6" s="24"/>
      <c r="H6" s="24"/>
      <c r="I6" s="24"/>
      <c r="J6" s="24"/>
      <c r="K6" s="24"/>
      <c r="L6" s="18"/>
      <c r="M6" s="36"/>
    </row>
    <row r="7" spans="1:13" s="54" customFormat="1" ht="19.5" customHeight="1">
      <c r="A7" s="16">
        <v>22</v>
      </c>
      <c r="B7" s="144">
        <f>SUM(C7:E7)</f>
        <v>113</v>
      </c>
      <c r="C7" s="144">
        <v>106</v>
      </c>
      <c r="D7" s="144">
        <v>0</v>
      </c>
      <c r="E7" s="144">
        <v>7</v>
      </c>
      <c r="F7" s="144">
        <v>7</v>
      </c>
      <c r="G7" s="146">
        <v>7</v>
      </c>
      <c r="H7" s="144">
        <v>3</v>
      </c>
      <c r="I7" s="144">
        <v>54</v>
      </c>
      <c r="J7" s="144">
        <v>49</v>
      </c>
      <c r="K7" s="144">
        <v>0</v>
      </c>
      <c r="L7" s="144">
        <v>0</v>
      </c>
      <c r="M7" s="92"/>
    </row>
    <row r="8" spans="1:13" s="47" customFormat="1" ht="19.5" customHeight="1">
      <c r="A8" s="16">
        <v>23</v>
      </c>
      <c r="B8" s="144">
        <f>SUM(C8:E8)</f>
        <v>114</v>
      </c>
      <c r="C8" s="144">
        <v>107</v>
      </c>
      <c r="D8" s="144">
        <v>0</v>
      </c>
      <c r="E8" s="144">
        <v>7</v>
      </c>
      <c r="F8" s="144">
        <v>7</v>
      </c>
      <c r="G8" s="146">
        <v>7</v>
      </c>
      <c r="H8" s="144">
        <v>7</v>
      </c>
      <c r="I8" s="144">
        <v>45</v>
      </c>
      <c r="J8" s="144">
        <v>55</v>
      </c>
      <c r="K8" s="144">
        <v>0</v>
      </c>
      <c r="L8" s="144">
        <v>0</v>
      </c>
      <c r="M8" s="46"/>
    </row>
    <row r="9" spans="1:13" s="47" customFormat="1" ht="19.5" customHeight="1">
      <c r="A9" s="16">
        <v>24</v>
      </c>
      <c r="B9" s="144">
        <f>SUM(C9:E9)</f>
        <v>117</v>
      </c>
      <c r="C9" s="144">
        <v>110</v>
      </c>
      <c r="D9" s="144">
        <v>0</v>
      </c>
      <c r="E9" s="144">
        <v>7</v>
      </c>
      <c r="F9" s="144">
        <v>7</v>
      </c>
      <c r="G9" s="146">
        <v>7</v>
      </c>
      <c r="H9" s="144">
        <v>13</v>
      </c>
      <c r="I9" s="144">
        <v>52</v>
      </c>
      <c r="J9" s="144">
        <v>45</v>
      </c>
      <c r="K9" s="144">
        <v>0</v>
      </c>
      <c r="L9" s="144">
        <v>0</v>
      </c>
      <c r="M9" s="46"/>
    </row>
    <row r="10" spans="1:13" s="47" customFormat="1" ht="19.5" customHeight="1">
      <c r="A10" s="16">
        <v>25</v>
      </c>
      <c r="B10" s="144">
        <f>SUM(C10:E10)</f>
        <v>116</v>
      </c>
      <c r="C10" s="144">
        <v>110</v>
      </c>
      <c r="D10" s="144">
        <v>0</v>
      </c>
      <c r="E10" s="144">
        <v>6</v>
      </c>
      <c r="F10" s="144">
        <v>7</v>
      </c>
      <c r="G10" s="146">
        <v>6</v>
      </c>
      <c r="H10" s="144">
        <v>15</v>
      </c>
      <c r="I10" s="144">
        <v>52</v>
      </c>
      <c r="J10" s="144">
        <v>40</v>
      </c>
      <c r="K10" s="144">
        <v>2</v>
      </c>
      <c r="L10" s="144">
        <v>0</v>
      </c>
      <c r="M10" s="46"/>
    </row>
    <row r="11" spans="1:13" s="47" customFormat="1" ht="19.5" customHeight="1">
      <c r="A11" s="16">
        <v>26</v>
      </c>
      <c r="B11" s="144">
        <f>SUM(C11:E11)</f>
        <v>114</v>
      </c>
      <c r="C11" s="144">
        <v>107</v>
      </c>
      <c r="D11" s="144">
        <v>0</v>
      </c>
      <c r="E11" s="144">
        <v>7</v>
      </c>
      <c r="F11" s="144">
        <v>7</v>
      </c>
      <c r="G11" s="146">
        <v>7</v>
      </c>
      <c r="H11" s="144">
        <v>20</v>
      </c>
      <c r="I11" s="144">
        <v>39</v>
      </c>
      <c r="J11" s="144">
        <v>48</v>
      </c>
      <c r="K11" s="144">
        <v>0</v>
      </c>
      <c r="L11" s="144">
        <v>0</v>
      </c>
      <c r="M11" s="46"/>
    </row>
    <row r="12" spans="1:13" ht="4.5" customHeight="1">
      <c r="A12" s="19"/>
      <c r="B12" s="3"/>
      <c r="C12" s="13"/>
      <c r="D12" s="13"/>
      <c r="E12" s="13"/>
      <c r="F12" s="13"/>
      <c r="G12" s="13"/>
      <c r="H12" s="13"/>
      <c r="I12" s="13"/>
      <c r="J12" s="13"/>
      <c r="K12" s="1"/>
      <c r="L12" s="1"/>
      <c r="M12" s="36"/>
    </row>
    <row r="13" spans="1:12" ht="13.5" customHeight="1">
      <c r="A13" s="73" t="s">
        <v>28</v>
      </c>
      <c r="B13" s="15"/>
      <c r="C13" s="15"/>
      <c r="D13" s="15"/>
      <c r="E13" s="15"/>
      <c r="F13" s="15"/>
      <c r="G13" s="15"/>
      <c r="H13" s="41"/>
      <c r="I13" s="41"/>
      <c r="J13" s="41"/>
      <c r="K13" s="41"/>
      <c r="L13" s="41"/>
    </row>
    <row r="14" spans="1:12" ht="13.5" customHeight="1">
      <c r="A14" s="74" t="s">
        <v>68</v>
      </c>
      <c r="B14" s="5"/>
      <c r="C14" s="5"/>
      <c r="D14" s="5"/>
      <c r="E14" s="5"/>
      <c r="F14" s="5"/>
      <c r="G14" s="5"/>
      <c r="H14" s="40"/>
      <c r="I14" s="40"/>
      <c r="J14" s="40"/>
      <c r="K14" s="40"/>
      <c r="L14" s="40"/>
    </row>
    <row r="15" spans="1:12" ht="13.5" customHeight="1">
      <c r="A15" s="37"/>
      <c r="B15" s="40"/>
      <c r="C15" s="40"/>
      <c r="D15" s="40"/>
      <c r="E15" s="40"/>
      <c r="F15" s="13"/>
      <c r="G15" s="13"/>
      <c r="H15" s="40"/>
      <c r="I15" s="40"/>
      <c r="J15" s="40"/>
      <c r="K15" s="40"/>
      <c r="L15" s="40"/>
    </row>
    <row r="16" spans="1:12" ht="13.5" customHeight="1">
      <c r="A16" s="37"/>
      <c r="B16" s="40"/>
      <c r="C16" s="40"/>
      <c r="D16" s="40"/>
      <c r="E16" s="40"/>
      <c r="F16" s="13"/>
      <c r="G16" s="13"/>
      <c r="H16" s="40"/>
      <c r="I16" s="40"/>
      <c r="J16" s="40"/>
      <c r="K16" s="40"/>
      <c r="L16" s="40"/>
    </row>
    <row r="17" spans="1:12" ht="13.5">
      <c r="A17" s="37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3.5">
      <c r="A18" s="37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3.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3.5">
      <c r="A20" s="37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0:12" ht="13.5">
      <c r="J21" s="40"/>
      <c r="K21" s="40"/>
      <c r="L21" s="40"/>
    </row>
    <row r="22" spans="10:12" ht="13.5">
      <c r="J22" s="40"/>
      <c r="K22" s="40"/>
      <c r="L22" s="40"/>
    </row>
    <row r="23" spans="10:12" ht="13.5">
      <c r="J23" s="40"/>
      <c r="K23" s="40"/>
      <c r="L23" s="40"/>
    </row>
    <row r="24" spans="10:12" ht="13.5">
      <c r="J24" s="40"/>
      <c r="K24" s="40"/>
      <c r="L24" s="40"/>
    </row>
    <row r="25" spans="10:12" ht="13.5">
      <c r="J25" s="40"/>
      <c r="K25" s="40"/>
      <c r="L25" s="40"/>
    </row>
    <row r="26" spans="10:12" ht="13.5">
      <c r="J26" s="40"/>
      <c r="K26" s="40"/>
      <c r="L26" s="40"/>
    </row>
    <row r="27" spans="10:12" ht="13.5">
      <c r="J27" s="40"/>
      <c r="K27" s="40"/>
      <c r="L27" s="40"/>
    </row>
    <row r="28" spans="10:12" ht="13.5">
      <c r="J28" s="40"/>
      <c r="K28" s="40"/>
      <c r="L28" s="40"/>
    </row>
    <row r="29" spans="10:12" ht="13.5">
      <c r="J29" s="40"/>
      <c r="K29" s="40"/>
      <c r="L29" s="40"/>
    </row>
    <row r="30" spans="10:12" ht="13.5">
      <c r="J30" s="40"/>
      <c r="K30" s="40"/>
      <c r="L30" s="40"/>
    </row>
    <row r="31" spans="1:12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3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3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3.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3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3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3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3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3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3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3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3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ht="13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ht="13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ht="13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3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3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3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1:12" ht="13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13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3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3.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1:12" ht="13.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ht="13.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12" ht="13.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ht="13.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3.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2" ht="13.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1:12" ht="13.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12" ht="13.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1:12" ht="13.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1:12" ht="13.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12" ht="13.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1:12" ht="13.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1:12" ht="13.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ht="13.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1:12" ht="13.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12" ht="13.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1:12" ht="13.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12" ht="13.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1:12" ht="13.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1:12" ht="13.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ht="13.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1:12" ht="13.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1:12" ht="13.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1:12" ht="13.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1:12" ht="13.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1:12" ht="13.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  <row r="144" spans="1:12" ht="13.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</row>
    <row r="145" spans="1:12" ht="13.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</row>
    <row r="146" spans="1:12" ht="13.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</row>
    <row r="147" spans="1:12" ht="13.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</row>
    <row r="148" spans="1:12" ht="13.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</row>
    <row r="149" spans="1:12" ht="13.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</row>
    <row r="150" spans="1:12" ht="13.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</row>
    <row r="151" spans="1:12" ht="13.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1:12" ht="13.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</row>
    <row r="153" spans="1:12" ht="13.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12" ht="13.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</row>
    <row r="155" spans="1:12" ht="13.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</row>
    <row r="156" spans="1:12" ht="13.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</row>
    <row r="157" spans="1:12" ht="13.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</row>
    <row r="158" spans="1:12" ht="13.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1:12" ht="13.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12" ht="13.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</row>
    <row r="161" spans="1:12" ht="13.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</row>
    <row r="162" spans="1:12" ht="13.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3.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13.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3.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3.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3.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3.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3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3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3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3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3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3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3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3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3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3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3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3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3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3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3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3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3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3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3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3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3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3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3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3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3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3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3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3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3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3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3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3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3.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</row>
    <row r="202" spans="1:12" ht="13.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</row>
    <row r="203" spans="1:12" ht="13.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</row>
    <row r="204" spans="1:12" ht="13.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</row>
    <row r="205" spans="1:12" ht="13.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</row>
    <row r="206" spans="1:12" ht="13.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</row>
    <row r="207" spans="1:12" ht="13.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</row>
    <row r="208" spans="1:12" ht="13.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</row>
    <row r="209" spans="1:12" ht="13.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</row>
    <row r="210" spans="1:12" ht="13.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3.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3.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3.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  <row r="214" spans="1:12" ht="13.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</row>
    <row r="215" spans="1:12" ht="13.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</row>
    <row r="216" spans="1:12" ht="13.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</row>
    <row r="217" spans="1:12" ht="13.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</row>
    <row r="218" spans="1:12" ht="13.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1:12" ht="13.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1:12" ht="13.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1:12" ht="13.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3.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3.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3.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3.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3.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1:12" ht="13.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1:12" ht="13.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1:12" ht="13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1:12" ht="13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3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3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3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3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3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3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3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3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3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3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3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3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3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3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3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3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3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1:12" ht="13.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</row>
    <row r="249" spans="1:12" ht="13.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</row>
    <row r="250" spans="1:12" ht="13.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</row>
    <row r="251" spans="1:12" ht="13.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</row>
    <row r="252" spans="1:12" ht="13.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</row>
    <row r="253" spans="1:12" ht="13.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</row>
    <row r="254" spans="1:12" ht="13.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</row>
    <row r="255" spans="1:12" ht="13.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</row>
    <row r="256" spans="1:12" ht="13.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</row>
    <row r="257" spans="1:12" ht="13.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1:12" ht="13.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</row>
    <row r="259" spans="1:12" ht="13.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</row>
    <row r="260" spans="1:12" ht="13.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</row>
    <row r="261" spans="1:12" ht="13.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</row>
    <row r="262" spans="1:12" ht="13.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</row>
    <row r="263" spans="1:12" ht="13.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</row>
    <row r="264" spans="1:12" ht="13.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</row>
    <row r="265" spans="1:12" ht="13.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</row>
    <row r="266" spans="1:12" ht="13.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</row>
    <row r="267" spans="1:12" ht="13.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</row>
    <row r="268" spans="1:12" ht="13.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</row>
    <row r="269" spans="1:12" ht="13.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1:12" ht="13.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</row>
    <row r="271" spans="1:12" ht="13.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</row>
    <row r="272" spans="1:12" ht="13.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</row>
    <row r="273" spans="1:12" ht="13.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</row>
    <row r="274" spans="1:12" ht="13.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</row>
    <row r="275" spans="1:12" ht="13.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</row>
    <row r="276" spans="1:12" ht="13.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3.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13.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3.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</row>
    <row r="280" spans="1:12" ht="13.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2" ht="13.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</row>
    <row r="282" spans="1:12" ht="13.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</row>
    <row r="283" spans="1:12" ht="13.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</row>
    <row r="284" spans="1:12" ht="13.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3.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</row>
    <row r="286" spans="1:12" ht="13.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</row>
    <row r="287" spans="1:12" ht="13.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</row>
    <row r="288" spans="1:12" ht="13.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1:12" ht="13.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12" ht="13.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</row>
    <row r="291" spans="1:12" ht="13.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</row>
    <row r="292" spans="1:12" ht="13.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</row>
    <row r="293" spans="1:12" ht="13.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</row>
    <row r="294" spans="1:12" ht="13.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</row>
    <row r="295" spans="1:12" ht="13.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</row>
    <row r="296" spans="1:12" ht="13.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1:12" ht="13.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</row>
    <row r="298" spans="1:12" ht="13.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</row>
    <row r="299" spans="1:12" ht="13.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</row>
    <row r="300" spans="1:12" ht="13.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</row>
    <row r="301" spans="1:12" ht="13.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</row>
    <row r="302" spans="1:12" ht="13.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</row>
    <row r="303" spans="1:12" ht="13.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</row>
    <row r="304" spans="1:12" ht="13.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</row>
    <row r="305" spans="1:12" ht="13.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</row>
    <row r="306" spans="1:12" ht="13.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</row>
    <row r="307" spans="1:12" ht="13.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12" ht="13.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</row>
    <row r="309" spans="1:12" ht="13.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</row>
    <row r="310" spans="1:12" ht="13.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</row>
    <row r="311" spans="1:12" ht="13.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</row>
    <row r="312" spans="1:12" ht="13.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</row>
    <row r="313" spans="1:12" ht="13.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</row>
    <row r="314" spans="1:12" ht="13.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</row>
    <row r="315" spans="1:12" ht="13.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</row>
    <row r="316" spans="1:12" ht="13.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</row>
    <row r="317" spans="1:12" ht="13.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2" ht="13.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</row>
    <row r="319" spans="1:12" ht="13.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</row>
    <row r="320" spans="1:12" ht="13.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</row>
    <row r="321" spans="1:12" ht="13.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</row>
    <row r="322" spans="1:12" ht="13.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12" ht="13.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</row>
    <row r="324" spans="1:12" ht="13.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</row>
    <row r="325" spans="1:12" ht="13.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12" ht="13.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</row>
    <row r="327" spans="1:12" ht="13.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</row>
    <row r="328" spans="1:12" ht="13.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</row>
    <row r="329" spans="1:12" ht="13.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</row>
    <row r="330" spans="1:12" ht="13.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</row>
    <row r="331" spans="1:12" ht="13.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</row>
    <row r="332" spans="1:12" ht="13.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</row>
    <row r="333" spans="1:12" ht="13.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</row>
    <row r="334" spans="1:12" ht="13.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</row>
    <row r="335" spans="1:12" ht="13.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</row>
    <row r="336" spans="1:12" ht="13.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</row>
    <row r="337" spans="1:12" ht="13.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</row>
    <row r="338" spans="1:12" ht="13.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</row>
    <row r="339" spans="1:12" ht="13.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ht="13.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</row>
    <row r="341" spans="1:12" ht="13.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</row>
    <row r="342" spans="1:12" ht="13.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12" ht="13.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</row>
    <row r="344" spans="1:12" ht="13.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</row>
    <row r="345" spans="1:12" ht="13.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12" ht="13.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</row>
    <row r="347" spans="1:12" ht="13.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3.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3.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3.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3.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3.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3.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3.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3.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3.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</row>
    <row r="357" spans="1:12" ht="13.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3.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3.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3.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3.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3.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3.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3.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3.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3.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</row>
    <row r="367" spans="1:12" ht="13.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3.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3.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3.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3.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3.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3.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3.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3.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3.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</row>
    <row r="377" spans="1:12" ht="13.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3.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3.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3.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3.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3.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3.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3.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3.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  <row r="386" spans="1:12" ht="13.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</row>
    <row r="387" spans="1:12" ht="13.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</row>
    <row r="388" spans="1:12" ht="13.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</row>
    <row r="389" spans="1:12" ht="13.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</row>
    <row r="390" spans="1:12" ht="13.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</row>
    <row r="391" spans="1:12" ht="13.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</row>
    <row r="392" spans="1:12" ht="13.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</row>
    <row r="393" spans="1:12" ht="13.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</row>
    <row r="394" spans="1:12" ht="13.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</row>
    <row r="395" spans="1:12" ht="13.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</row>
    <row r="396" spans="1:12" ht="13.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</row>
    <row r="397" spans="1:12" ht="13.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</row>
    <row r="398" spans="8:12" ht="13.5">
      <c r="H398" s="40"/>
      <c r="I398" s="40"/>
      <c r="J398" s="40"/>
      <c r="K398" s="40"/>
      <c r="L398" s="40"/>
    </row>
    <row r="399" spans="8:12" ht="13.5">
      <c r="H399" s="40"/>
      <c r="I399" s="40"/>
      <c r="J399" s="40"/>
      <c r="K399" s="40"/>
      <c r="L399" s="40"/>
    </row>
    <row r="400" spans="8:12" ht="13.5">
      <c r="H400" s="40"/>
      <c r="I400" s="40"/>
      <c r="J400" s="40"/>
      <c r="K400" s="40"/>
      <c r="L400" s="40"/>
    </row>
    <row r="401" spans="8:12" ht="13.5">
      <c r="H401" s="40"/>
      <c r="I401" s="40"/>
      <c r="J401" s="40"/>
      <c r="K401" s="40"/>
      <c r="L401" s="40"/>
    </row>
    <row r="402" spans="8:12" ht="13.5">
      <c r="H402" s="40"/>
      <c r="I402" s="40"/>
      <c r="J402" s="40"/>
      <c r="K402" s="40"/>
      <c r="L402" s="40"/>
    </row>
    <row r="403" spans="8:12" ht="13.5">
      <c r="H403" s="40"/>
      <c r="I403" s="40"/>
      <c r="J403" s="40"/>
      <c r="K403" s="40"/>
      <c r="L403" s="40"/>
    </row>
    <row r="404" spans="8:12" ht="13.5">
      <c r="H404" s="40"/>
      <c r="I404" s="40"/>
      <c r="J404" s="40"/>
      <c r="K404" s="40"/>
      <c r="L404" s="40"/>
    </row>
    <row r="405" spans="8:12" ht="13.5">
      <c r="H405" s="40"/>
      <c r="I405" s="40"/>
      <c r="J405" s="40"/>
      <c r="K405" s="40"/>
      <c r="L405" s="40"/>
    </row>
    <row r="406" spans="8:12" ht="13.5">
      <c r="H406" s="40"/>
      <c r="I406" s="40"/>
      <c r="J406" s="40"/>
      <c r="K406" s="40"/>
      <c r="L406" s="40"/>
    </row>
    <row r="407" spans="8:12" ht="13.5">
      <c r="H407" s="40"/>
      <c r="I407" s="40"/>
      <c r="J407" s="40"/>
      <c r="K407" s="40"/>
      <c r="L407" s="40"/>
    </row>
    <row r="408" spans="8:12" ht="13.5">
      <c r="H408" s="40"/>
      <c r="I408" s="40"/>
      <c r="J408" s="40"/>
      <c r="K408" s="40"/>
      <c r="L408" s="40"/>
    </row>
    <row r="409" spans="8:12" ht="13.5">
      <c r="H409" s="40"/>
      <c r="I409" s="40"/>
      <c r="J409" s="40"/>
      <c r="K409" s="40"/>
      <c r="L409" s="40"/>
    </row>
    <row r="410" spans="8:12" ht="13.5">
      <c r="H410" s="40"/>
      <c r="I410" s="40"/>
      <c r="J410" s="40"/>
      <c r="K410" s="40"/>
      <c r="L410" s="40"/>
    </row>
    <row r="411" spans="8:12" ht="13.5">
      <c r="H411" s="40"/>
      <c r="I411" s="40"/>
      <c r="J411" s="40"/>
      <c r="K411" s="40"/>
      <c r="L411" s="40"/>
    </row>
    <row r="412" spans="8:12" ht="13.5">
      <c r="H412" s="40"/>
      <c r="I412" s="40"/>
      <c r="J412" s="40"/>
      <c r="K412" s="40"/>
      <c r="L412" s="40"/>
    </row>
    <row r="413" spans="8:12" ht="13.5">
      <c r="H413" s="40"/>
      <c r="I413" s="40"/>
      <c r="J413" s="40"/>
      <c r="K413" s="40"/>
      <c r="L413" s="40"/>
    </row>
    <row r="414" spans="8:12" ht="13.5">
      <c r="H414" s="40"/>
      <c r="I414" s="40"/>
      <c r="J414" s="40"/>
      <c r="K414" s="40"/>
      <c r="L414" s="40"/>
    </row>
    <row r="415" spans="8:12" ht="13.5">
      <c r="H415" s="40"/>
      <c r="I415" s="40"/>
      <c r="J415" s="40"/>
      <c r="K415" s="40"/>
      <c r="L415" s="40"/>
    </row>
    <row r="416" spans="8:12" ht="13.5">
      <c r="H416" s="40"/>
      <c r="I416" s="40"/>
      <c r="J416" s="40"/>
      <c r="K416" s="40"/>
      <c r="L416" s="40"/>
    </row>
    <row r="417" spans="8:12" ht="13.5">
      <c r="H417" s="40"/>
      <c r="I417" s="40"/>
      <c r="J417" s="40"/>
      <c r="K417" s="40"/>
      <c r="L417" s="40"/>
    </row>
    <row r="418" spans="8:12" ht="13.5">
      <c r="H418" s="40"/>
      <c r="I418" s="40"/>
      <c r="J418" s="40"/>
      <c r="K418" s="40"/>
      <c r="L418" s="40"/>
    </row>
    <row r="419" spans="8:12" ht="13.5">
      <c r="H419" s="40"/>
      <c r="I419" s="40"/>
      <c r="J419" s="40"/>
      <c r="K419" s="40"/>
      <c r="L419" s="40"/>
    </row>
    <row r="420" spans="8:12" ht="13.5">
      <c r="H420" s="40"/>
      <c r="I420" s="40"/>
      <c r="J420" s="40"/>
      <c r="K420" s="40"/>
      <c r="L420" s="40"/>
    </row>
    <row r="421" spans="8:12" ht="13.5">
      <c r="H421" s="40"/>
      <c r="I421" s="40"/>
      <c r="J421" s="40"/>
      <c r="K421" s="40"/>
      <c r="L421" s="40"/>
    </row>
    <row r="422" spans="8:12" ht="13.5">
      <c r="H422" s="40"/>
      <c r="I422" s="40"/>
      <c r="J422" s="40"/>
      <c r="K422" s="40"/>
      <c r="L422" s="40"/>
    </row>
    <row r="423" spans="8:12" ht="13.5">
      <c r="H423" s="40"/>
      <c r="I423" s="40"/>
      <c r="J423" s="40"/>
      <c r="K423" s="40"/>
      <c r="L423" s="40"/>
    </row>
    <row r="424" spans="8:12" ht="13.5">
      <c r="H424" s="40"/>
      <c r="I424" s="40"/>
      <c r="J424" s="40"/>
      <c r="K424" s="40"/>
      <c r="L424" s="40"/>
    </row>
    <row r="425" spans="8:12" ht="13.5">
      <c r="H425" s="40"/>
      <c r="I425" s="40"/>
      <c r="J425" s="40"/>
      <c r="K425" s="40"/>
      <c r="L425" s="40"/>
    </row>
    <row r="426" spans="8:12" ht="13.5">
      <c r="H426" s="40"/>
      <c r="I426" s="40"/>
      <c r="J426" s="40"/>
      <c r="K426" s="40"/>
      <c r="L426" s="40"/>
    </row>
    <row r="427" spans="8:12" ht="13.5">
      <c r="H427" s="40"/>
      <c r="I427" s="40"/>
      <c r="J427" s="40"/>
      <c r="K427" s="40"/>
      <c r="L427" s="40"/>
    </row>
    <row r="428" spans="8:12" ht="13.5">
      <c r="H428" s="40"/>
      <c r="I428" s="40"/>
      <c r="J428" s="40"/>
      <c r="K428" s="40"/>
      <c r="L428" s="40"/>
    </row>
    <row r="429" spans="8:12" ht="13.5">
      <c r="H429" s="40"/>
      <c r="I429" s="40"/>
      <c r="J429" s="40"/>
      <c r="K429" s="40"/>
      <c r="L429" s="40"/>
    </row>
    <row r="430" spans="8:12" ht="13.5">
      <c r="H430" s="40"/>
      <c r="I430" s="40"/>
      <c r="J430" s="40"/>
      <c r="K430" s="40"/>
      <c r="L430" s="40"/>
    </row>
    <row r="431" spans="8:12" ht="13.5">
      <c r="H431" s="40"/>
      <c r="I431" s="40"/>
      <c r="J431" s="40"/>
      <c r="K431" s="40"/>
      <c r="L431" s="40"/>
    </row>
    <row r="432" spans="8:12" ht="13.5">
      <c r="H432" s="40"/>
      <c r="I432" s="40"/>
      <c r="J432" s="40"/>
      <c r="K432" s="40"/>
      <c r="L432" s="40"/>
    </row>
    <row r="433" spans="8:12" ht="13.5">
      <c r="H433" s="40"/>
      <c r="I433" s="40"/>
      <c r="J433" s="40"/>
      <c r="K433" s="40"/>
      <c r="L433" s="40"/>
    </row>
    <row r="434" spans="8:12" ht="13.5">
      <c r="H434" s="40"/>
      <c r="I434" s="40"/>
      <c r="J434" s="40"/>
      <c r="K434" s="40"/>
      <c r="L434" s="40"/>
    </row>
    <row r="435" spans="8:12" ht="13.5">
      <c r="H435" s="40"/>
      <c r="I435" s="40"/>
      <c r="J435" s="40"/>
      <c r="K435" s="40"/>
      <c r="L435" s="40"/>
    </row>
    <row r="436" spans="8:12" ht="13.5">
      <c r="H436" s="40"/>
      <c r="I436" s="40"/>
      <c r="J436" s="40"/>
      <c r="K436" s="40"/>
      <c r="L436" s="40"/>
    </row>
    <row r="437" spans="8:12" ht="13.5">
      <c r="H437" s="40"/>
      <c r="I437" s="40"/>
      <c r="J437" s="40"/>
      <c r="K437" s="40"/>
      <c r="L437" s="40"/>
    </row>
    <row r="438" spans="8:12" ht="13.5">
      <c r="H438" s="40"/>
      <c r="I438" s="40"/>
      <c r="J438" s="40"/>
      <c r="K438" s="40"/>
      <c r="L438" s="40"/>
    </row>
    <row r="439" spans="8:12" ht="13.5">
      <c r="H439" s="40"/>
      <c r="I439" s="40"/>
      <c r="J439" s="40"/>
      <c r="K439" s="40"/>
      <c r="L439" s="40"/>
    </row>
    <row r="440" spans="8:12" ht="13.5">
      <c r="H440" s="40"/>
      <c r="I440" s="40"/>
      <c r="J440" s="40"/>
      <c r="K440" s="40"/>
      <c r="L440" s="40"/>
    </row>
    <row r="441" spans="8:12" ht="13.5">
      <c r="H441" s="40"/>
      <c r="I441" s="40"/>
      <c r="J441" s="40"/>
      <c r="K441" s="40"/>
      <c r="L441" s="40"/>
    </row>
    <row r="442" spans="8:12" ht="13.5">
      <c r="H442" s="40"/>
      <c r="I442" s="40"/>
      <c r="J442" s="40"/>
      <c r="K442" s="40"/>
      <c r="L442" s="40"/>
    </row>
    <row r="443" spans="8:12" ht="13.5">
      <c r="H443" s="40"/>
      <c r="I443" s="40"/>
      <c r="J443" s="40"/>
      <c r="K443" s="40"/>
      <c r="L443" s="40"/>
    </row>
    <row r="444" spans="8:12" ht="13.5">
      <c r="H444" s="40"/>
      <c r="I444" s="40"/>
      <c r="J444" s="40"/>
      <c r="K444" s="40"/>
      <c r="L444" s="40"/>
    </row>
    <row r="445" spans="8:12" ht="13.5">
      <c r="H445" s="40"/>
      <c r="I445" s="40"/>
      <c r="J445" s="40"/>
      <c r="K445" s="40"/>
      <c r="L445" s="40"/>
    </row>
    <row r="446" spans="8:12" ht="13.5">
      <c r="H446" s="40"/>
      <c r="I446" s="40"/>
      <c r="J446" s="40"/>
      <c r="K446" s="40"/>
      <c r="L446" s="40"/>
    </row>
    <row r="447" spans="8:12" ht="13.5">
      <c r="H447" s="40"/>
      <c r="I447" s="40"/>
      <c r="J447" s="40"/>
      <c r="K447" s="40"/>
      <c r="L447" s="40"/>
    </row>
    <row r="448" spans="8:12" ht="13.5">
      <c r="H448" s="40"/>
      <c r="I448" s="40"/>
      <c r="J448" s="40"/>
      <c r="K448" s="40"/>
      <c r="L448" s="40"/>
    </row>
    <row r="449" spans="8:12" ht="13.5">
      <c r="H449" s="40"/>
      <c r="I449" s="40"/>
      <c r="J449" s="40"/>
      <c r="K449" s="40"/>
      <c r="L449" s="40"/>
    </row>
    <row r="450" spans="8:12" ht="13.5">
      <c r="H450" s="40"/>
      <c r="I450" s="40"/>
      <c r="J450" s="40"/>
      <c r="K450" s="40"/>
      <c r="L450" s="40"/>
    </row>
    <row r="451" spans="8:12" ht="13.5">
      <c r="H451" s="40"/>
      <c r="I451" s="40"/>
      <c r="J451" s="40"/>
      <c r="K451" s="40"/>
      <c r="L451" s="40"/>
    </row>
    <row r="452" spans="8:12" ht="13.5">
      <c r="H452" s="40"/>
      <c r="I452" s="40"/>
      <c r="J452" s="40"/>
      <c r="K452" s="40"/>
      <c r="L452" s="40"/>
    </row>
    <row r="453" spans="8:12" ht="13.5">
      <c r="H453" s="40"/>
      <c r="I453" s="40"/>
      <c r="J453" s="40"/>
      <c r="K453" s="40"/>
      <c r="L453" s="40"/>
    </row>
    <row r="454" spans="8:12" ht="13.5">
      <c r="H454" s="40"/>
      <c r="I454" s="40"/>
      <c r="J454" s="40"/>
      <c r="K454" s="40"/>
      <c r="L454" s="40"/>
    </row>
    <row r="455" spans="8:12" ht="13.5">
      <c r="H455" s="40"/>
      <c r="I455" s="40"/>
      <c r="J455" s="40"/>
      <c r="K455" s="40"/>
      <c r="L455" s="40"/>
    </row>
    <row r="456" spans="8:12" ht="13.5">
      <c r="H456" s="40"/>
      <c r="I456" s="40"/>
      <c r="J456" s="40"/>
      <c r="K456" s="40"/>
      <c r="L456" s="40"/>
    </row>
    <row r="457" spans="8:12" ht="13.5">
      <c r="H457" s="40"/>
      <c r="I457" s="40"/>
      <c r="J457" s="40"/>
      <c r="K457" s="40"/>
      <c r="L457" s="40"/>
    </row>
    <row r="458" spans="8:12" ht="13.5">
      <c r="H458" s="40"/>
      <c r="I458" s="40"/>
      <c r="J458" s="40"/>
      <c r="K458" s="40"/>
      <c r="L458" s="40"/>
    </row>
    <row r="459" spans="8:12" ht="13.5">
      <c r="H459" s="40"/>
      <c r="I459" s="40"/>
      <c r="J459" s="40"/>
      <c r="K459" s="40"/>
      <c r="L459" s="40"/>
    </row>
    <row r="460" spans="8:12" ht="13.5">
      <c r="H460" s="40"/>
      <c r="I460" s="40"/>
      <c r="J460" s="40"/>
      <c r="K460" s="40"/>
      <c r="L460" s="40"/>
    </row>
    <row r="461" spans="8:12" ht="13.5">
      <c r="H461" s="40"/>
      <c r="I461" s="40"/>
      <c r="J461" s="40"/>
      <c r="K461" s="40"/>
      <c r="L461" s="40"/>
    </row>
    <row r="462" spans="8:12" ht="13.5">
      <c r="H462" s="40"/>
      <c r="I462" s="40"/>
      <c r="J462" s="40"/>
      <c r="K462" s="40"/>
      <c r="L462" s="40"/>
    </row>
    <row r="463" spans="8:12" ht="13.5">
      <c r="H463" s="40"/>
      <c r="I463" s="40"/>
      <c r="J463" s="40"/>
      <c r="K463" s="40"/>
      <c r="L463" s="40"/>
    </row>
    <row r="464" spans="8:12" ht="13.5">
      <c r="H464" s="40"/>
      <c r="I464" s="40"/>
      <c r="J464" s="40"/>
      <c r="K464" s="40"/>
      <c r="L464" s="40"/>
    </row>
    <row r="465" spans="8:12" ht="13.5">
      <c r="H465" s="40"/>
      <c r="I465" s="40"/>
      <c r="J465" s="40"/>
      <c r="K465" s="40"/>
      <c r="L465" s="40"/>
    </row>
    <row r="466" spans="8:12" ht="13.5">
      <c r="H466" s="40"/>
      <c r="I466" s="40"/>
      <c r="J466" s="40"/>
      <c r="K466" s="40"/>
      <c r="L466" s="40"/>
    </row>
    <row r="467" spans="8:12" ht="13.5">
      <c r="H467" s="40"/>
      <c r="I467" s="40"/>
      <c r="J467" s="40"/>
      <c r="K467" s="40"/>
      <c r="L467" s="40"/>
    </row>
    <row r="468" spans="8:12" ht="13.5">
      <c r="H468" s="40"/>
      <c r="I468" s="40"/>
      <c r="J468" s="40"/>
      <c r="K468" s="40"/>
      <c r="L468" s="40"/>
    </row>
    <row r="469" spans="8:12" ht="13.5">
      <c r="H469" s="40"/>
      <c r="I469" s="40"/>
      <c r="J469" s="40"/>
      <c r="K469" s="40"/>
      <c r="L469" s="40"/>
    </row>
    <row r="470" spans="8:12" ht="13.5">
      <c r="H470" s="40"/>
      <c r="I470" s="40"/>
      <c r="J470" s="40"/>
      <c r="K470" s="40"/>
      <c r="L470" s="40"/>
    </row>
    <row r="471" spans="8:12" ht="13.5">
      <c r="H471" s="40"/>
      <c r="I471" s="40"/>
      <c r="J471" s="40"/>
      <c r="K471" s="40"/>
      <c r="L471" s="40"/>
    </row>
    <row r="472" spans="8:12" ht="13.5">
      <c r="H472" s="40"/>
      <c r="I472" s="40"/>
      <c r="J472" s="40"/>
      <c r="K472" s="40"/>
      <c r="L472" s="40"/>
    </row>
    <row r="473" spans="8:12" ht="13.5">
      <c r="H473" s="40"/>
      <c r="I473" s="40"/>
      <c r="J473" s="40"/>
      <c r="K473" s="40"/>
      <c r="L473" s="40"/>
    </row>
    <row r="474" spans="8:12" ht="13.5">
      <c r="H474" s="40"/>
      <c r="I474" s="40"/>
      <c r="J474" s="40"/>
      <c r="K474" s="40"/>
      <c r="L474" s="40"/>
    </row>
    <row r="475" spans="8:12" ht="13.5">
      <c r="H475" s="40"/>
      <c r="I475" s="40"/>
      <c r="J475" s="40"/>
      <c r="K475" s="40"/>
      <c r="L475" s="40"/>
    </row>
    <row r="476" spans="8:12" ht="13.5">
      <c r="H476" s="40"/>
      <c r="I476" s="40"/>
      <c r="J476" s="40"/>
      <c r="K476" s="40"/>
      <c r="L476" s="40"/>
    </row>
    <row r="477" spans="8:12" ht="13.5">
      <c r="H477" s="40"/>
      <c r="I477" s="40"/>
      <c r="J477" s="40"/>
      <c r="K477" s="40"/>
      <c r="L477" s="40"/>
    </row>
    <row r="478" spans="8:12" ht="13.5">
      <c r="H478" s="40"/>
      <c r="I478" s="40"/>
      <c r="J478" s="40"/>
      <c r="K478" s="40"/>
      <c r="L478" s="40"/>
    </row>
    <row r="479" spans="8:12" ht="13.5">
      <c r="H479" s="40"/>
      <c r="I479" s="40"/>
      <c r="J479" s="40"/>
      <c r="K479" s="40"/>
      <c r="L479" s="40"/>
    </row>
    <row r="480" spans="8:12" ht="13.5">
      <c r="H480" s="40"/>
      <c r="I480" s="40"/>
      <c r="J480" s="40"/>
      <c r="K480" s="40"/>
      <c r="L480" s="40"/>
    </row>
    <row r="481" spans="8:12" ht="13.5">
      <c r="H481" s="40"/>
      <c r="I481" s="40"/>
      <c r="J481" s="40"/>
      <c r="K481" s="40"/>
      <c r="L481" s="40"/>
    </row>
    <row r="482" spans="8:12" ht="13.5">
      <c r="H482" s="40"/>
      <c r="I482" s="40"/>
      <c r="J482" s="40"/>
      <c r="K482" s="40"/>
      <c r="L482" s="40"/>
    </row>
    <row r="483" spans="8:12" ht="13.5">
      <c r="H483" s="40"/>
      <c r="I483" s="40"/>
      <c r="J483" s="40"/>
      <c r="K483" s="40"/>
      <c r="L483" s="40"/>
    </row>
    <row r="484" spans="8:12" ht="13.5">
      <c r="H484" s="40"/>
      <c r="I484" s="40"/>
      <c r="J484" s="40"/>
      <c r="K484" s="40"/>
      <c r="L484" s="40"/>
    </row>
    <row r="485" spans="8:12" ht="13.5">
      <c r="H485" s="40"/>
      <c r="I485" s="40"/>
      <c r="J485" s="40"/>
      <c r="K485" s="40"/>
      <c r="L485" s="40"/>
    </row>
    <row r="486" spans="8:12" ht="13.5">
      <c r="H486" s="40"/>
      <c r="I486" s="40"/>
      <c r="J486" s="40"/>
      <c r="K486" s="40"/>
      <c r="L486" s="40"/>
    </row>
    <row r="487" spans="8:12" ht="13.5">
      <c r="H487" s="40"/>
      <c r="I487" s="40"/>
      <c r="J487" s="40"/>
      <c r="K487" s="40"/>
      <c r="L487" s="40"/>
    </row>
    <row r="488" spans="8:12" ht="13.5">
      <c r="H488" s="40"/>
      <c r="I488" s="40"/>
      <c r="J488" s="40"/>
      <c r="K488" s="40"/>
      <c r="L488" s="40"/>
    </row>
    <row r="489" spans="8:12" ht="13.5">
      <c r="H489" s="40"/>
      <c r="I489" s="40"/>
      <c r="J489" s="40"/>
      <c r="K489" s="40"/>
      <c r="L489" s="40"/>
    </row>
    <row r="490" spans="8:12" ht="13.5">
      <c r="H490" s="40"/>
      <c r="I490" s="40"/>
      <c r="J490" s="40"/>
      <c r="K490" s="40"/>
      <c r="L490" s="40"/>
    </row>
    <row r="491" spans="8:12" ht="13.5">
      <c r="H491" s="40"/>
      <c r="I491" s="40"/>
      <c r="J491" s="40"/>
      <c r="K491" s="40"/>
      <c r="L491" s="40"/>
    </row>
    <row r="492" spans="8:12" ht="13.5">
      <c r="H492" s="40"/>
      <c r="I492" s="40"/>
      <c r="J492" s="40"/>
      <c r="K492" s="40"/>
      <c r="L492" s="40"/>
    </row>
    <row r="493" spans="8:12" ht="13.5">
      <c r="H493" s="40"/>
      <c r="I493" s="40"/>
      <c r="J493" s="40"/>
      <c r="K493" s="40"/>
      <c r="L493" s="40"/>
    </row>
    <row r="494" spans="8:12" ht="13.5">
      <c r="H494" s="40"/>
      <c r="I494" s="40"/>
      <c r="J494" s="40"/>
      <c r="K494" s="40"/>
      <c r="L494" s="40"/>
    </row>
    <row r="495" spans="8:12" ht="13.5">
      <c r="H495" s="40"/>
      <c r="I495" s="40"/>
      <c r="J495" s="40"/>
      <c r="K495" s="40"/>
      <c r="L495" s="40"/>
    </row>
    <row r="496" spans="8:12" ht="13.5">
      <c r="H496" s="40"/>
      <c r="I496" s="40"/>
      <c r="J496" s="40"/>
      <c r="K496" s="40"/>
      <c r="L496" s="40"/>
    </row>
    <row r="497" spans="8:12" ht="13.5">
      <c r="H497" s="40"/>
      <c r="I497" s="40"/>
      <c r="J497" s="40"/>
      <c r="K497" s="40"/>
      <c r="L497" s="40"/>
    </row>
    <row r="498" spans="8:12" ht="13.5">
      <c r="H498" s="40"/>
      <c r="I498" s="40"/>
      <c r="J498" s="40"/>
      <c r="K498" s="40"/>
      <c r="L498" s="40"/>
    </row>
    <row r="499" spans="8:12" ht="13.5">
      <c r="H499" s="40"/>
      <c r="I499" s="40"/>
      <c r="J499" s="40"/>
      <c r="K499" s="40"/>
      <c r="L499" s="40"/>
    </row>
    <row r="500" spans="8:12" ht="13.5">
      <c r="H500" s="40"/>
      <c r="I500" s="40"/>
      <c r="J500" s="40"/>
      <c r="K500" s="40"/>
      <c r="L500" s="40"/>
    </row>
    <row r="501" spans="8:12" ht="13.5">
      <c r="H501" s="40"/>
      <c r="I501" s="40"/>
      <c r="J501" s="40"/>
      <c r="K501" s="40"/>
      <c r="L501" s="40"/>
    </row>
    <row r="502" spans="8:12" ht="13.5">
      <c r="H502" s="40"/>
      <c r="I502" s="40"/>
      <c r="J502" s="40"/>
      <c r="K502" s="40"/>
      <c r="L502" s="40"/>
    </row>
    <row r="503" spans="8:12" ht="13.5">
      <c r="H503" s="40"/>
      <c r="I503" s="40"/>
      <c r="J503" s="40"/>
      <c r="K503" s="40"/>
      <c r="L503" s="40"/>
    </row>
    <row r="504" spans="8:12" ht="13.5">
      <c r="H504" s="40"/>
      <c r="I504" s="40"/>
      <c r="J504" s="40"/>
      <c r="K504" s="40"/>
      <c r="L504" s="40"/>
    </row>
    <row r="505" spans="8:12" ht="13.5">
      <c r="H505" s="40"/>
      <c r="I505" s="40"/>
      <c r="J505" s="40"/>
      <c r="K505" s="40"/>
      <c r="L505" s="40"/>
    </row>
    <row r="506" spans="8:12" ht="13.5">
      <c r="H506" s="40"/>
      <c r="I506" s="40"/>
      <c r="J506" s="40"/>
      <c r="K506" s="40"/>
      <c r="L506" s="40"/>
    </row>
    <row r="507" spans="8:12" ht="13.5">
      <c r="H507" s="40"/>
      <c r="I507" s="40"/>
      <c r="J507" s="40"/>
      <c r="K507" s="40"/>
      <c r="L507" s="40"/>
    </row>
    <row r="508" spans="8:12" ht="13.5">
      <c r="H508" s="40"/>
      <c r="I508" s="40"/>
      <c r="J508" s="40"/>
      <c r="K508" s="40"/>
      <c r="L508" s="40"/>
    </row>
    <row r="509" spans="8:12" ht="13.5">
      <c r="H509" s="40"/>
      <c r="I509" s="40"/>
      <c r="J509" s="40"/>
      <c r="K509" s="40"/>
      <c r="L509" s="40"/>
    </row>
    <row r="510" spans="8:12" ht="13.5">
      <c r="H510" s="40"/>
      <c r="I510" s="40"/>
      <c r="J510" s="40"/>
      <c r="K510" s="40"/>
      <c r="L510" s="40"/>
    </row>
    <row r="511" spans="8:12" ht="13.5">
      <c r="H511" s="40"/>
      <c r="I511" s="40"/>
      <c r="J511" s="40"/>
      <c r="K511" s="40"/>
      <c r="L511" s="40"/>
    </row>
    <row r="512" spans="8:12" ht="13.5">
      <c r="H512" s="40"/>
      <c r="I512" s="40"/>
      <c r="J512" s="40"/>
      <c r="K512" s="40"/>
      <c r="L512" s="40"/>
    </row>
    <row r="513" spans="8:12" ht="13.5">
      <c r="H513" s="40"/>
      <c r="I513" s="40"/>
      <c r="J513" s="40"/>
      <c r="K513" s="40"/>
      <c r="L513" s="40"/>
    </row>
    <row r="514" spans="8:12" ht="13.5">
      <c r="H514" s="40"/>
      <c r="I514" s="40"/>
      <c r="J514" s="40"/>
      <c r="K514" s="40"/>
      <c r="L514" s="40"/>
    </row>
    <row r="515" spans="8:12" ht="13.5">
      <c r="H515" s="40"/>
      <c r="I515" s="40"/>
      <c r="J515" s="40"/>
      <c r="K515" s="40"/>
      <c r="L515" s="40"/>
    </row>
    <row r="516" spans="8:12" ht="13.5">
      <c r="H516" s="40"/>
      <c r="I516" s="40"/>
      <c r="J516" s="40"/>
      <c r="K516" s="40"/>
      <c r="L516" s="40"/>
    </row>
    <row r="517" spans="8:12" ht="13.5">
      <c r="H517" s="40"/>
      <c r="I517" s="40"/>
      <c r="J517" s="40"/>
      <c r="K517" s="40"/>
      <c r="L517" s="40"/>
    </row>
    <row r="518" spans="8:12" ht="13.5">
      <c r="H518" s="40"/>
      <c r="I518" s="40"/>
      <c r="J518" s="40"/>
      <c r="K518" s="40"/>
      <c r="L518" s="40"/>
    </row>
    <row r="519" spans="8:12" ht="13.5">
      <c r="H519" s="40"/>
      <c r="I519" s="40"/>
      <c r="J519" s="40"/>
      <c r="K519" s="40"/>
      <c r="L519" s="40"/>
    </row>
    <row r="520" spans="8:12" ht="13.5">
      <c r="H520" s="40"/>
      <c r="I520" s="40"/>
      <c r="J520" s="40"/>
      <c r="K520" s="40"/>
      <c r="L520" s="40"/>
    </row>
    <row r="521" spans="8:12" ht="13.5">
      <c r="H521" s="40"/>
      <c r="I521" s="40"/>
      <c r="J521" s="40"/>
      <c r="K521" s="40"/>
      <c r="L521" s="40"/>
    </row>
    <row r="522" spans="8:12" ht="13.5">
      <c r="H522" s="40"/>
      <c r="I522" s="40"/>
      <c r="J522" s="40"/>
      <c r="K522" s="40"/>
      <c r="L522" s="40"/>
    </row>
    <row r="523" spans="8:12" ht="13.5">
      <c r="H523" s="40"/>
      <c r="I523" s="40"/>
      <c r="J523" s="40"/>
      <c r="K523" s="40"/>
      <c r="L523" s="40"/>
    </row>
    <row r="524" spans="8:12" ht="13.5">
      <c r="H524" s="40"/>
      <c r="I524" s="40"/>
      <c r="J524" s="40"/>
      <c r="K524" s="40"/>
      <c r="L524" s="40"/>
    </row>
    <row r="525" spans="8:12" ht="13.5">
      <c r="H525" s="40"/>
      <c r="I525" s="40"/>
      <c r="J525" s="40"/>
      <c r="K525" s="40"/>
      <c r="L525" s="40"/>
    </row>
    <row r="526" spans="8:12" ht="13.5">
      <c r="H526" s="40"/>
      <c r="I526" s="40"/>
      <c r="J526" s="40"/>
      <c r="K526" s="40"/>
      <c r="L526" s="40"/>
    </row>
    <row r="527" spans="8:12" ht="13.5">
      <c r="H527" s="40"/>
      <c r="I527" s="40"/>
      <c r="J527" s="40"/>
      <c r="K527" s="40"/>
      <c r="L527" s="40"/>
    </row>
    <row r="528" spans="8:12" ht="13.5">
      <c r="H528" s="40"/>
      <c r="I528" s="40"/>
      <c r="J528" s="40"/>
      <c r="K528" s="40"/>
      <c r="L528" s="40"/>
    </row>
    <row r="529" spans="8:12" ht="13.5">
      <c r="H529" s="40"/>
      <c r="I529" s="40"/>
      <c r="J529" s="40"/>
      <c r="K529" s="40"/>
      <c r="L529" s="40"/>
    </row>
    <row r="530" spans="8:12" ht="13.5">
      <c r="H530" s="40"/>
      <c r="I530" s="40"/>
      <c r="J530" s="40"/>
      <c r="K530" s="40"/>
      <c r="L530" s="40"/>
    </row>
    <row r="531" spans="8:12" ht="13.5">
      <c r="H531" s="40"/>
      <c r="I531" s="40"/>
      <c r="J531" s="40"/>
      <c r="K531" s="40"/>
      <c r="L531" s="40"/>
    </row>
    <row r="532" spans="8:12" ht="13.5">
      <c r="H532" s="40"/>
      <c r="I532" s="40"/>
      <c r="J532" s="40"/>
      <c r="K532" s="40"/>
      <c r="L532" s="40"/>
    </row>
    <row r="533" spans="8:12" ht="13.5">
      <c r="H533" s="40"/>
      <c r="I533" s="40"/>
      <c r="J533" s="40"/>
      <c r="K533" s="40"/>
      <c r="L533" s="40"/>
    </row>
    <row r="534" spans="8:12" ht="13.5">
      <c r="H534" s="40"/>
      <c r="I534" s="40"/>
      <c r="J534" s="40"/>
      <c r="K534" s="40"/>
      <c r="L534" s="40"/>
    </row>
    <row r="535" spans="8:12" ht="13.5">
      <c r="H535" s="40"/>
      <c r="I535" s="40"/>
      <c r="J535" s="40"/>
      <c r="K535" s="40"/>
      <c r="L535" s="40"/>
    </row>
    <row r="536" spans="8:12" ht="13.5">
      <c r="H536" s="40"/>
      <c r="I536" s="40"/>
      <c r="J536" s="40"/>
      <c r="K536" s="40"/>
      <c r="L536" s="40"/>
    </row>
    <row r="537" spans="8:12" ht="13.5">
      <c r="H537" s="40"/>
      <c r="I537" s="40"/>
      <c r="J537" s="40"/>
      <c r="K537" s="40"/>
      <c r="L537" s="40"/>
    </row>
    <row r="538" spans="8:12" ht="13.5">
      <c r="H538" s="40"/>
      <c r="I538" s="40"/>
      <c r="J538" s="40"/>
      <c r="K538" s="40"/>
      <c r="L538" s="40"/>
    </row>
    <row r="539" spans="8:12" ht="13.5">
      <c r="H539" s="40"/>
      <c r="I539" s="40"/>
      <c r="J539" s="40"/>
      <c r="K539" s="40"/>
      <c r="L539" s="40"/>
    </row>
    <row r="540" spans="8:12" ht="13.5">
      <c r="H540" s="40"/>
      <c r="I540" s="40"/>
      <c r="J540" s="40"/>
      <c r="K540" s="40"/>
      <c r="L540" s="40"/>
    </row>
    <row r="541" spans="8:12" ht="13.5">
      <c r="H541" s="40"/>
      <c r="I541" s="40"/>
      <c r="J541" s="40"/>
      <c r="K541" s="40"/>
      <c r="L541" s="40"/>
    </row>
    <row r="542" spans="8:12" ht="13.5">
      <c r="H542" s="40"/>
      <c r="I542" s="40"/>
      <c r="J542" s="40"/>
      <c r="K542" s="40"/>
      <c r="L542" s="40"/>
    </row>
    <row r="543" spans="8:12" ht="13.5">
      <c r="H543" s="40"/>
      <c r="I543" s="40"/>
      <c r="J543" s="40"/>
      <c r="K543" s="40"/>
      <c r="L543" s="40"/>
    </row>
    <row r="544" spans="8:12" ht="13.5">
      <c r="H544" s="40"/>
      <c r="I544" s="40"/>
      <c r="J544" s="40"/>
      <c r="K544" s="40"/>
      <c r="L544" s="40"/>
    </row>
    <row r="545" spans="8:12" ht="13.5">
      <c r="H545" s="40"/>
      <c r="I545" s="40"/>
      <c r="J545" s="40"/>
      <c r="K545" s="40"/>
      <c r="L545" s="40"/>
    </row>
    <row r="546" spans="8:12" ht="13.5">
      <c r="H546" s="40"/>
      <c r="I546" s="40"/>
      <c r="J546" s="40"/>
      <c r="K546" s="40"/>
      <c r="L546" s="40"/>
    </row>
    <row r="547" spans="8:12" ht="13.5">
      <c r="H547" s="40"/>
      <c r="I547" s="40"/>
      <c r="J547" s="40"/>
      <c r="K547" s="40"/>
      <c r="L547" s="40"/>
    </row>
    <row r="548" spans="8:12" ht="13.5">
      <c r="H548" s="40"/>
      <c r="I548" s="40"/>
      <c r="J548" s="40"/>
      <c r="K548" s="40"/>
      <c r="L548" s="40"/>
    </row>
    <row r="549" spans="8:12" ht="13.5">
      <c r="H549" s="40"/>
      <c r="I549" s="40"/>
      <c r="J549" s="40"/>
      <c r="K549" s="40"/>
      <c r="L549" s="40"/>
    </row>
    <row r="550" spans="8:12" ht="13.5">
      <c r="H550" s="40"/>
      <c r="I550" s="40"/>
      <c r="J550" s="40"/>
      <c r="K550" s="40"/>
      <c r="L550" s="40"/>
    </row>
    <row r="551" spans="8:12" ht="13.5">
      <c r="H551" s="40"/>
      <c r="I551" s="40"/>
      <c r="J551" s="40"/>
      <c r="K551" s="40"/>
      <c r="L551" s="40"/>
    </row>
    <row r="552" spans="8:12" ht="13.5">
      <c r="H552" s="40"/>
      <c r="I552" s="40"/>
      <c r="J552" s="40"/>
      <c r="K552" s="40"/>
      <c r="L552" s="40"/>
    </row>
    <row r="553" spans="8:12" ht="13.5">
      <c r="H553" s="40"/>
      <c r="I553" s="40"/>
      <c r="J553" s="40"/>
      <c r="K553" s="40"/>
      <c r="L553" s="40"/>
    </row>
    <row r="554" spans="8:12" ht="13.5">
      <c r="H554" s="40"/>
      <c r="I554" s="40"/>
      <c r="J554" s="40"/>
      <c r="K554" s="40"/>
      <c r="L554" s="40"/>
    </row>
    <row r="555" spans="8:12" ht="13.5">
      <c r="H555" s="40"/>
      <c r="I555" s="40"/>
      <c r="J555" s="40"/>
      <c r="K555" s="40"/>
      <c r="L555" s="40"/>
    </row>
    <row r="556" spans="8:12" ht="13.5">
      <c r="H556" s="40"/>
      <c r="I556" s="40"/>
      <c r="J556" s="40"/>
      <c r="K556" s="40"/>
      <c r="L556" s="40"/>
    </row>
    <row r="557" spans="8:12" ht="13.5">
      <c r="H557" s="40"/>
      <c r="I557" s="40"/>
      <c r="J557" s="40"/>
      <c r="K557" s="40"/>
      <c r="L557" s="40"/>
    </row>
    <row r="558" spans="8:12" ht="13.5">
      <c r="H558" s="40"/>
      <c r="I558" s="40"/>
      <c r="J558" s="40"/>
      <c r="K558" s="40"/>
      <c r="L558" s="40"/>
    </row>
    <row r="559" spans="8:12" ht="13.5">
      <c r="H559" s="40"/>
      <c r="I559" s="40"/>
      <c r="J559" s="40"/>
      <c r="K559" s="40"/>
      <c r="L559" s="40"/>
    </row>
    <row r="560" spans="8:12" ht="13.5">
      <c r="H560" s="40"/>
      <c r="I560" s="40"/>
      <c r="J560" s="40"/>
      <c r="K560" s="40"/>
      <c r="L560" s="40"/>
    </row>
    <row r="561" spans="8:12" ht="13.5">
      <c r="H561" s="40"/>
      <c r="I561" s="40"/>
      <c r="J561" s="40"/>
      <c r="K561" s="40"/>
      <c r="L561" s="40"/>
    </row>
    <row r="562" spans="8:12" ht="13.5">
      <c r="H562" s="40"/>
      <c r="I562" s="40"/>
      <c r="J562" s="40"/>
      <c r="K562" s="40"/>
      <c r="L562" s="40"/>
    </row>
    <row r="563" spans="8:12" ht="13.5">
      <c r="H563" s="40"/>
      <c r="I563" s="40"/>
      <c r="J563" s="40"/>
      <c r="K563" s="40"/>
      <c r="L563" s="40"/>
    </row>
    <row r="564" spans="8:12" ht="13.5">
      <c r="H564" s="40"/>
      <c r="I564" s="40"/>
      <c r="J564" s="40"/>
      <c r="K564" s="40"/>
      <c r="L564" s="40"/>
    </row>
    <row r="565" spans="8:12" ht="13.5">
      <c r="H565" s="40"/>
      <c r="I565" s="40"/>
      <c r="J565" s="40"/>
      <c r="K565" s="40"/>
      <c r="L565" s="40"/>
    </row>
    <row r="566" spans="8:12" ht="13.5">
      <c r="H566" s="40"/>
      <c r="I566" s="40"/>
      <c r="J566" s="40"/>
      <c r="K566" s="40"/>
      <c r="L566" s="40"/>
    </row>
    <row r="567" spans="8:12" ht="13.5">
      <c r="H567" s="40"/>
      <c r="I567" s="40"/>
      <c r="J567" s="40"/>
      <c r="K567" s="40"/>
      <c r="L567" s="40"/>
    </row>
    <row r="568" spans="8:12" ht="13.5">
      <c r="H568" s="40"/>
      <c r="I568" s="40"/>
      <c r="J568" s="40"/>
      <c r="K568" s="40"/>
      <c r="L568" s="40"/>
    </row>
    <row r="569" spans="8:12" ht="13.5">
      <c r="H569" s="40"/>
      <c r="I569" s="40"/>
      <c r="J569" s="40"/>
      <c r="K569" s="40"/>
      <c r="L569" s="40"/>
    </row>
    <row r="570" spans="8:12" ht="13.5">
      <c r="H570" s="40"/>
      <c r="I570" s="40"/>
      <c r="J570" s="40"/>
      <c r="K570" s="40"/>
      <c r="L570" s="40"/>
    </row>
    <row r="571" spans="8:12" ht="13.5">
      <c r="H571" s="40"/>
      <c r="I571" s="40"/>
      <c r="J571" s="40"/>
      <c r="K571" s="40"/>
      <c r="L571" s="40"/>
    </row>
    <row r="572" spans="8:12" ht="13.5">
      <c r="H572" s="40"/>
      <c r="I572" s="40"/>
      <c r="J572" s="40"/>
      <c r="K572" s="40"/>
      <c r="L572" s="40"/>
    </row>
    <row r="573" spans="8:12" ht="13.5">
      <c r="H573" s="40"/>
      <c r="I573" s="40"/>
      <c r="J573" s="40"/>
      <c r="K573" s="40"/>
      <c r="L573" s="40"/>
    </row>
    <row r="574" spans="8:12" ht="13.5">
      <c r="H574" s="40"/>
      <c r="I574" s="40"/>
      <c r="J574" s="40"/>
      <c r="K574" s="40"/>
      <c r="L574" s="40"/>
    </row>
    <row r="575" spans="8:12" ht="13.5">
      <c r="H575" s="40"/>
      <c r="I575" s="40"/>
      <c r="J575" s="40"/>
      <c r="K575" s="40"/>
      <c r="L575" s="40"/>
    </row>
    <row r="576" spans="8:12" ht="13.5">
      <c r="H576" s="40"/>
      <c r="I576" s="40"/>
      <c r="J576" s="40"/>
      <c r="K576" s="40"/>
      <c r="L576" s="40"/>
    </row>
    <row r="577" spans="8:12" ht="13.5">
      <c r="H577" s="40"/>
      <c r="I577" s="40"/>
      <c r="J577" s="40"/>
      <c r="K577" s="40"/>
      <c r="L577" s="40"/>
    </row>
    <row r="578" spans="8:12" ht="13.5">
      <c r="H578" s="40"/>
      <c r="I578" s="40"/>
      <c r="J578" s="40"/>
      <c r="K578" s="40"/>
      <c r="L578" s="40"/>
    </row>
    <row r="579" spans="8:12" ht="13.5">
      <c r="H579" s="40"/>
      <c r="I579" s="40"/>
      <c r="J579" s="40"/>
      <c r="K579" s="40"/>
      <c r="L579" s="40"/>
    </row>
    <row r="580" spans="8:12" ht="13.5">
      <c r="H580" s="40"/>
      <c r="I580" s="40"/>
      <c r="J580" s="40"/>
      <c r="K580" s="40"/>
      <c r="L580" s="40"/>
    </row>
    <row r="581" spans="8:12" ht="13.5">
      <c r="H581" s="40"/>
      <c r="I581" s="40"/>
      <c r="J581" s="40"/>
      <c r="K581" s="40"/>
      <c r="L581" s="40"/>
    </row>
    <row r="582" spans="8:12" ht="13.5">
      <c r="H582" s="40"/>
      <c r="I582" s="40"/>
      <c r="J582" s="40"/>
      <c r="K582" s="40"/>
      <c r="L582" s="40"/>
    </row>
    <row r="583" spans="8:12" ht="13.5">
      <c r="H583" s="40"/>
      <c r="I583" s="40"/>
      <c r="J583" s="40"/>
      <c r="K583" s="40"/>
      <c r="L583" s="40"/>
    </row>
    <row r="584" spans="8:12" ht="13.5">
      <c r="H584" s="40"/>
      <c r="I584" s="40"/>
      <c r="J584" s="40"/>
      <c r="K584" s="40"/>
      <c r="L584" s="40"/>
    </row>
    <row r="585" spans="8:12" ht="13.5">
      <c r="H585" s="40"/>
      <c r="I585" s="40"/>
      <c r="J585" s="40"/>
      <c r="K585" s="40"/>
      <c r="L585" s="40"/>
    </row>
    <row r="586" spans="8:12" ht="13.5">
      <c r="H586" s="40"/>
      <c r="I586" s="40"/>
      <c r="J586" s="40"/>
      <c r="K586" s="40"/>
      <c r="L586" s="40"/>
    </row>
    <row r="587" spans="8:12" ht="13.5">
      <c r="H587" s="40"/>
      <c r="I587" s="40"/>
      <c r="J587" s="40"/>
      <c r="K587" s="40"/>
      <c r="L587" s="40"/>
    </row>
    <row r="588" spans="8:12" ht="13.5">
      <c r="H588" s="40"/>
      <c r="I588" s="40"/>
      <c r="J588" s="40"/>
      <c r="K588" s="40"/>
      <c r="L588" s="40"/>
    </row>
    <row r="589" spans="8:12" ht="13.5">
      <c r="H589" s="40"/>
      <c r="I589" s="40"/>
      <c r="J589" s="40"/>
      <c r="K589" s="40"/>
      <c r="L589" s="40"/>
    </row>
    <row r="590" spans="8:12" ht="13.5">
      <c r="H590" s="40"/>
      <c r="I590" s="40"/>
      <c r="J590" s="40"/>
      <c r="K590" s="40"/>
      <c r="L590" s="40"/>
    </row>
    <row r="591" spans="8:12" ht="13.5">
      <c r="H591" s="40"/>
      <c r="I591" s="40"/>
      <c r="J591" s="40"/>
      <c r="K591" s="40"/>
      <c r="L591" s="40"/>
    </row>
    <row r="592" spans="8:12" ht="13.5">
      <c r="H592" s="40"/>
      <c r="I592" s="40"/>
      <c r="J592" s="40"/>
      <c r="K592" s="40"/>
      <c r="L592" s="40"/>
    </row>
    <row r="593" spans="8:12" ht="13.5">
      <c r="H593" s="40"/>
      <c r="I593" s="40"/>
      <c r="J593" s="40"/>
      <c r="K593" s="40"/>
      <c r="L593" s="40"/>
    </row>
    <row r="594" spans="8:12" ht="13.5">
      <c r="H594" s="40"/>
      <c r="I594" s="40"/>
      <c r="J594" s="40"/>
      <c r="K594" s="40"/>
      <c r="L594" s="40"/>
    </row>
    <row r="595" spans="8:12" ht="13.5">
      <c r="H595" s="40"/>
      <c r="I595" s="40"/>
      <c r="J595" s="40"/>
      <c r="K595" s="40"/>
      <c r="L595" s="40"/>
    </row>
    <row r="596" spans="8:12" ht="13.5">
      <c r="H596" s="40"/>
      <c r="I596" s="40"/>
      <c r="J596" s="40"/>
      <c r="K596" s="40"/>
      <c r="L596" s="40"/>
    </row>
    <row r="597" spans="8:12" ht="13.5">
      <c r="H597" s="40"/>
      <c r="I597" s="40"/>
      <c r="J597" s="40"/>
      <c r="K597" s="40"/>
      <c r="L597" s="40"/>
    </row>
    <row r="598" spans="8:12" ht="13.5">
      <c r="H598" s="40"/>
      <c r="I598" s="40"/>
      <c r="J598" s="40"/>
      <c r="K598" s="40"/>
      <c r="L598" s="40"/>
    </row>
    <row r="599" spans="8:12" ht="13.5">
      <c r="H599" s="40"/>
      <c r="I599" s="40"/>
      <c r="J599" s="40"/>
      <c r="K599" s="40"/>
      <c r="L599" s="40"/>
    </row>
    <row r="600" spans="8:12" ht="13.5">
      <c r="H600" s="40"/>
      <c r="I600" s="40"/>
      <c r="J600" s="40"/>
      <c r="K600" s="40"/>
      <c r="L600" s="40"/>
    </row>
    <row r="601" spans="8:12" ht="13.5">
      <c r="H601" s="40"/>
      <c r="I601" s="40"/>
      <c r="J601" s="40"/>
      <c r="K601" s="40"/>
      <c r="L601" s="40"/>
    </row>
    <row r="602" spans="8:12" ht="13.5">
      <c r="H602" s="40"/>
      <c r="I602" s="40"/>
      <c r="J602" s="40"/>
      <c r="K602" s="40"/>
      <c r="L602" s="40"/>
    </row>
    <row r="603" spans="8:12" ht="13.5">
      <c r="H603" s="40"/>
      <c r="I603" s="40"/>
      <c r="J603" s="40"/>
      <c r="K603" s="40"/>
      <c r="L603" s="40"/>
    </row>
  </sheetData>
  <sheetProtection/>
  <mergeCells count="5">
    <mergeCell ref="A4:A5"/>
    <mergeCell ref="B4:B5"/>
    <mergeCell ref="C4:E4"/>
    <mergeCell ref="F5:G5"/>
    <mergeCell ref="F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9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5.625" style="51" customWidth="1"/>
    <col min="2" max="7" width="8.625" style="51" customWidth="1"/>
    <col min="8" max="16384" width="9.00390625" style="33" customWidth="1"/>
  </cols>
  <sheetData>
    <row r="1" spans="1:7" ht="12.75" customHeight="1">
      <c r="A1" s="61" t="s">
        <v>56</v>
      </c>
      <c r="B1" s="40"/>
      <c r="C1" s="40"/>
      <c r="D1" s="13"/>
      <c r="E1" s="40"/>
      <c r="F1" s="40"/>
      <c r="G1" s="40"/>
    </row>
    <row r="2" spans="1:7" ht="18" customHeight="1">
      <c r="A2" s="63" t="s">
        <v>63</v>
      </c>
      <c r="B2" s="84"/>
      <c r="C2" s="84"/>
      <c r="D2" s="84"/>
      <c r="E2" s="84"/>
      <c r="F2" s="84"/>
      <c r="G2" s="84"/>
    </row>
    <row r="3" spans="1:7" s="34" customFormat="1" ht="12.75" customHeight="1">
      <c r="A3" s="94"/>
      <c r="B3" s="95"/>
      <c r="C3" s="2"/>
      <c r="D3" s="51"/>
      <c r="E3" s="51"/>
      <c r="F3" s="42"/>
      <c r="G3" s="21" t="s">
        <v>62</v>
      </c>
    </row>
    <row r="4" spans="1:7" s="34" customFormat="1" ht="18" customHeight="1">
      <c r="A4" s="228" t="s">
        <v>77</v>
      </c>
      <c r="B4" s="226" t="s">
        <v>127</v>
      </c>
      <c r="C4" s="227"/>
      <c r="D4" s="227"/>
      <c r="E4" s="227"/>
      <c r="F4" s="227"/>
      <c r="G4" s="227"/>
    </row>
    <row r="5" spans="1:7" s="34" customFormat="1" ht="18" customHeight="1">
      <c r="A5" s="229"/>
      <c r="B5" s="213" t="s">
        <v>95</v>
      </c>
      <c r="C5" s="206"/>
      <c r="D5" s="213" t="s">
        <v>96</v>
      </c>
      <c r="E5" s="206"/>
      <c r="F5" s="213" t="s">
        <v>97</v>
      </c>
      <c r="G5" s="214"/>
    </row>
    <row r="6" spans="1:7" s="34" customFormat="1" ht="18" customHeight="1">
      <c r="A6" s="230"/>
      <c r="B6" s="68" t="s">
        <v>2</v>
      </c>
      <c r="C6" s="68" t="s">
        <v>3</v>
      </c>
      <c r="D6" s="68" t="s">
        <v>2</v>
      </c>
      <c r="E6" s="68" t="s">
        <v>3</v>
      </c>
      <c r="F6" s="68" t="s">
        <v>2</v>
      </c>
      <c r="G6" s="71" t="s">
        <v>3</v>
      </c>
    </row>
    <row r="7" spans="1:7" s="36" customFormat="1" ht="4.5" customHeight="1">
      <c r="A7" s="138"/>
      <c r="B7" s="23"/>
      <c r="C7" s="23"/>
      <c r="D7" s="23"/>
      <c r="E7" s="23"/>
      <c r="F7" s="23"/>
      <c r="G7" s="23"/>
    </row>
    <row r="8" spans="1:7" s="42" customFormat="1" ht="15.75" customHeight="1">
      <c r="A8" s="16" t="s">
        <v>115</v>
      </c>
      <c r="B8" s="28"/>
      <c r="C8" s="28"/>
      <c r="D8" s="28"/>
      <c r="E8" s="28"/>
      <c r="F8" s="28"/>
      <c r="G8" s="28"/>
    </row>
    <row r="9" spans="1:7" s="22" customFormat="1" ht="19.5" customHeight="1">
      <c r="A9" s="139" t="s">
        <v>53</v>
      </c>
      <c r="B9" s="66">
        <v>152.4</v>
      </c>
      <c r="C9" s="66">
        <v>151.8</v>
      </c>
      <c r="D9" s="66">
        <v>160.5</v>
      </c>
      <c r="E9" s="66">
        <v>155.3</v>
      </c>
      <c r="F9" s="66">
        <v>165.3</v>
      </c>
      <c r="G9" s="66">
        <v>157.4</v>
      </c>
    </row>
    <row r="10" spans="1:7" s="36" customFormat="1" ht="19.5" customHeight="1">
      <c r="A10" s="140">
        <v>23</v>
      </c>
      <c r="B10" s="66">
        <v>152.4</v>
      </c>
      <c r="C10" s="66">
        <v>152.4</v>
      </c>
      <c r="D10" s="66">
        <v>159.5</v>
      </c>
      <c r="E10" s="66">
        <v>155</v>
      </c>
      <c r="F10" s="66">
        <v>166</v>
      </c>
      <c r="G10" s="66">
        <v>155.8</v>
      </c>
    </row>
    <row r="11" spans="1:7" s="36" customFormat="1" ht="19.5" customHeight="1">
      <c r="A11" s="139" t="s">
        <v>129</v>
      </c>
      <c r="B11" s="66">
        <v>152.9</v>
      </c>
      <c r="C11" s="66">
        <v>151.3</v>
      </c>
      <c r="D11" s="66">
        <v>159.8</v>
      </c>
      <c r="E11" s="66">
        <v>155.3</v>
      </c>
      <c r="F11" s="66">
        <v>165</v>
      </c>
      <c r="G11" s="66">
        <v>156.7</v>
      </c>
    </row>
    <row r="12" spans="1:7" s="36" customFormat="1" ht="19.5" customHeight="1">
      <c r="A12" s="139" t="s">
        <v>130</v>
      </c>
      <c r="B12" s="66">
        <v>152.3</v>
      </c>
      <c r="C12" s="66">
        <v>151.8</v>
      </c>
      <c r="D12" s="66">
        <v>159.7</v>
      </c>
      <c r="E12" s="66">
        <v>154.8</v>
      </c>
      <c r="F12" s="66">
        <v>165.4</v>
      </c>
      <c r="G12" s="66">
        <v>159.1</v>
      </c>
    </row>
    <row r="13" spans="1:7" s="36" customFormat="1" ht="19.5" customHeight="1">
      <c r="A13" s="139" t="s">
        <v>135</v>
      </c>
      <c r="B13" s="66">
        <v>152.6</v>
      </c>
      <c r="C13" s="66">
        <v>152.4</v>
      </c>
      <c r="D13" s="66">
        <v>159.5</v>
      </c>
      <c r="E13" s="66">
        <v>154.6</v>
      </c>
      <c r="F13" s="66">
        <v>165.4</v>
      </c>
      <c r="G13" s="66">
        <v>156.2</v>
      </c>
    </row>
    <row r="14" spans="1:7" s="36" customFormat="1" ht="15.75" customHeight="1">
      <c r="A14" s="16" t="s">
        <v>116</v>
      </c>
      <c r="B14" s="28"/>
      <c r="C14" s="28"/>
      <c r="D14" s="28"/>
      <c r="E14" s="28"/>
      <c r="F14" s="28"/>
      <c r="G14" s="28"/>
    </row>
    <row r="15" spans="1:7" s="22" customFormat="1" ht="19.5" customHeight="1">
      <c r="A15" s="139" t="s">
        <v>53</v>
      </c>
      <c r="B15" s="28">
        <v>43.8</v>
      </c>
      <c r="C15" s="66">
        <v>42.9</v>
      </c>
      <c r="D15" s="66">
        <v>50.1</v>
      </c>
      <c r="E15" s="66">
        <v>46.9</v>
      </c>
      <c r="F15" s="66">
        <v>54.6</v>
      </c>
      <c r="G15" s="66">
        <v>49.6</v>
      </c>
    </row>
    <row r="16" spans="1:7" s="36" customFormat="1" ht="19.5" customHeight="1">
      <c r="A16" s="139" t="s">
        <v>54</v>
      </c>
      <c r="B16" s="28">
        <v>44.3</v>
      </c>
      <c r="C16" s="66">
        <v>43.9</v>
      </c>
      <c r="D16" s="66">
        <v>48.8</v>
      </c>
      <c r="E16" s="66">
        <v>47</v>
      </c>
      <c r="F16" s="66">
        <v>55.1</v>
      </c>
      <c r="G16" s="66">
        <v>49.3</v>
      </c>
    </row>
    <row r="17" spans="1:7" s="36" customFormat="1" ht="19.5" customHeight="1">
      <c r="A17" s="139" t="s">
        <v>55</v>
      </c>
      <c r="B17" s="66">
        <v>43.9</v>
      </c>
      <c r="C17" s="66">
        <v>43.1</v>
      </c>
      <c r="D17" s="66">
        <v>49.1</v>
      </c>
      <c r="E17" s="66">
        <v>46.9</v>
      </c>
      <c r="F17" s="66">
        <v>53.7</v>
      </c>
      <c r="G17" s="66">
        <v>49.2</v>
      </c>
    </row>
    <row r="18" spans="1:7" s="36" customFormat="1" ht="19.5" customHeight="1">
      <c r="A18" s="139" t="s">
        <v>130</v>
      </c>
      <c r="B18" s="66">
        <v>42.9</v>
      </c>
      <c r="C18" s="66">
        <v>42.9</v>
      </c>
      <c r="D18" s="66">
        <v>48.6</v>
      </c>
      <c r="E18" s="66">
        <v>46.7</v>
      </c>
      <c r="F18" s="66">
        <v>53.8</v>
      </c>
      <c r="G18" s="66">
        <v>49.7</v>
      </c>
    </row>
    <row r="19" spans="1:7" s="36" customFormat="1" ht="19.5" customHeight="1">
      <c r="A19" s="139" t="s">
        <v>135</v>
      </c>
      <c r="B19" s="66">
        <v>42.8</v>
      </c>
      <c r="C19" s="66">
        <v>43.6</v>
      </c>
      <c r="D19" s="66">
        <v>48.4</v>
      </c>
      <c r="E19" s="66">
        <v>45.6</v>
      </c>
      <c r="F19" s="66">
        <v>53.7</v>
      </c>
      <c r="G19" s="66">
        <v>49.3</v>
      </c>
    </row>
    <row r="20" spans="1:7" s="36" customFormat="1" ht="15.75" customHeight="1">
      <c r="A20" s="16" t="s">
        <v>117</v>
      </c>
      <c r="B20" s="28"/>
      <c r="C20" s="28"/>
      <c r="D20" s="28"/>
      <c r="E20" s="28"/>
      <c r="F20" s="28"/>
      <c r="G20" s="28"/>
    </row>
    <row r="21" spans="1:7" s="22" customFormat="1" ht="19.5" customHeight="1">
      <c r="A21" s="139" t="s">
        <v>53</v>
      </c>
      <c r="B21" s="66">
        <v>81.3</v>
      </c>
      <c r="C21" s="72">
        <v>81.9</v>
      </c>
      <c r="D21" s="66">
        <v>85.3</v>
      </c>
      <c r="E21" s="66">
        <v>83.7</v>
      </c>
      <c r="F21" s="66">
        <v>88</v>
      </c>
      <c r="G21" s="66">
        <v>85</v>
      </c>
    </row>
    <row r="22" spans="1:7" s="36" customFormat="1" ht="19.5" customHeight="1">
      <c r="A22" s="139" t="s">
        <v>54</v>
      </c>
      <c r="B22" s="66">
        <v>81</v>
      </c>
      <c r="C22" s="72">
        <v>82.2</v>
      </c>
      <c r="D22" s="66">
        <v>84.7</v>
      </c>
      <c r="E22" s="66">
        <v>83.6</v>
      </c>
      <c r="F22" s="66">
        <v>88.3</v>
      </c>
      <c r="G22" s="66">
        <v>84.3</v>
      </c>
    </row>
    <row r="23" spans="1:7" s="36" customFormat="1" ht="19.5" customHeight="1">
      <c r="A23" s="139" t="s">
        <v>55</v>
      </c>
      <c r="B23" s="66">
        <v>81.4</v>
      </c>
      <c r="C23" s="72">
        <v>81.7</v>
      </c>
      <c r="D23" s="66">
        <v>84.7</v>
      </c>
      <c r="E23" s="66">
        <v>83.8</v>
      </c>
      <c r="F23" s="66">
        <v>88.1</v>
      </c>
      <c r="G23" s="66">
        <v>84.9</v>
      </c>
    </row>
    <row r="24" spans="1:7" s="36" customFormat="1" ht="19.5" customHeight="1">
      <c r="A24" s="139" t="s">
        <v>131</v>
      </c>
      <c r="B24" s="66">
        <v>80.7</v>
      </c>
      <c r="C24" s="72">
        <v>82.9</v>
      </c>
      <c r="D24" s="66">
        <v>85.6</v>
      </c>
      <c r="E24" s="66">
        <v>83.5</v>
      </c>
      <c r="F24" s="66">
        <v>86.6</v>
      </c>
      <c r="G24" s="66">
        <v>84.9</v>
      </c>
    </row>
    <row r="25" spans="1:7" s="36" customFormat="1" ht="19.5" customHeight="1">
      <c r="A25" s="139" t="s">
        <v>135</v>
      </c>
      <c r="B25" s="66">
        <v>80.8</v>
      </c>
      <c r="C25" s="72">
        <v>83.2</v>
      </c>
      <c r="D25" s="66">
        <v>84.8</v>
      </c>
      <c r="E25" s="66">
        <v>83.5</v>
      </c>
      <c r="F25" s="66">
        <v>88</v>
      </c>
      <c r="G25" s="66">
        <v>84.2</v>
      </c>
    </row>
    <row r="26" spans="1:7" s="36" customFormat="1" ht="4.5" customHeight="1">
      <c r="A26" s="141"/>
      <c r="B26" s="49"/>
      <c r="C26" s="49"/>
      <c r="D26" s="25"/>
      <c r="E26" s="4"/>
      <c r="F26" s="49"/>
      <c r="G26" s="26"/>
    </row>
    <row r="27" spans="1:7" s="36" customFormat="1" ht="13.5" customHeight="1">
      <c r="A27" s="73" t="s">
        <v>28</v>
      </c>
      <c r="B27" s="27"/>
      <c r="C27" s="27"/>
      <c r="D27" s="27"/>
      <c r="E27" s="27"/>
      <c r="F27" s="41"/>
      <c r="G27" s="41"/>
    </row>
    <row r="28" spans="1:7" ht="13.5">
      <c r="A28" s="40"/>
      <c r="B28" s="40"/>
      <c r="C28" s="40"/>
      <c r="D28" s="40"/>
      <c r="E28" s="40"/>
      <c r="F28" s="40"/>
      <c r="G28" s="40"/>
    </row>
    <row r="29" spans="6:7" ht="13.5">
      <c r="F29" s="40"/>
      <c r="G29" s="40"/>
    </row>
    <row r="30" spans="6:7" ht="13.5">
      <c r="F30" s="40"/>
      <c r="G30" s="40"/>
    </row>
    <row r="31" spans="6:7" ht="13.5">
      <c r="F31" s="40"/>
      <c r="G31" s="40"/>
    </row>
    <row r="32" spans="6:7" ht="13.5">
      <c r="F32" s="40"/>
      <c r="G32" s="40"/>
    </row>
    <row r="33" spans="6:7" ht="13.5">
      <c r="F33" s="40"/>
      <c r="G33" s="40"/>
    </row>
    <row r="34" spans="6:7" ht="13.5">
      <c r="F34" s="40"/>
      <c r="G34" s="40"/>
    </row>
    <row r="35" spans="6:7" ht="13.5">
      <c r="F35" s="40"/>
      <c r="G35" s="40"/>
    </row>
    <row r="36" spans="6:7" ht="13.5">
      <c r="F36" s="40"/>
      <c r="G36" s="40"/>
    </row>
    <row r="37" spans="1:7" ht="13.5">
      <c r="A37" s="40"/>
      <c r="B37" s="40"/>
      <c r="C37" s="40"/>
      <c r="D37" s="40"/>
      <c r="E37" s="40"/>
      <c r="F37" s="40"/>
      <c r="G37" s="40"/>
    </row>
    <row r="38" spans="1:7" ht="13.5">
      <c r="A38" s="40"/>
      <c r="B38" s="40"/>
      <c r="C38" s="40"/>
      <c r="D38" s="40"/>
      <c r="E38" s="40"/>
      <c r="F38" s="40"/>
      <c r="G38" s="40"/>
    </row>
    <row r="39" spans="1:7" ht="13.5">
      <c r="A39" s="40"/>
      <c r="B39" s="40"/>
      <c r="C39" s="40"/>
      <c r="D39" s="40"/>
      <c r="E39" s="40"/>
      <c r="F39" s="40"/>
      <c r="G39" s="40"/>
    </row>
    <row r="40" spans="1:7" ht="13.5">
      <c r="A40" s="40"/>
      <c r="B40" s="40"/>
      <c r="C40" s="40"/>
      <c r="D40" s="40"/>
      <c r="E40" s="40"/>
      <c r="F40" s="40"/>
      <c r="G40" s="40"/>
    </row>
    <row r="41" spans="1:7" ht="13.5">
      <c r="A41" s="40"/>
      <c r="B41" s="40"/>
      <c r="C41" s="40"/>
      <c r="D41" s="40"/>
      <c r="E41" s="40"/>
      <c r="F41" s="40"/>
      <c r="G41" s="40"/>
    </row>
    <row r="42" spans="1:7" ht="13.5">
      <c r="A42" s="40"/>
      <c r="B42" s="40"/>
      <c r="C42" s="40"/>
      <c r="D42" s="40"/>
      <c r="E42" s="40"/>
      <c r="F42" s="40"/>
      <c r="G42" s="40"/>
    </row>
    <row r="43" spans="1:7" ht="13.5">
      <c r="A43" s="40"/>
      <c r="B43" s="40"/>
      <c r="C43" s="40"/>
      <c r="D43" s="40"/>
      <c r="E43" s="40"/>
      <c r="F43" s="40"/>
      <c r="G43" s="40"/>
    </row>
    <row r="44" spans="1:7" ht="13.5">
      <c r="A44" s="40"/>
      <c r="B44" s="40"/>
      <c r="C44" s="40"/>
      <c r="D44" s="40"/>
      <c r="E44" s="40"/>
      <c r="F44" s="40"/>
      <c r="G44" s="40"/>
    </row>
    <row r="45" spans="1:7" ht="13.5">
      <c r="A45" s="40"/>
      <c r="B45" s="40"/>
      <c r="C45" s="40"/>
      <c r="D45" s="40"/>
      <c r="E45" s="40"/>
      <c r="F45" s="40"/>
      <c r="G45" s="40"/>
    </row>
    <row r="46" spans="1:7" ht="13.5">
      <c r="A46" s="40"/>
      <c r="B46" s="40"/>
      <c r="C46" s="40"/>
      <c r="D46" s="40"/>
      <c r="E46" s="40"/>
      <c r="F46" s="40"/>
      <c r="G46" s="40"/>
    </row>
    <row r="47" spans="1:7" ht="13.5">
      <c r="A47" s="40"/>
      <c r="B47" s="40"/>
      <c r="C47" s="40"/>
      <c r="D47" s="40"/>
      <c r="E47" s="40"/>
      <c r="F47" s="40"/>
      <c r="G47" s="40"/>
    </row>
    <row r="48" spans="1:7" ht="13.5">
      <c r="A48" s="40"/>
      <c r="B48" s="40"/>
      <c r="C48" s="40"/>
      <c r="D48" s="40"/>
      <c r="E48" s="40"/>
      <c r="F48" s="40"/>
      <c r="G48" s="40"/>
    </row>
    <row r="49" spans="1:7" ht="13.5">
      <c r="A49" s="40"/>
      <c r="B49" s="40"/>
      <c r="C49" s="40"/>
      <c r="D49" s="40"/>
      <c r="E49" s="40"/>
      <c r="F49" s="40"/>
      <c r="G49" s="40"/>
    </row>
    <row r="50" spans="1:7" ht="13.5">
      <c r="A50" s="40"/>
      <c r="B50" s="40"/>
      <c r="C50" s="40"/>
      <c r="D50" s="40"/>
      <c r="E50" s="40"/>
      <c r="F50" s="40"/>
      <c r="G50" s="40"/>
    </row>
    <row r="51" spans="1:7" ht="13.5">
      <c r="A51" s="40"/>
      <c r="B51" s="40"/>
      <c r="C51" s="40"/>
      <c r="D51" s="40"/>
      <c r="E51" s="40"/>
      <c r="F51" s="40"/>
      <c r="G51" s="40"/>
    </row>
    <row r="52" spans="1:7" ht="13.5">
      <c r="A52" s="40"/>
      <c r="B52" s="40"/>
      <c r="C52" s="40"/>
      <c r="D52" s="40"/>
      <c r="E52" s="40"/>
      <c r="F52" s="40"/>
      <c r="G52" s="40"/>
    </row>
    <row r="53" spans="1:7" ht="13.5">
      <c r="A53" s="40"/>
      <c r="B53" s="40"/>
      <c r="C53" s="40"/>
      <c r="D53" s="40"/>
      <c r="E53" s="40"/>
      <c r="F53" s="40"/>
      <c r="G53" s="40"/>
    </row>
    <row r="54" spans="1:7" ht="13.5">
      <c r="A54" s="40"/>
      <c r="B54" s="40"/>
      <c r="C54" s="40"/>
      <c r="D54" s="40"/>
      <c r="E54" s="40"/>
      <c r="F54" s="40"/>
      <c r="G54" s="40"/>
    </row>
    <row r="55" spans="1:7" ht="13.5">
      <c r="A55" s="40"/>
      <c r="B55" s="40"/>
      <c r="C55" s="40"/>
      <c r="D55" s="40"/>
      <c r="E55" s="40"/>
      <c r="F55" s="40"/>
      <c r="G55" s="40"/>
    </row>
    <row r="56" spans="1:7" ht="13.5">
      <c r="A56" s="40"/>
      <c r="B56" s="40"/>
      <c r="C56" s="40"/>
      <c r="D56" s="40"/>
      <c r="E56" s="40"/>
      <c r="F56" s="40"/>
      <c r="G56" s="40"/>
    </row>
    <row r="57" spans="1:7" ht="13.5">
      <c r="A57" s="40"/>
      <c r="B57" s="40"/>
      <c r="C57" s="40"/>
      <c r="D57" s="40"/>
      <c r="E57" s="40"/>
      <c r="F57" s="40"/>
      <c r="G57" s="40"/>
    </row>
    <row r="58" spans="1:7" ht="13.5">
      <c r="A58" s="40"/>
      <c r="B58" s="40"/>
      <c r="C58" s="40"/>
      <c r="D58" s="40"/>
      <c r="E58" s="40"/>
      <c r="F58" s="40"/>
      <c r="G58" s="40"/>
    </row>
    <row r="59" spans="1:7" ht="13.5">
      <c r="A59" s="40"/>
      <c r="B59" s="40"/>
      <c r="C59" s="40"/>
      <c r="D59" s="40"/>
      <c r="E59" s="40"/>
      <c r="F59" s="40"/>
      <c r="G59" s="40"/>
    </row>
    <row r="60" spans="1:7" ht="13.5">
      <c r="A60" s="40"/>
      <c r="B60" s="40"/>
      <c r="C60" s="40"/>
      <c r="D60" s="40"/>
      <c r="E60" s="40"/>
      <c r="F60" s="40"/>
      <c r="G60" s="40"/>
    </row>
    <row r="61" spans="1:7" ht="13.5">
      <c r="A61" s="40"/>
      <c r="B61" s="40"/>
      <c r="C61" s="40"/>
      <c r="D61" s="40"/>
      <c r="E61" s="40"/>
      <c r="F61" s="40"/>
      <c r="G61" s="40"/>
    </row>
    <row r="62" spans="1:7" ht="13.5">
      <c r="A62" s="40"/>
      <c r="B62" s="40"/>
      <c r="C62" s="40"/>
      <c r="D62" s="40"/>
      <c r="E62" s="40"/>
      <c r="F62" s="40"/>
      <c r="G62" s="40"/>
    </row>
    <row r="63" spans="1:7" ht="13.5">
      <c r="A63" s="40"/>
      <c r="B63" s="40"/>
      <c r="C63" s="40"/>
      <c r="D63" s="40"/>
      <c r="E63" s="40"/>
      <c r="F63" s="40"/>
      <c r="G63" s="40"/>
    </row>
    <row r="64" spans="1:7" ht="13.5">
      <c r="A64" s="40"/>
      <c r="B64" s="40"/>
      <c r="C64" s="40"/>
      <c r="D64" s="40"/>
      <c r="E64" s="40"/>
      <c r="F64" s="40"/>
      <c r="G64" s="40"/>
    </row>
    <row r="65" spans="1:7" ht="13.5">
      <c r="A65" s="40"/>
      <c r="B65" s="40"/>
      <c r="C65" s="40"/>
      <c r="D65" s="40"/>
      <c r="E65" s="40"/>
      <c r="F65" s="40"/>
      <c r="G65" s="40"/>
    </row>
    <row r="66" spans="1:7" ht="13.5">
      <c r="A66" s="40"/>
      <c r="B66" s="40"/>
      <c r="C66" s="40"/>
      <c r="D66" s="40"/>
      <c r="E66" s="40"/>
      <c r="F66" s="40"/>
      <c r="G66" s="40"/>
    </row>
    <row r="67" spans="1:7" ht="13.5">
      <c r="A67" s="40"/>
      <c r="B67" s="40"/>
      <c r="C67" s="40"/>
      <c r="D67" s="40"/>
      <c r="E67" s="40"/>
      <c r="F67" s="40"/>
      <c r="G67" s="40"/>
    </row>
    <row r="68" spans="1:7" ht="13.5">
      <c r="A68" s="40"/>
      <c r="B68" s="40"/>
      <c r="C68" s="40"/>
      <c r="D68" s="40"/>
      <c r="E68" s="40"/>
      <c r="F68" s="40"/>
      <c r="G68" s="40"/>
    </row>
    <row r="69" spans="1:7" ht="13.5">
      <c r="A69" s="40"/>
      <c r="B69" s="40"/>
      <c r="C69" s="40"/>
      <c r="D69" s="40"/>
      <c r="E69" s="40"/>
      <c r="F69" s="40"/>
      <c r="G69" s="40"/>
    </row>
    <row r="70" spans="1:7" ht="13.5">
      <c r="A70" s="40"/>
      <c r="B70" s="40"/>
      <c r="C70" s="40"/>
      <c r="D70" s="40"/>
      <c r="E70" s="40"/>
      <c r="F70" s="40"/>
      <c r="G70" s="40"/>
    </row>
    <row r="71" spans="1:7" ht="13.5">
      <c r="A71" s="40"/>
      <c r="B71" s="40"/>
      <c r="C71" s="40"/>
      <c r="D71" s="40"/>
      <c r="E71" s="40"/>
      <c r="F71" s="40"/>
      <c r="G71" s="40"/>
    </row>
    <row r="72" spans="1:7" ht="13.5">
      <c r="A72" s="40"/>
      <c r="B72" s="40"/>
      <c r="C72" s="40"/>
      <c r="D72" s="40"/>
      <c r="E72" s="40"/>
      <c r="F72" s="40"/>
      <c r="G72" s="40"/>
    </row>
    <row r="73" spans="1:7" ht="13.5">
      <c r="A73" s="40"/>
      <c r="B73" s="40"/>
      <c r="C73" s="40"/>
      <c r="D73" s="40"/>
      <c r="E73" s="40"/>
      <c r="F73" s="40"/>
      <c r="G73" s="40"/>
    </row>
    <row r="74" spans="1:7" ht="13.5">
      <c r="A74" s="40"/>
      <c r="B74" s="40"/>
      <c r="C74" s="40"/>
      <c r="D74" s="40"/>
      <c r="E74" s="40"/>
      <c r="F74" s="40"/>
      <c r="G74" s="40"/>
    </row>
    <row r="75" spans="1:7" ht="13.5">
      <c r="A75" s="40"/>
      <c r="B75" s="40"/>
      <c r="C75" s="40"/>
      <c r="D75" s="40"/>
      <c r="E75" s="40"/>
      <c r="F75" s="40"/>
      <c r="G75" s="40"/>
    </row>
    <row r="76" spans="1:7" ht="13.5">
      <c r="A76" s="40"/>
      <c r="B76" s="40"/>
      <c r="C76" s="40"/>
      <c r="D76" s="40"/>
      <c r="E76" s="40"/>
      <c r="F76" s="40"/>
      <c r="G76" s="40"/>
    </row>
    <row r="77" spans="1:7" ht="13.5">
      <c r="A77" s="40"/>
      <c r="B77" s="40"/>
      <c r="C77" s="40"/>
      <c r="D77" s="40"/>
      <c r="E77" s="40"/>
      <c r="F77" s="40"/>
      <c r="G77" s="40"/>
    </row>
    <row r="78" spans="1:7" ht="13.5">
      <c r="A78" s="40"/>
      <c r="B78" s="40"/>
      <c r="C78" s="40"/>
      <c r="D78" s="40"/>
      <c r="E78" s="40"/>
      <c r="F78" s="40"/>
      <c r="G78" s="40"/>
    </row>
    <row r="79" spans="1:7" ht="13.5">
      <c r="A79" s="40"/>
      <c r="B79" s="40"/>
      <c r="C79" s="40"/>
      <c r="D79" s="40"/>
      <c r="E79" s="40"/>
      <c r="F79" s="40"/>
      <c r="G79" s="40"/>
    </row>
    <row r="80" spans="1:7" ht="13.5">
      <c r="A80" s="40"/>
      <c r="B80" s="40"/>
      <c r="C80" s="40"/>
      <c r="D80" s="40"/>
      <c r="E80" s="40"/>
      <c r="F80" s="40"/>
      <c r="G80" s="40"/>
    </row>
    <row r="81" spans="1:7" ht="13.5">
      <c r="A81" s="40"/>
      <c r="B81" s="40"/>
      <c r="C81" s="40"/>
      <c r="D81" s="40"/>
      <c r="E81" s="40"/>
      <c r="F81" s="40"/>
      <c r="G81" s="40"/>
    </row>
    <row r="82" spans="1:7" ht="13.5">
      <c r="A82" s="40"/>
      <c r="B82" s="40"/>
      <c r="C82" s="40"/>
      <c r="D82" s="40"/>
      <c r="E82" s="40"/>
      <c r="F82" s="40"/>
      <c r="G82" s="40"/>
    </row>
    <row r="83" spans="1:7" ht="13.5">
      <c r="A83" s="40"/>
      <c r="B83" s="40"/>
      <c r="C83" s="40"/>
      <c r="D83" s="40"/>
      <c r="E83" s="40"/>
      <c r="F83" s="40"/>
      <c r="G83" s="40"/>
    </row>
    <row r="84" spans="1:7" ht="13.5">
      <c r="A84" s="40"/>
      <c r="B84" s="40"/>
      <c r="C84" s="40"/>
      <c r="D84" s="40"/>
      <c r="E84" s="40"/>
      <c r="F84" s="40"/>
      <c r="G84" s="40"/>
    </row>
    <row r="85" spans="1:7" ht="13.5">
      <c r="A85" s="40"/>
      <c r="B85" s="40"/>
      <c r="C85" s="40"/>
      <c r="D85" s="40"/>
      <c r="E85" s="40"/>
      <c r="F85" s="40"/>
      <c r="G85" s="40"/>
    </row>
    <row r="86" spans="1:7" ht="13.5">
      <c r="A86" s="40"/>
      <c r="B86" s="40"/>
      <c r="C86" s="40"/>
      <c r="D86" s="40"/>
      <c r="E86" s="40"/>
      <c r="F86" s="40"/>
      <c r="G86" s="40"/>
    </row>
    <row r="87" spans="1:7" ht="13.5">
      <c r="A87" s="40"/>
      <c r="B87" s="40"/>
      <c r="C87" s="40"/>
      <c r="D87" s="40"/>
      <c r="E87" s="40"/>
      <c r="F87" s="40"/>
      <c r="G87" s="40"/>
    </row>
    <row r="88" spans="1:7" ht="13.5">
      <c r="A88" s="40"/>
      <c r="B88" s="40"/>
      <c r="C88" s="40"/>
      <c r="D88" s="40"/>
      <c r="E88" s="40"/>
      <c r="F88" s="40"/>
      <c r="G88" s="40"/>
    </row>
    <row r="89" spans="1:7" ht="13.5">
      <c r="A89" s="40"/>
      <c r="B89" s="40"/>
      <c r="C89" s="40"/>
      <c r="D89" s="40"/>
      <c r="E89" s="40"/>
      <c r="F89" s="40"/>
      <c r="G89" s="40"/>
    </row>
    <row r="90" spans="1:7" ht="13.5">
      <c r="A90" s="40"/>
      <c r="B90" s="40"/>
      <c r="C90" s="40"/>
      <c r="D90" s="40"/>
      <c r="E90" s="40"/>
      <c r="F90" s="40"/>
      <c r="G90" s="40"/>
    </row>
    <row r="91" spans="1:7" ht="13.5">
      <c r="A91" s="40"/>
      <c r="B91" s="40"/>
      <c r="C91" s="40"/>
      <c r="D91" s="40"/>
      <c r="E91" s="40"/>
      <c r="F91" s="40"/>
      <c r="G91" s="40"/>
    </row>
    <row r="92" spans="1:7" ht="13.5">
      <c r="A92" s="40"/>
      <c r="B92" s="40"/>
      <c r="C92" s="40"/>
      <c r="D92" s="40"/>
      <c r="E92" s="40"/>
      <c r="F92" s="40"/>
      <c r="G92" s="40"/>
    </row>
    <row r="93" spans="1:7" ht="13.5">
      <c r="A93" s="40"/>
      <c r="B93" s="40"/>
      <c r="C93" s="40"/>
      <c r="D93" s="40"/>
      <c r="E93" s="40"/>
      <c r="F93" s="40"/>
      <c r="G93" s="40"/>
    </row>
    <row r="94" spans="1:7" ht="13.5">
      <c r="A94" s="40"/>
      <c r="B94" s="40"/>
      <c r="C94" s="40"/>
      <c r="D94" s="40"/>
      <c r="E94" s="40"/>
      <c r="F94" s="40"/>
      <c r="G94" s="40"/>
    </row>
    <row r="95" spans="1:7" ht="13.5">
      <c r="A95" s="40"/>
      <c r="B95" s="40"/>
      <c r="C95" s="40"/>
      <c r="D95" s="40"/>
      <c r="E95" s="40"/>
      <c r="F95" s="40"/>
      <c r="G95" s="40"/>
    </row>
    <row r="96" spans="1:7" ht="13.5">
      <c r="A96" s="40"/>
      <c r="B96" s="40"/>
      <c r="C96" s="40"/>
      <c r="D96" s="40"/>
      <c r="E96" s="40"/>
      <c r="F96" s="40"/>
      <c r="G96" s="40"/>
    </row>
    <row r="97" spans="1:7" ht="13.5">
      <c r="A97" s="40"/>
      <c r="B97" s="40"/>
      <c r="C97" s="40"/>
      <c r="D97" s="40"/>
      <c r="E97" s="40"/>
      <c r="F97" s="40"/>
      <c r="G97" s="40"/>
    </row>
    <row r="98" spans="1:7" ht="13.5">
      <c r="A98" s="40"/>
      <c r="B98" s="40"/>
      <c r="C98" s="40"/>
      <c r="D98" s="40"/>
      <c r="E98" s="40"/>
      <c r="F98" s="40"/>
      <c r="G98" s="40"/>
    </row>
    <row r="99" spans="1:7" ht="13.5">
      <c r="A99" s="40"/>
      <c r="B99" s="40"/>
      <c r="C99" s="40"/>
      <c r="D99" s="40"/>
      <c r="E99" s="40"/>
      <c r="F99" s="40"/>
      <c r="G99" s="40"/>
    </row>
    <row r="100" spans="1:7" ht="13.5">
      <c r="A100" s="40"/>
      <c r="B100" s="40"/>
      <c r="C100" s="40"/>
      <c r="D100" s="40"/>
      <c r="E100" s="40"/>
      <c r="F100" s="40"/>
      <c r="G100" s="40"/>
    </row>
    <row r="101" spans="1:7" ht="13.5">
      <c r="A101" s="40"/>
      <c r="B101" s="40"/>
      <c r="C101" s="40"/>
      <c r="D101" s="40"/>
      <c r="E101" s="40"/>
      <c r="F101" s="40"/>
      <c r="G101" s="40"/>
    </row>
    <row r="102" spans="1:7" ht="13.5">
      <c r="A102" s="40"/>
      <c r="B102" s="40"/>
      <c r="C102" s="40"/>
      <c r="D102" s="40"/>
      <c r="E102" s="40"/>
      <c r="F102" s="40"/>
      <c r="G102" s="40"/>
    </row>
    <row r="103" spans="1:7" ht="13.5">
      <c r="A103" s="40"/>
      <c r="B103" s="40"/>
      <c r="C103" s="40"/>
      <c r="D103" s="40"/>
      <c r="E103" s="40"/>
      <c r="F103" s="40"/>
      <c r="G103" s="40"/>
    </row>
    <row r="104" spans="1:7" ht="13.5">
      <c r="A104" s="40"/>
      <c r="B104" s="40"/>
      <c r="C104" s="40"/>
      <c r="D104" s="40"/>
      <c r="E104" s="40"/>
      <c r="F104" s="40"/>
      <c r="G104" s="40"/>
    </row>
    <row r="105" spans="1:7" ht="13.5">
      <c r="A105" s="40"/>
      <c r="B105" s="40"/>
      <c r="C105" s="40"/>
      <c r="D105" s="40"/>
      <c r="E105" s="40"/>
      <c r="F105" s="40"/>
      <c r="G105" s="40"/>
    </row>
    <row r="106" spans="1:7" ht="13.5">
      <c r="A106" s="40"/>
      <c r="B106" s="40"/>
      <c r="C106" s="40"/>
      <c r="D106" s="40"/>
      <c r="E106" s="40"/>
      <c r="F106" s="40"/>
      <c r="G106" s="40"/>
    </row>
    <row r="107" spans="1:7" ht="13.5">
      <c r="A107" s="40"/>
      <c r="B107" s="40"/>
      <c r="C107" s="40"/>
      <c r="D107" s="40"/>
      <c r="E107" s="40"/>
      <c r="F107" s="40"/>
      <c r="G107" s="40"/>
    </row>
    <row r="108" spans="1:7" ht="13.5">
      <c r="A108" s="40"/>
      <c r="B108" s="40"/>
      <c r="C108" s="40"/>
      <c r="D108" s="40"/>
      <c r="E108" s="40"/>
      <c r="F108" s="40"/>
      <c r="G108" s="40"/>
    </row>
    <row r="109" spans="1:7" ht="13.5">
      <c r="A109" s="40"/>
      <c r="B109" s="40"/>
      <c r="C109" s="40"/>
      <c r="D109" s="40"/>
      <c r="E109" s="40"/>
      <c r="F109" s="40"/>
      <c r="G109" s="40"/>
    </row>
    <row r="110" spans="1:7" ht="13.5">
      <c r="A110" s="40"/>
      <c r="B110" s="40"/>
      <c r="C110" s="40"/>
      <c r="D110" s="40"/>
      <c r="E110" s="40"/>
      <c r="F110" s="40"/>
      <c r="G110" s="40"/>
    </row>
    <row r="111" spans="1:7" ht="13.5">
      <c r="A111" s="40"/>
      <c r="B111" s="40"/>
      <c r="C111" s="40"/>
      <c r="D111" s="40"/>
      <c r="E111" s="40"/>
      <c r="F111" s="40"/>
      <c r="G111" s="40"/>
    </row>
    <row r="112" spans="1:7" ht="13.5">
      <c r="A112" s="40"/>
      <c r="B112" s="40"/>
      <c r="C112" s="40"/>
      <c r="D112" s="40"/>
      <c r="E112" s="40"/>
      <c r="F112" s="40"/>
      <c r="G112" s="40"/>
    </row>
    <row r="113" spans="1:7" ht="13.5">
      <c r="A113" s="40"/>
      <c r="B113" s="40"/>
      <c r="C113" s="40"/>
      <c r="D113" s="40"/>
      <c r="E113" s="40"/>
      <c r="F113" s="40"/>
      <c r="G113" s="40"/>
    </row>
    <row r="114" spans="1:7" ht="13.5">
      <c r="A114" s="40"/>
      <c r="B114" s="40"/>
      <c r="C114" s="40"/>
      <c r="D114" s="40"/>
      <c r="E114" s="40"/>
      <c r="F114" s="40"/>
      <c r="G114" s="40"/>
    </row>
    <row r="115" spans="1:7" ht="13.5">
      <c r="A115" s="40"/>
      <c r="B115" s="40"/>
      <c r="C115" s="40"/>
      <c r="D115" s="40"/>
      <c r="E115" s="40"/>
      <c r="F115" s="40"/>
      <c r="G115" s="40"/>
    </row>
    <row r="116" spans="1:7" ht="13.5">
      <c r="A116" s="40"/>
      <c r="B116" s="40"/>
      <c r="C116" s="40"/>
      <c r="D116" s="40"/>
      <c r="E116" s="40"/>
      <c r="F116" s="40"/>
      <c r="G116" s="40"/>
    </row>
    <row r="117" spans="1:7" ht="13.5">
      <c r="A117" s="40"/>
      <c r="B117" s="40"/>
      <c r="C117" s="40"/>
      <c r="D117" s="40"/>
      <c r="E117" s="40"/>
      <c r="F117" s="40"/>
      <c r="G117" s="40"/>
    </row>
    <row r="118" spans="1:7" ht="13.5">
      <c r="A118" s="40"/>
      <c r="B118" s="40"/>
      <c r="C118" s="40"/>
      <c r="D118" s="40"/>
      <c r="E118" s="40"/>
      <c r="F118" s="40"/>
      <c r="G118" s="40"/>
    </row>
    <row r="119" spans="1:7" ht="13.5">
      <c r="A119" s="40"/>
      <c r="B119" s="40"/>
      <c r="C119" s="40"/>
      <c r="D119" s="40"/>
      <c r="E119" s="40"/>
      <c r="F119" s="40"/>
      <c r="G119" s="40"/>
    </row>
    <row r="120" spans="1:7" ht="13.5">
      <c r="A120" s="40"/>
      <c r="B120" s="40"/>
      <c r="C120" s="40"/>
      <c r="D120" s="40"/>
      <c r="E120" s="40"/>
      <c r="F120" s="40"/>
      <c r="G120" s="40"/>
    </row>
    <row r="121" spans="1:7" ht="13.5">
      <c r="A121" s="40"/>
      <c r="B121" s="40"/>
      <c r="C121" s="40"/>
      <c r="D121" s="40"/>
      <c r="E121" s="40"/>
      <c r="F121" s="40"/>
      <c r="G121" s="40"/>
    </row>
    <row r="122" spans="1:7" ht="13.5">
      <c r="A122" s="40"/>
      <c r="B122" s="40"/>
      <c r="C122" s="40"/>
      <c r="D122" s="40"/>
      <c r="E122" s="40"/>
      <c r="F122" s="40"/>
      <c r="G122" s="40"/>
    </row>
    <row r="123" spans="1:7" ht="13.5">
      <c r="A123" s="40"/>
      <c r="B123" s="40"/>
      <c r="C123" s="40"/>
      <c r="D123" s="40"/>
      <c r="E123" s="40"/>
      <c r="F123" s="40"/>
      <c r="G123" s="40"/>
    </row>
    <row r="124" spans="1:7" ht="13.5">
      <c r="A124" s="40"/>
      <c r="B124" s="40"/>
      <c r="C124" s="40"/>
      <c r="D124" s="40"/>
      <c r="E124" s="40"/>
      <c r="F124" s="40"/>
      <c r="G124" s="40"/>
    </row>
    <row r="125" spans="1:7" ht="13.5">
      <c r="A125" s="40"/>
      <c r="B125" s="40"/>
      <c r="C125" s="40"/>
      <c r="D125" s="40"/>
      <c r="E125" s="40"/>
      <c r="F125" s="40"/>
      <c r="G125" s="40"/>
    </row>
    <row r="126" spans="1:7" ht="13.5">
      <c r="A126" s="40"/>
      <c r="B126" s="40"/>
      <c r="C126" s="40"/>
      <c r="D126" s="40"/>
      <c r="E126" s="40"/>
      <c r="F126" s="40"/>
      <c r="G126" s="40"/>
    </row>
    <row r="127" spans="1:7" ht="13.5">
      <c r="A127" s="40"/>
      <c r="B127" s="40"/>
      <c r="C127" s="40"/>
      <c r="D127" s="40"/>
      <c r="E127" s="40"/>
      <c r="F127" s="40"/>
      <c r="G127" s="40"/>
    </row>
    <row r="128" spans="1:7" ht="13.5">
      <c r="A128" s="40"/>
      <c r="B128" s="40"/>
      <c r="C128" s="40"/>
      <c r="D128" s="40"/>
      <c r="E128" s="40"/>
      <c r="F128" s="40"/>
      <c r="G128" s="40"/>
    </row>
    <row r="129" spans="1:7" ht="13.5">
      <c r="A129" s="40"/>
      <c r="B129" s="40"/>
      <c r="C129" s="40"/>
      <c r="D129" s="40"/>
      <c r="E129" s="40"/>
      <c r="F129" s="40"/>
      <c r="G129" s="40"/>
    </row>
    <row r="130" spans="1:7" ht="13.5">
      <c r="A130" s="40"/>
      <c r="B130" s="40"/>
      <c r="C130" s="40"/>
      <c r="D130" s="40"/>
      <c r="E130" s="40"/>
      <c r="F130" s="40"/>
      <c r="G130" s="40"/>
    </row>
    <row r="131" spans="1:7" ht="13.5">
      <c r="A131" s="40"/>
      <c r="B131" s="40"/>
      <c r="C131" s="40"/>
      <c r="D131" s="40"/>
      <c r="E131" s="40"/>
      <c r="F131" s="40"/>
      <c r="G131" s="40"/>
    </row>
    <row r="132" spans="1:7" ht="13.5">
      <c r="A132" s="40"/>
      <c r="B132" s="40"/>
      <c r="C132" s="40"/>
      <c r="D132" s="40"/>
      <c r="E132" s="40"/>
      <c r="F132" s="40"/>
      <c r="G132" s="40"/>
    </row>
    <row r="133" spans="1:7" ht="13.5">
      <c r="A133" s="40"/>
      <c r="B133" s="40"/>
      <c r="C133" s="40"/>
      <c r="D133" s="40"/>
      <c r="E133" s="40"/>
      <c r="F133" s="40"/>
      <c r="G133" s="40"/>
    </row>
    <row r="134" spans="1:7" ht="13.5">
      <c r="A134" s="40"/>
      <c r="B134" s="40"/>
      <c r="C134" s="40"/>
      <c r="D134" s="40"/>
      <c r="E134" s="40"/>
      <c r="F134" s="40"/>
      <c r="G134" s="40"/>
    </row>
    <row r="135" spans="1:7" ht="13.5">
      <c r="A135" s="40"/>
      <c r="B135" s="40"/>
      <c r="C135" s="40"/>
      <c r="D135" s="40"/>
      <c r="E135" s="40"/>
      <c r="F135" s="40"/>
      <c r="G135" s="40"/>
    </row>
    <row r="136" spans="1:7" ht="13.5">
      <c r="A136" s="40"/>
      <c r="B136" s="40"/>
      <c r="C136" s="40"/>
      <c r="D136" s="40"/>
      <c r="E136" s="40"/>
      <c r="F136" s="40"/>
      <c r="G136" s="40"/>
    </row>
    <row r="137" spans="1:7" ht="13.5">
      <c r="A137" s="40"/>
      <c r="B137" s="40"/>
      <c r="C137" s="40"/>
      <c r="D137" s="40"/>
      <c r="E137" s="40"/>
      <c r="F137" s="40"/>
      <c r="G137" s="40"/>
    </row>
    <row r="138" spans="1:7" ht="13.5">
      <c r="A138" s="40"/>
      <c r="B138" s="40"/>
      <c r="C138" s="40"/>
      <c r="D138" s="40"/>
      <c r="E138" s="40"/>
      <c r="F138" s="40"/>
      <c r="G138" s="40"/>
    </row>
    <row r="139" spans="1:7" ht="13.5">
      <c r="A139" s="40"/>
      <c r="B139" s="40"/>
      <c r="C139" s="40"/>
      <c r="D139" s="40"/>
      <c r="E139" s="40"/>
      <c r="F139" s="40"/>
      <c r="G139" s="40"/>
    </row>
    <row r="140" spans="1:7" ht="13.5">
      <c r="A140" s="40"/>
      <c r="B140" s="40"/>
      <c r="C140" s="40"/>
      <c r="D140" s="40"/>
      <c r="E140" s="40"/>
      <c r="F140" s="40"/>
      <c r="G140" s="40"/>
    </row>
    <row r="141" spans="1:7" ht="13.5">
      <c r="A141" s="40"/>
      <c r="B141" s="40"/>
      <c r="C141" s="40"/>
      <c r="D141" s="40"/>
      <c r="E141" s="40"/>
      <c r="F141" s="40"/>
      <c r="G141" s="40"/>
    </row>
    <row r="142" spans="1:7" ht="13.5">
      <c r="A142" s="40"/>
      <c r="B142" s="40"/>
      <c r="C142" s="40"/>
      <c r="D142" s="40"/>
      <c r="E142" s="40"/>
      <c r="F142" s="40"/>
      <c r="G142" s="40"/>
    </row>
    <row r="143" spans="1:7" ht="13.5">
      <c r="A143" s="40"/>
      <c r="B143" s="40"/>
      <c r="C143" s="40"/>
      <c r="D143" s="40"/>
      <c r="E143" s="40"/>
      <c r="F143" s="40"/>
      <c r="G143" s="40"/>
    </row>
    <row r="144" spans="1:7" ht="13.5">
      <c r="A144" s="40"/>
      <c r="B144" s="40"/>
      <c r="C144" s="40"/>
      <c r="D144" s="40"/>
      <c r="E144" s="40"/>
      <c r="F144" s="40"/>
      <c r="G144" s="40"/>
    </row>
    <row r="145" spans="1:7" ht="13.5">
      <c r="A145" s="40"/>
      <c r="B145" s="40"/>
      <c r="C145" s="40"/>
      <c r="D145" s="40"/>
      <c r="E145" s="40"/>
      <c r="F145" s="40"/>
      <c r="G145" s="40"/>
    </row>
    <row r="146" spans="1:7" ht="13.5">
      <c r="A146" s="40"/>
      <c r="B146" s="40"/>
      <c r="C146" s="40"/>
      <c r="D146" s="40"/>
      <c r="E146" s="40"/>
      <c r="F146" s="40"/>
      <c r="G146" s="40"/>
    </row>
    <row r="147" spans="1:7" ht="13.5">
      <c r="A147" s="40"/>
      <c r="B147" s="40"/>
      <c r="C147" s="40"/>
      <c r="D147" s="40"/>
      <c r="E147" s="40"/>
      <c r="F147" s="40"/>
      <c r="G147" s="40"/>
    </row>
    <row r="148" spans="1:7" ht="13.5">
      <c r="A148" s="40"/>
      <c r="B148" s="40"/>
      <c r="C148" s="40"/>
      <c r="D148" s="40"/>
      <c r="E148" s="40"/>
      <c r="F148" s="40"/>
      <c r="G148" s="40"/>
    </row>
    <row r="149" spans="1:7" ht="13.5">
      <c r="A149" s="40"/>
      <c r="B149" s="40"/>
      <c r="C149" s="40"/>
      <c r="D149" s="40"/>
      <c r="E149" s="40"/>
      <c r="F149" s="40"/>
      <c r="G149" s="40"/>
    </row>
    <row r="150" spans="1:7" ht="13.5">
      <c r="A150" s="40"/>
      <c r="B150" s="40"/>
      <c r="C150" s="40"/>
      <c r="D150" s="40"/>
      <c r="E150" s="40"/>
      <c r="F150" s="40"/>
      <c r="G150" s="40"/>
    </row>
    <row r="151" spans="1:7" ht="13.5">
      <c r="A151" s="40"/>
      <c r="B151" s="40"/>
      <c r="C151" s="40"/>
      <c r="D151" s="40"/>
      <c r="E151" s="40"/>
      <c r="F151" s="40"/>
      <c r="G151" s="40"/>
    </row>
    <row r="152" spans="1:7" ht="13.5">
      <c r="A152" s="40"/>
      <c r="B152" s="40"/>
      <c r="C152" s="40"/>
      <c r="D152" s="40"/>
      <c r="E152" s="40"/>
      <c r="F152" s="40"/>
      <c r="G152" s="40"/>
    </row>
    <row r="153" spans="1:7" ht="13.5">
      <c r="A153" s="40"/>
      <c r="B153" s="40"/>
      <c r="C153" s="40"/>
      <c r="D153" s="40"/>
      <c r="E153" s="40"/>
      <c r="F153" s="40"/>
      <c r="G153" s="40"/>
    </row>
    <row r="154" spans="1:7" ht="13.5">
      <c r="A154" s="40"/>
      <c r="B154" s="40"/>
      <c r="C154" s="40"/>
      <c r="D154" s="40"/>
      <c r="E154" s="40"/>
      <c r="F154" s="40"/>
      <c r="G154" s="40"/>
    </row>
    <row r="155" spans="1:7" ht="13.5">
      <c r="A155" s="40"/>
      <c r="B155" s="40"/>
      <c r="C155" s="40"/>
      <c r="D155" s="40"/>
      <c r="E155" s="40"/>
      <c r="F155" s="40"/>
      <c r="G155" s="40"/>
    </row>
    <row r="156" spans="1:7" ht="13.5">
      <c r="A156" s="40"/>
      <c r="B156" s="40"/>
      <c r="C156" s="40"/>
      <c r="D156" s="40"/>
      <c r="E156" s="40"/>
      <c r="F156" s="40"/>
      <c r="G156" s="40"/>
    </row>
    <row r="157" spans="1:7" ht="13.5">
      <c r="A157" s="40"/>
      <c r="B157" s="40"/>
      <c r="C157" s="40"/>
      <c r="D157" s="40"/>
      <c r="E157" s="40"/>
      <c r="F157" s="40"/>
      <c r="G157" s="40"/>
    </row>
    <row r="158" spans="1:7" ht="13.5">
      <c r="A158" s="40"/>
      <c r="B158" s="40"/>
      <c r="C158" s="40"/>
      <c r="D158" s="40"/>
      <c r="E158" s="40"/>
      <c r="F158" s="40"/>
      <c r="G158" s="40"/>
    </row>
    <row r="159" spans="1:7" ht="13.5">
      <c r="A159" s="40"/>
      <c r="B159" s="40"/>
      <c r="C159" s="40"/>
      <c r="D159" s="40"/>
      <c r="E159" s="40"/>
      <c r="F159" s="40"/>
      <c r="G159" s="40"/>
    </row>
    <row r="160" spans="1:7" ht="13.5">
      <c r="A160" s="40"/>
      <c r="B160" s="40"/>
      <c r="C160" s="40"/>
      <c r="D160" s="40"/>
      <c r="E160" s="40"/>
      <c r="F160" s="40"/>
      <c r="G160" s="40"/>
    </row>
    <row r="161" spans="1:7" ht="13.5">
      <c r="A161" s="40"/>
      <c r="B161" s="40"/>
      <c r="C161" s="40"/>
      <c r="D161" s="40"/>
      <c r="E161" s="40"/>
      <c r="F161" s="40"/>
      <c r="G161" s="40"/>
    </row>
    <row r="162" spans="1:7" ht="13.5">
      <c r="A162" s="40"/>
      <c r="B162" s="40"/>
      <c r="C162" s="40"/>
      <c r="D162" s="40"/>
      <c r="E162" s="40"/>
      <c r="F162" s="40"/>
      <c r="G162" s="40"/>
    </row>
    <row r="163" spans="1:7" ht="13.5">
      <c r="A163" s="40"/>
      <c r="B163" s="40"/>
      <c r="C163" s="40"/>
      <c r="D163" s="40"/>
      <c r="E163" s="40"/>
      <c r="F163" s="40"/>
      <c r="G163" s="40"/>
    </row>
    <row r="164" spans="1:7" ht="13.5">
      <c r="A164" s="40"/>
      <c r="B164" s="40"/>
      <c r="C164" s="40"/>
      <c r="D164" s="40"/>
      <c r="E164" s="40"/>
      <c r="F164" s="40"/>
      <c r="G164" s="40"/>
    </row>
    <row r="165" spans="1:7" ht="13.5">
      <c r="A165" s="40"/>
      <c r="B165" s="40"/>
      <c r="C165" s="40"/>
      <c r="D165" s="40"/>
      <c r="E165" s="40"/>
      <c r="F165" s="40"/>
      <c r="G165" s="40"/>
    </row>
    <row r="166" spans="1:7" ht="13.5">
      <c r="A166" s="40"/>
      <c r="B166" s="40"/>
      <c r="C166" s="40"/>
      <c r="D166" s="40"/>
      <c r="E166" s="40"/>
      <c r="F166" s="40"/>
      <c r="G166" s="40"/>
    </row>
    <row r="167" spans="1:7" ht="13.5">
      <c r="A167" s="40"/>
      <c r="B167" s="40"/>
      <c r="C167" s="40"/>
      <c r="D167" s="40"/>
      <c r="E167" s="40"/>
      <c r="F167" s="40"/>
      <c r="G167" s="40"/>
    </row>
    <row r="168" spans="1:7" ht="13.5">
      <c r="A168" s="40"/>
      <c r="B168" s="40"/>
      <c r="C168" s="40"/>
      <c r="D168" s="40"/>
      <c r="E168" s="40"/>
      <c r="F168" s="40"/>
      <c r="G168" s="40"/>
    </row>
    <row r="169" spans="1:7" ht="13.5">
      <c r="A169" s="40"/>
      <c r="B169" s="40"/>
      <c r="C169" s="40"/>
      <c r="D169" s="40"/>
      <c r="E169" s="40"/>
      <c r="F169" s="40"/>
      <c r="G169" s="40"/>
    </row>
    <row r="170" spans="1:7" ht="13.5">
      <c r="A170" s="40"/>
      <c r="B170" s="40"/>
      <c r="C170" s="40"/>
      <c r="D170" s="40"/>
      <c r="E170" s="40"/>
      <c r="F170" s="40"/>
      <c r="G170" s="40"/>
    </row>
    <row r="171" spans="1:7" ht="13.5">
      <c r="A171" s="40"/>
      <c r="B171" s="40"/>
      <c r="C171" s="40"/>
      <c r="D171" s="40"/>
      <c r="E171" s="40"/>
      <c r="F171" s="40"/>
      <c r="G171" s="40"/>
    </row>
    <row r="172" spans="1:7" ht="13.5">
      <c r="A172" s="40"/>
      <c r="B172" s="40"/>
      <c r="C172" s="40"/>
      <c r="D172" s="40"/>
      <c r="E172" s="40"/>
      <c r="F172" s="40"/>
      <c r="G172" s="40"/>
    </row>
    <row r="173" spans="1:7" ht="13.5">
      <c r="A173" s="40"/>
      <c r="B173" s="40"/>
      <c r="C173" s="40"/>
      <c r="D173" s="40"/>
      <c r="E173" s="40"/>
      <c r="F173" s="40"/>
      <c r="G173" s="40"/>
    </row>
    <row r="174" spans="1:7" ht="13.5">
      <c r="A174" s="40"/>
      <c r="B174" s="40"/>
      <c r="C174" s="40"/>
      <c r="D174" s="40"/>
      <c r="E174" s="40"/>
      <c r="F174" s="40"/>
      <c r="G174" s="40"/>
    </row>
    <row r="175" spans="1:7" ht="13.5">
      <c r="A175" s="40"/>
      <c r="B175" s="40"/>
      <c r="C175" s="40"/>
      <c r="D175" s="40"/>
      <c r="E175" s="40"/>
      <c r="F175" s="40"/>
      <c r="G175" s="40"/>
    </row>
    <row r="176" spans="1:7" ht="13.5">
      <c r="A176" s="40"/>
      <c r="B176" s="40"/>
      <c r="C176" s="40"/>
      <c r="D176" s="40"/>
      <c r="E176" s="40"/>
      <c r="F176" s="40"/>
      <c r="G176" s="40"/>
    </row>
    <row r="177" spans="1:7" ht="13.5">
      <c r="A177" s="40"/>
      <c r="B177" s="40"/>
      <c r="C177" s="40"/>
      <c r="D177" s="40"/>
      <c r="E177" s="40"/>
      <c r="F177" s="40"/>
      <c r="G177" s="40"/>
    </row>
    <row r="178" spans="1:7" ht="13.5">
      <c r="A178" s="40"/>
      <c r="B178" s="40"/>
      <c r="C178" s="40"/>
      <c r="D178" s="40"/>
      <c r="E178" s="40"/>
      <c r="F178" s="40"/>
      <c r="G178" s="40"/>
    </row>
    <row r="179" spans="1:7" ht="13.5">
      <c r="A179" s="40"/>
      <c r="B179" s="40"/>
      <c r="C179" s="40"/>
      <c r="D179" s="40"/>
      <c r="E179" s="40"/>
      <c r="F179" s="40"/>
      <c r="G179" s="40"/>
    </row>
    <row r="180" spans="1:7" ht="13.5">
      <c r="A180" s="40"/>
      <c r="B180" s="40"/>
      <c r="C180" s="40"/>
      <c r="D180" s="40"/>
      <c r="E180" s="40"/>
      <c r="F180" s="40"/>
      <c r="G180" s="40"/>
    </row>
    <row r="181" spans="1:7" ht="13.5">
      <c r="A181" s="40"/>
      <c r="B181" s="40"/>
      <c r="C181" s="40"/>
      <c r="D181" s="40"/>
      <c r="E181" s="40"/>
      <c r="F181" s="40"/>
      <c r="G181" s="40"/>
    </row>
    <row r="182" spans="1:7" ht="13.5">
      <c r="A182" s="40"/>
      <c r="B182" s="40"/>
      <c r="C182" s="40"/>
      <c r="D182" s="40"/>
      <c r="E182" s="40"/>
      <c r="F182" s="40"/>
      <c r="G182" s="40"/>
    </row>
    <row r="183" spans="1:7" ht="13.5">
      <c r="A183" s="40"/>
      <c r="B183" s="40"/>
      <c r="C183" s="40"/>
      <c r="D183" s="40"/>
      <c r="E183" s="40"/>
      <c r="F183" s="40"/>
      <c r="G183" s="40"/>
    </row>
    <row r="184" spans="1:7" ht="13.5">
      <c r="A184" s="40"/>
      <c r="B184" s="40"/>
      <c r="C184" s="40"/>
      <c r="D184" s="40"/>
      <c r="E184" s="40"/>
      <c r="F184" s="40"/>
      <c r="G184" s="40"/>
    </row>
    <row r="185" spans="1:7" ht="13.5">
      <c r="A185" s="40"/>
      <c r="B185" s="40"/>
      <c r="C185" s="40"/>
      <c r="D185" s="40"/>
      <c r="E185" s="40"/>
      <c r="F185" s="40"/>
      <c r="G185" s="40"/>
    </row>
    <row r="186" spans="1:7" ht="13.5">
      <c r="A186" s="40"/>
      <c r="B186" s="40"/>
      <c r="C186" s="40"/>
      <c r="D186" s="40"/>
      <c r="E186" s="40"/>
      <c r="F186" s="40"/>
      <c r="G186" s="40"/>
    </row>
    <row r="187" spans="1:7" ht="13.5">
      <c r="A187" s="40"/>
      <c r="B187" s="40"/>
      <c r="C187" s="40"/>
      <c r="D187" s="40"/>
      <c r="E187" s="40"/>
      <c r="F187" s="40"/>
      <c r="G187" s="40"/>
    </row>
    <row r="188" spans="1:7" ht="13.5">
      <c r="A188" s="40"/>
      <c r="B188" s="40"/>
      <c r="C188" s="40"/>
      <c r="D188" s="40"/>
      <c r="E188" s="40"/>
      <c r="F188" s="40"/>
      <c r="G188" s="40"/>
    </row>
    <row r="189" spans="1:7" ht="13.5">
      <c r="A189" s="40"/>
      <c r="B189" s="40"/>
      <c r="C189" s="40"/>
      <c r="D189" s="40"/>
      <c r="E189" s="40"/>
      <c r="F189" s="40"/>
      <c r="G189" s="40"/>
    </row>
    <row r="190" spans="1:7" ht="13.5">
      <c r="A190" s="40"/>
      <c r="B190" s="40"/>
      <c r="C190" s="40"/>
      <c r="D190" s="40"/>
      <c r="E190" s="40"/>
      <c r="F190" s="40"/>
      <c r="G190" s="40"/>
    </row>
    <row r="191" spans="1:7" ht="13.5">
      <c r="A191" s="40"/>
      <c r="B191" s="40"/>
      <c r="C191" s="40"/>
      <c r="D191" s="40"/>
      <c r="E191" s="40"/>
      <c r="F191" s="40"/>
      <c r="G191" s="40"/>
    </row>
    <row r="192" spans="1:7" ht="13.5">
      <c r="A192" s="40"/>
      <c r="B192" s="40"/>
      <c r="C192" s="40"/>
      <c r="D192" s="40"/>
      <c r="E192" s="40"/>
      <c r="F192" s="40"/>
      <c r="G192" s="40"/>
    </row>
    <row r="193" spans="1:7" ht="13.5">
      <c r="A193" s="40"/>
      <c r="B193" s="40"/>
      <c r="C193" s="40"/>
      <c r="D193" s="40"/>
      <c r="E193" s="40"/>
      <c r="F193" s="40"/>
      <c r="G193" s="40"/>
    </row>
    <row r="194" spans="1:7" ht="13.5">
      <c r="A194" s="40"/>
      <c r="B194" s="40"/>
      <c r="C194" s="40"/>
      <c r="D194" s="40"/>
      <c r="E194" s="40"/>
      <c r="F194" s="40"/>
      <c r="G194" s="40"/>
    </row>
    <row r="195" spans="1:7" ht="13.5">
      <c r="A195" s="40"/>
      <c r="B195" s="40"/>
      <c r="C195" s="40"/>
      <c r="D195" s="40"/>
      <c r="E195" s="40"/>
      <c r="F195" s="40"/>
      <c r="G195" s="40"/>
    </row>
    <row r="196" spans="1:7" ht="13.5">
      <c r="A196" s="40"/>
      <c r="B196" s="40"/>
      <c r="C196" s="40"/>
      <c r="D196" s="40"/>
      <c r="E196" s="40"/>
      <c r="F196" s="40"/>
      <c r="G196" s="40"/>
    </row>
    <row r="197" spans="1:7" ht="13.5">
      <c r="A197" s="40"/>
      <c r="B197" s="40"/>
      <c r="C197" s="40"/>
      <c r="D197" s="40"/>
      <c r="E197" s="40"/>
      <c r="F197" s="40"/>
      <c r="G197" s="40"/>
    </row>
    <row r="198" spans="1:7" ht="13.5">
      <c r="A198" s="40"/>
      <c r="B198" s="40"/>
      <c r="C198" s="40"/>
      <c r="D198" s="40"/>
      <c r="E198" s="40"/>
      <c r="F198" s="40"/>
      <c r="G198" s="40"/>
    </row>
    <row r="199" spans="1:7" ht="13.5">
      <c r="A199" s="40"/>
      <c r="B199" s="40"/>
      <c r="C199" s="40"/>
      <c r="D199" s="40"/>
      <c r="E199" s="40"/>
      <c r="F199" s="40"/>
      <c r="G199" s="40"/>
    </row>
    <row r="200" spans="1:7" ht="13.5">
      <c r="A200" s="40"/>
      <c r="B200" s="40"/>
      <c r="C200" s="40"/>
      <c r="D200" s="40"/>
      <c r="E200" s="40"/>
      <c r="F200" s="40"/>
      <c r="G200" s="40"/>
    </row>
    <row r="201" spans="1:7" ht="13.5">
      <c r="A201" s="40"/>
      <c r="B201" s="40"/>
      <c r="C201" s="40"/>
      <c r="D201" s="40"/>
      <c r="E201" s="40"/>
      <c r="F201" s="40"/>
      <c r="G201" s="40"/>
    </row>
    <row r="202" spans="1:7" ht="13.5">
      <c r="A202" s="40"/>
      <c r="B202" s="40"/>
      <c r="C202" s="40"/>
      <c r="D202" s="40"/>
      <c r="E202" s="40"/>
      <c r="F202" s="40"/>
      <c r="G202" s="40"/>
    </row>
    <row r="203" spans="1:7" ht="13.5">
      <c r="A203" s="40"/>
      <c r="B203" s="40"/>
      <c r="C203" s="40"/>
      <c r="D203" s="40"/>
      <c r="E203" s="40"/>
      <c r="F203" s="40"/>
      <c r="G203" s="40"/>
    </row>
    <row r="204" spans="1:7" ht="13.5">
      <c r="A204" s="40"/>
      <c r="B204" s="40"/>
      <c r="C204" s="40"/>
      <c r="D204" s="40"/>
      <c r="E204" s="40"/>
      <c r="F204" s="40"/>
      <c r="G204" s="40"/>
    </row>
    <row r="205" spans="1:7" ht="13.5">
      <c r="A205" s="40"/>
      <c r="B205" s="40"/>
      <c r="C205" s="40"/>
      <c r="D205" s="40"/>
      <c r="E205" s="40"/>
      <c r="F205" s="40"/>
      <c r="G205" s="40"/>
    </row>
    <row r="206" spans="1:7" ht="13.5">
      <c r="A206" s="40"/>
      <c r="B206" s="40"/>
      <c r="C206" s="40"/>
      <c r="D206" s="40"/>
      <c r="E206" s="40"/>
      <c r="F206" s="40"/>
      <c r="G206" s="40"/>
    </row>
    <row r="207" spans="1:7" ht="13.5">
      <c r="A207" s="40"/>
      <c r="B207" s="40"/>
      <c r="C207" s="40"/>
      <c r="D207" s="40"/>
      <c r="E207" s="40"/>
      <c r="F207" s="40"/>
      <c r="G207" s="40"/>
    </row>
    <row r="208" spans="1:7" ht="13.5">
      <c r="A208" s="40"/>
      <c r="B208" s="40"/>
      <c r="C208" s="40"/>
      <c r="D208" s="40"/>
      <c r="E208" s="40"/>
      <c r="F208" s="40"/>
      <c r="G208" s="40"/>
    </row>
    <row r="209" spans="1:7" ht="13.5">
      <c r="A209" s="40"/>
      <c r="B209" s="40"/>
      <c r="C209" s="40"/>
      <c r="D209" s="40"/>
      <c r="E209" s="40"/>
      <c r="F209" s="40"/>
      <c r="G209" s="40"/>
    </row>
    <row r="210" spans="1:7" ht="13.5">
      <c r="A210" s="40"/>
      <c r="B210" s="40"/>
      <c r="C210" s="40"/>
      <c r="D210" s="40"/>
      <c r="E210" s="40"/>
      <c r="F210" s="40"/>
      <c r="G210" s="40"/>
    </row>
    <row r="211" spans="1:7" ht="13.5">
      <c r="A211" s="40"/>
      <c r="B211" s="40"/>
      <c r="C211" s="40"/>
      <c r="D211" s="40"/>
      <c r="E211" s="40"/>
      <c r="F211" s="40"/>
      <c r="G211" s="40"/>
    </row>
    <row r="212" spans="1:7" ht="13.5">
      <c r="A212" s="40"/>
      <c r="B212" s="40"/>
      <c r="C212" s="40"/>
      <c r="D212" s="40"/>
      <c r="E212" s="40"/>
      <c r="F212" s="40"/>
      <c r="G212" s="40"/>
    </row>
    <row r="213" spans="1:7" ht="13.5">
      <c r="A213" s="40"/>
      <c r="B213" s="40"/>
      <c r="C213" s="40"/>
      <c r="D213" s="40"/>
      <c r="E213" s="40"/>
      <c r="F213" s="40"/>
      <c r="G213" s="40"/>
    </row>
    <row r="214" spans="1:7" ht="13.5">
      <c r="A214" s="40"/>
      <c r="B214" s="40"/>
      <c r="C214" s="40"/>
      <c r="D214" s="40"/>
      <c r="E214" s="40"/>
      <c r="F214" s="40"/>
      <c r="G214" s="40"/>
    </row>
    <row r="215" spans="1:7" ht="13.5">
      <c r="A215" s="40"/>
      <c r="B215" s="40"/>
      <c r="C215" s="40"/>
      <c r="D215" s="40"/>
      <c r="E215" s="40"/>
      <c r="F215" s="40"/>
      <c r="G215" s="40"/>
    </row>
    <row r="216" spans="1:7" ht="13.5">
      <c r="A216" s="40"/>
      <c r="B216" s="40"/>
      <c r="C216" s="40"/>
      <c r="D216" s="40"/>
      <c r="E216" s="40"/>
      <c r="F216" s="40"/>
      <c r="G216" s="40"/>
    </row>
    <row r="217" spans="1:7" ht="13.5">
      <c r="A217" s="40"/>
      <c r="B217" s="40"/>
      <c r="C217" s="40"/>
      <c r="D217" s="40"/>
      <c r="E217" s="40"/>
      <c r="F217" s="40"/>
      <c r="G217" s="40"/>
    </row>
    <row r="218" spans="1:7" ht="13.5">
      <c r="A218" s="40"/>
      <c r="B218" s="40"/>
      <c r="C218" s="40"/>
      <c r="D218" s="40"/>
      <c r="E218" s="40"/>
      <c r="F218" s="40"/>
      <c r="G218" s="40"/>
    </row>
    <row r="219" spans="1:7" ht="13.5">
      <c r="A219" s="40"/>
      <c r="B219" s="40"/>
      <c r="C219" s="40"/>
      <c r="D219" s="40"/>
      <c r="E219" s="40"/>
      <c r="F219" s="40"/>
      <c r="G219" s="40"/>
    </row>
    <row r="220" spans="1:7" ht="13.5">
      <c r="A220" s="40"/>
      <c r="B220" s="40"/>
      <c r="C220" s="40"/>
      <c r="D220" s="40"/>
      <c r="E220" s="40"/>
      <c r="F220" s="40"/>
      <c r="G220" s="40"/>
    </row>
    <row r="221" spans="1:7" ht="13.5">
      <c r="A221" s="40"/>
      <c r="B221" s="40"/>
      <c r="C221" s="40"/>
      <c r="D221" s="40"/>
      <c r="E221" s="40"/>
      <c r="F221" s="40"/>
      <c r="G221" s="40"/>
    </row>
    <row r="222" spans="1:7" ht="13.5">
      <c r="A222" s="40"/>
      <c r="B222" s="40"/>
      <c r="C222" s="40"/>
      <c r="D222" s="40"/>
      <c r="E222" s="40"/>
      <c r="F222" s="40"/>
      <c r="G222" s="40"/>
    </row>
    <row r="223" spans="1:7" ht="13.5">
      <c r="A223" s="40"/>
      <c r="B223" s="40"/>
      <c r="C223" s="40"/>
      <c r="D223" s="40"/>
      <c r="E223" s="40"/>
      <c r="F223" s="40"/>
      <c r="G223" s="40"/>
    </row>
    <row r="224" spans="1:7" ht="13.5">
      <c r="A224" s="40"/>
      <c r="B224" s="40"/>
      <c r="C224" s="40"/>
      <c r="D224" s="40"/>
      <c r="E224" s="40"/>
      <c r="F224" s="40"/>
      <c r="G224" s="40"/>
    </row>
    <row r="225" spans="1:7" ht="13.5">
      <c r="A225" s="40"/>
      <c r="B225" s="40"/>
      <c r="C225" s="40"/>
      <c r="D225" s="40"/>
      <c r="E225" s="40"/>
      <c r="F225" s="40"/>
      <c r="G225" s="40"/>
    </row>
    <row r="226" spans="1:7" ht="13.5">
      <c r="A226" s="40"/>
      <c r="B226" s="40"/>
      <c r="C226" s="40"/>
      <c r="D226" s="40"/>
      <c r="E226" s="40"/>
      <c r="F226" s="40"/>
      <c r="G226" s="40"/>
    </row>
    <row r="227" spans="1:7" ht="13.5">
      <c r="A227" s="40"/>
      <c r="B227" s="40"/>
      <c r="C227" s="40"/>
      <c r="D227" s="40"/>
      <c r="E227" s="40"/>
      <c r="F227" s="40"/>
      <c r="G227" s="40"/>
    </row>
    <row r="228" spans="1:7" ht="13.5">
      <c r="A228" s="40"/>
      <c r="B228" s="40"/>
      <c r="C228" s="40"/>
      <c r="D228" s="40"/>
      <c r="E228" s="40"/>
      <c r="F228" s="40"/>
      <c r="G228" s="40"/>
    </row>
    <row r="229" spans="1:7" ht="13.5">
      <c r="A229" s="40"/>
      <c r="B229" s="40"/>
      <c r="C229" s="40"/>
      <c r="D229" s="40"/>
      <c r="E229" s="40"/>
      <c r="F229" s="40"/>
      <c r="G229" s="40"/>
    </row>
    <row r="230" spans="1:7" ht="13.5">
      <c r="A230" s="40"/>
      <c r="B230" s="40"/>
      <c r="C230" s="40"/>
      <c r="D230" s="40"/>
      <c r="E230" s="40"/>
      <c r="F230" s="40"/>
      <c r="G230" s="40"/>
    </row>
    <row r="231" spans="1:7" ht="13.5">
      <c r="A231" s="40"/>
      <c r="B231" s="40"/>
      <c r="C231" s="40"/>
      <c r="D231" s="40"/>
      <c r="E231" s="40"/>
      <c r="F231" s="40"/>
      <c r="G231" s="40"/>
    </row>
    <row r="232" spans="1:7" ht="13.5">
      <c r="A232" s="40"/>
      <c r="B232" s="40"/>
      <c r="C232" s="40"/>
      <c r="D232" s="40"/>
      <c r="E232" s="40"/>
      <c r="F232" s="40"/>
      <c r="G232" s="40"/>
    </row>
    <row r="233" spans="1:7" ht="13.5">
      <c r="A233" s="40"/>
      <c r="B233" s="40"/>
      <c r="C233" s="40"/>
      <c r="D233" s="40"/>
      <c r="E233" s="40"/>
      <c r="F233" s="40"/>
      <c r="G233" s="40"/>
    </row>
    <row r="234" spans="1:7" ht="13.5">
      <c r="A234" s="40"/>
      <c r="B234" s="40"/>
      <c r="C234" s="40"/>
      <c r="D234" s="40"/>
      <c r="E234" s="40"/>
      <c r="F234" s="40"/>
      <c r="G234" s="40"/>
    </row>
    <row r="235" spans="1:7" ht="13.5">
      <c r="A235" s="40"/>
      <c r="B235" s="40"/>
      <c r="C235" s="40"/>
      <c r="D235" s="40"/>
      <c r="E235" s="40"/>
      <c r="F235" s="40"/>
      <c r="G235" s="40"/>
    </row>
    <row r="236" spans="1:7" ht="13.5">
      <c r="A236" s="40"/>
      <c r="B236" s="40"/>
      <c r="C236" s="40"/>
      <c r="D236" s="40"/>
      <c r="E236" s="40"/>
      <c r="F236" s="40"/>
      <c r="G236" s="40"/>
    </row>
    <row r="237" spans="1:7" ht="13.5">
      <c r="A237" s="40"/>
      <c r="B237" s="40"/>
      <c r="C237" s="40"/>
      <c r="D237" s="40"/>
      <c r="E237" s="40"/>
      <c r="F237" s="40"/>
      <c r="G237" s="40"/>
    </row>
    <row r="238" spans="1:7" ht="13.5">
      <c r="A238" s="40"/>
      <c r="B238" s="40"/>
      <c r="C238" s="40"/>
      <c r="D238" s="40"/>
      <c r="E238" s="40"/>
      <c r="F238" s="40"/>
      <c r="G238" s="40"/>
    </row>
    <row r="239" spans="1:7" ht="13.5">
      <c r="A239" s="40"/>
      <c r="B239" s="40"/>
      <c r="C239" s="40"/>
      <c r="D239" s="40"/>
      <c r="E239" s="40"/>
      <c r="F239" s="40"/>
      <c r="G239" s="40"/>
    </row>
    <row r="240" spans="1:7" ht="13.5">
      <c r="A240" s="40"/>
      <c r="B240" s="40"/>
      <c r="C240" s="40"/>
      <c r="D240" s="40"/>
      <c r="E240" s="40"/>
      <c r="F240" s="40"/>
      <c r="G240" s="40"/>
    </row>
    <row r="241" spans="1:7" ht="13.5">
      <c r="A241" s="40"/>
      <c r="B241" s="40"/>
      <c r="C241" s="40"/>
      <c r="D241" s="40"/>
      <c r="E241" s="40"/>
      <c r="F241" s="40"/>
      <c r="G241" s="40"/>
    </row>
    <row r="242" spans="1:7" ht="13.5">
      <c r="A242" s="40"/>
      <c r="B242" s="40"/>
      <c r="C242" s="40"/>
      <c r="D242" s="40"/>
      <c r="E242" s="40"/>
      <c r="F242" s="40"/>
      <c r="G242" s="40"/>
    </row>
    <row r="243" spans="1:7" ht="13.5">
      <c r="A243" s="40"/>
      <c r="B243" s="40"/>
      <c r="C243" s="40"/>
      <c r="D243" s="40"/>
      <c r="E243" s="40"/>
      <c r="F243" s="40"/>
      <c r="G243" s="40"/>
    </row>
    <row r="244" spans="1:7" ht="13.5">
      <c r="A244" s="40"/>
      <c r="B244" s="40"/>
      <c r="C244" s="40"/>
      <c r="D244" s="40"/>
      <c r="E244" s="40"/>
      <c r="F244" s="40"/>
      <c r="G244" s="40"/>
    </row>
    <row r="245" spans="1:7" ht="13.5">
      <c r="A245" s="40"/>
      <c r="B245" s="40"/>
      <c r="C245" s="40"/>
      <c r="D245" s="40"/>
      <c r="E245" s="40"/>
      <c r="F245" s="40"/>
      <c r="G245" s="40"/>
    </row>
    <row r="246" spans="1:7" ht="13.5">
      <c r="A246" s="40"/>
      <c r="B246" s="40"/>
      <c r="C246" s="40"/>
      <c r="D246" s="40"/>
      <c r="E246" s="40"/>
      <c r="F246" s="40"/>
      <c r="G246" s="40"/>
    </row>
    <row r="247" spans="1:7" ht="13.5">
      <c r="A247" s="40"/>
      <c r="B247" s="40"/>
      <c r="C247" s="40"/>
      <c r="D247" s="40"/>
      <c r="E247" s="40"/>
      <c r="F247" s="40"/>
      <c r="G247" s="40"/>
    </row>
    <row r="248" spans="1:7" ht="13.5">
      <c r="A248" s="40"/>
      <c r="B248" s="40"/>
      <c r="C248" s="40"/>
      <c r="D248" s="40"/>
      <c r="E248" s="40"/>
      <c r="F248" s="40"/>
      <c r="G248" s="40"/>
    </row>
    <row r="249" spans="1:7" ht="13.5">
      <c r="A249" s="40"/>
      <c r="B249" s="40"/>
      <c r="C249" s="40"/>
      <c r="D249" s="40"/>
      <c r="E249" s="40"/>
      <c r="F249" s="40"/>
      <c r="G249" s="40"/>
    </row>
    <row r="250" spans="1:7" ht="13.5">
      <c r="A250" s="40"/>
      <c r="B250" s="40"/>
      <c r="C250" s="40"/>
      <c r="D250" s="40"/>
      <c r="E250" s="40"/>
      <c r="F250" s="40"/>
      <c r="G250" s="40"/>
    </row>
    <row r="251" spans="1:7" ht="13.5">
      <c r="A251" s="40"/>
      <c r="B251" s="40"/>
      <c r="C251" s="40"/>
      <c r="D251" s="40"/>
      <c r="E251" s="40"/>
      <c r="F251" s="40"/>
      <c r="G251" s="40"/>
    </row>
    <row r="252" spans="1:7" ht="13.5">
      <c r="A252" s="40"/>
      <c r="B252" s="40"/>
      <c r="C252" s="40"/>
      <c r="D252" s="40"/>
      <c r="E252" s="40"/>
      <c r="F252" s="40"/>
      <c r="G252" s="40"/>
    </row>
    <row r="253" spans="1:7" ht="13.5">
      <c r="A253" s="40"/>
      <c r="B253" s="40"/>
      <c r="C253" s="40"/>
      <c r="D253" s="40"/>
      <c r="E253" s="40"/>
      <c r="F253" s="40"/>
      <c r="G253" s="40"/>
    </row>
    <row r="254" spans="1:7" ht="13.5">
      <c r="A254" s="40"/>
      <c r="B254" s="40"/>
      <c r="C254" s="40"/>
      <c r="D254" s="40"/>
      <c r="E254" s="40"/>
      <c r="F254" s="40"/>
      <c r="G254" s="40"/>
    </row>
    <row r="255" spans="1:7" ht="13.5">
      <c r="A255" s="40"/>
      <c r="B255" s="40"/>
      <c r="C255" s="40"/>
      <c r="D255" s="40"/>
      <c r="E255" s="40"/>
      <c r="F255" s="40"/>
      <c r="G255" s="40"/>
    </row>
    <row r="256" spans="1:7" ht="13.5">
      <c r="A256" s="40"/>
      <c r="B256" s="40"/>
      <c r="C256" s="40"/>
      <c r="D256" s="40"/>
      <c r="E256" s="40"/>
      <c r="F256" s="40"/>
      <c r="G256" s="40"/>
    </row>
    <row r="257" spans="1:7" ht="13.5">
      <c r="A257" s="40"/>
      <c r="B257" s="40"/>
      <c r="C257" s="40"/>
      <c r="D257" s="40"/>
      <c r="E257" s="40"/>
      <c r="F257" s="40"/>
      <c r="G257" s="40"/>
    </row>
    <row r="258" spans="1:7" ht="13.5">
      <c r="A258" s="40"/>
      <c r="B258" s="40"/>
      <c r="C258" s="40"/>
      <c r="D258" s="40"/>
      <c r="E258" s="40"/>
      <c r="F258" s="40"/>
      <c r="G258" s="40"/>
    </row>
    <row r="259" spans="1:7" ht="13.5">
      <c r="A259" s="40"/>
      <c r="B259" s="40"/>
      <c r="C259" s="40"/>
      <c r="D259" s="40"/>
      <c r="E259" s="40"/>
      <c r="F259" s="40"/>
      <c r="G259" s="40"/>
    </row>
    <row r="260" spans="1:7" ht="13.5">
      <c r="A260" s="40"/>
      <c r="B260" s="40"/>
      <c r="C260" s="40"/>
      <c r="D260" s="40"/>
      <c r="E260" s="40"/>
      <c r="F260" s="40"/>
      <c r="G260" s="40"/>
    </row>
    <row r="261" spans="1:7" ht="13.5">
      <c r="A261" s="40"/>
      <c r="B261" s="40"/>
      <c r="C261" s="40"/>
      <c r="D261" s="40"/>
      <c r="E261" s="40"/>
      <c r="F261" s="40"/>
      <c r="G261" s="40"/>
    </row>
    <row r="262" spans="1:7" ht="13.5">
      <c r="A262" s="40"/>
      <c r="B262" s="40"/>
      <c r="C262" s="40"/>
      <c r="D262" s="40"/>
      <c r="E262" s="40"/>
      <c r="F262" s="40"/>
      <c r="G262" s="40"/>
    </row>
    <row r="263" spans="1:7" ht="13.5">
      <c r="A263" s="40"/>
      <c r="B263" s="40"/>
      <c r="C263" s="40"/>
      <c r="D263" s="40"/>
      <c r="E263" s="40"/>
      <c r="F263" s="40"/>
      <c r="G263" s="40"/>
    </row>
    <row r="264" spans="1:7" ht="13.5">
      <c r="A264" s="40"/>
      <c r="B264" s="40"/>
      <c r="C264" s="40"/>
      <c r="D264" s="40"/>
      <c r="E264" s="40"/>
      <c r="F264" s="40"/>
      <c r="G264" s="40"/>
    </row>
    <row r="265" spans="1:7" ht="13.5">
      <c r="A265" s="40"/>
      <c r="B265" s="40"/>
      <c r="C265" s="40"/>
      <c r="D265" s="40"/>
      <c r="E265" s="40"/>
      <c r="F265" s="40"/>
      <c r="G265" s="40"/>
    </row>
    <row r="266" spans="1:7" ht="13.5">
      <c r="A266" s="40"/>
      <c r="B266" s="40"/>
      <c r="C266" s="40"/>
      <c r="D266" s="40"/>
      <c r="E266" s="40"/>
      <c r="F266" s="40"/>
      <c r="G266" s="40"/>
    </row>
    <row r="267" spans="1:7" ht="13.5">
      <c r="A267" s="40"/>
      <c r="B267" s="40"/>
      <c r="C267" s="40"/>
      <c r="D267" s="40"/>
      <c r="E267" s="40"/>
      <c r="F267" s="40"/>
      <c r="G267" s="40"/>
    </row>
    <row r="268" spans="1:7" ht="13.5">
      <c r="A268" s="40"/>
      <c r="B268" s="40"/>
      <c r="C268" s="40"/>
      <c r="D268" s="40"/>
      <c r="E268" s="40"/>
      <c r="F268" s="40"/>
      <c r="G268" s="40"/>
    </row>
    <row r="269" spans="1:7" ht="13.5">
      <c r="A269" s="40"/>
      <c r="B269" s="40"/>
      <c r="C269" s="40"/>
      <c r="D269" s="40"/>
      <c r="E269" s="40"/>
      <c r="F269" s="40"/>
      <c r="G269" s="40"/>
    </row>
    <row r="270" spans="1:7" ht="13.5">
      <c r="A270" s="40"/>
      <c r="B270" s="40"/>
      <c r="C270" s="40"/>
      <c r="D270" s="40"/>
      <c r="E270" s="40"/>
      <c r="F270" s="40"/>
      <c r="G270" s="40"/>
    </row>
    <row r="271" spans="1:7" ht="13.5">
      <c r="A271" s="40"/>
      <c r="B271" s="40"/>
      <c r="C271" s="40"/>
      <c r="D271" s="40"/>
      <c r="E271" s="40"/>
      <c r="F271" s="40"/>
      <c r="G271" s="40"/>
    </row>
    <row r="272" spans="1:7" ht="13.5">
      <c r="A272" s="40"/>
      <c r="B272" s="40"/>
      <c r="C272" s="40"/>
      <c r="D272" s="40"/>
      <c r="E272" s="40"/>
      <c r="F272" s="40"/>
      <c r="G272" s="40"/>
    </row>
    <row r="273" spans="1:7" ht="13.5">
      <c r="A273" s="40"/>
      <c r="B273" s="40"/>
      <c r="C273" s="40"/>
      <c r="D273" s="40"/>
      <c r="E273" s="40"/>
      <c r="F273" s="40"/>
      <c r="G273" s="40"/>
    </row>
    <row r="274" spans="1:7" ht="13.5">
      <c r="A274" s="40"/>
      <c r="B274" s="40"/>
      <c r="C274" s="40"/>
      <c r="D274" s="40"/>
      <c r="E274" s="40"/>
      <c r="F274" s="40"/>
      <c r="G274" s="40"/>
    </row>
    <row r="275" spans="1:7" ht="13.5">
      <c r="A275" s="40"/>
      <c r="B275" s="40"/>
      <c r="C275" s="40"/>
      <c r="D275" s="40"/>
      <c r="E275" s="40"/>
      <c r="F275" s="40"/>
      <c r="G275" s="40"/>
    </row>
    <row r="276" spans="1:7" ht="13.5">
      <c r="A276" s="40"/>
      <c r="B276" s="40"/>
      <c r="C276" s="40"/>
      <c r="D276" s="40"/>
      <c r="E276" s="40"/>
      <c r="F276" s="40"/>
      <c r="G276" s="40"/>
    </row>
    <row r="277" spans="1:7" ht="13.5">
      <c r="A277" s="40"/>
      <c r="B277" s="40"/>
      <c r="C277" s="40"/>
      <c r="D277" s="40"/>
      <c r="E277" s="40"/>
      <c r="F277" s="40"/>
      <c r="G277" s="40"/>
    </row>
    <row r="278" spans="1:7" ht="13.5">
      <c r="A278" s="40"/>
      <c r="B278" s="40"/>
      <c r="C278" s="40"/>
      <c r="D278" s="40"/>
      <c r="E278" s="40"/>
      <c r="F278" s="40"/>
      <c r="G278" s="40"/>
    </row>
    <row r="279" spans="1:7" ht="13.5">
      <c r="A279" s="40"/>
      <c r="B279" s="40"/>
      <c r="C279" s="40"/>
      <c r="D279" s="40"/>
      <c r="E279" s="40"/>
      <c r="F279" s="40"/>
      <c r="G279" s="40"/>
    </row>
    <row r="280" spans="1:7" ht="13.5">
      <c r="A280" s="40"/>
      <c r="B280" s="40"/>
      <c r="C280" s="40"/>
      <c r="D280" s="40"/>
      <c r="E280" s="40"/>
      <c r="F280" s="40"/>
      <c r="G280" s="40"/>
    </row>
    <row r="281" spans="1:7" ht="13.5">
      <c r="A281" s="40"/>
      <c r="B281" s="40"/>
      <c r="C281" s="40"/>
      <c r="D281" s="40"/>
      <c r="E281" s="40"/>
      <c r="F281" s="40"/>
      <c r="G281" s="40"/>
    </row>
    <row r="282" spans="1:7" ht="13.5">
      <c r="A282" s="40"/>
      <c r="B282" s="40"/>
      <c r="C282" s="40"/>
      <c r="D282" s="40"/>
      <c r="E282" s="40"/>
      <c r="F282" s="40"/>
      <c r="G282" s="40"/>
    </row>
    <row r="283" spans="1:7" ht="13.5">
      <c r="A283" s="40"/>
      <c r="B283" s="40"/>
      <c r="C283" s="40"/>
      <c r="D283" s="40"/>
      <c r="E283" s="40"/>
      <c r="F283" s="40"/>
      <c r="G283" s="40"/>
    </row>
    <row r="284" spans="1:7" ht="13.5">
      <c r="A284" s="40"/>
      <c r="B284" s="40"/>
      <c r="C284" s="40"/>
      <c r="D284" s="40"/>
      <c r="E284" s="40"/>
      <c r="F284" s="40"/>
      <c r="G284" s="40"/>
    </row>
    <row r="285" spans="1:7" ht="13.5">
      <c r="A285" s="40"/>
      <c r="B285" s="40"/>
      <c r="C285" s="40"/>
      <c r="D285" s="40"/>
      <c r="E285" s="40"/>
      <c r="F285" s="40"/>
      <c r="G285" s="40"/>
    </row>
    <row r="286" spans="1:7" ht="13.5">
      <c r="A286" s="40"/>
      <c r="B286" s="40"/>
      <c r="C286" s="40"/>
      <c r="D286" s="40"/>
      <c r="E286" s="40"/>
      <c r="F286" s="40"/>
      <c r="G286" s="40"/>
    </row>
    <row r="287" spans="1:7" ht="13.5">
      <c r="A287" s="40"/>
      <c r="B287" s="40"/>
      <c r="C287" s="40"/>
      <c r="D287" s="40"/>
      <c r="E287" s="40"/>
      <c r="F287" s="40"/>
      <c r="G287" s="40"/>
    </row>
    <row r="288" spans="1:7" ht="13.5">
      <c r="A288" s="40"/>
      <c r="B288" s="40"/>
      <c r="C288" s="40"/>
      <c r="D288" s="40"/>
      <c r="E288" s="40"/>
      <c r="F288" s="40"/>
      <c r="G288" s="40"/>
    </row>
    <row r="289" spans="1:7" ht="13.5">
      <c r="A289" s="40"/>
      <c r="B289" s="40"/>
      <c r="C289" s="40"/>
      <c r="D289" s="40"/>
      <c r="E289" s="40"/>
      <c r="F289" s="40"/>
      <c r="G289" s="40"/>
    </row>
    <row r="290" spans="1:7" ht="13.5">
      <c r="A290" s="40"/>
      <c r="B290" s="40"/>
      <c r="C290" s="40"/>
      <c r="D290" s="40"/>
      <c r="E290" s="40"/>
      <c r="F290" s="40"/>
      <c r="G290" s="40"/>
    </row>
    <row r="291" spans="1:7" ht="13.5">
      <c r="A291" s="40"/>
      <c r="B291" s="40"/>
      <c r="C291" s="40"/>
      <c r="D291" s="40"/>
      <c r="E291" s="40"/>
      <c r="F291" s="40"/>
      <c r="G291" s="40"/>
    </row>
    <row r="292" spans="1:7" ht="13.5">
      <c r="A292" s="40"/>
      <c r="B292" s="40"/>
      <c r="C292" s="40"/>
      <c r="D292" s="40"/>
      <c r="E292" s="40"/>
      <c r="F292" s="40"/>
      <c r="G292" s="40"/>
    </row>
    <row r="293" spans="1:7" ht="13.5">
      <c r="A293" s="40"/>
      <c r="B293" s="40"/>
      <c r="C293" s="40"/>
      <c r="D293" s="40"/>
      <c r="E293" s="40"/>
      <c r="F293" s="40"/>
      <c r="G293" s="40"/>
    </row>
    <row r="294" spans="1:7" ht="13.5">
      <c r="A294" s="40"/>
      <c r="B294" s="40"/>
      <c r="C294" s="40"/>
      <c r="D294" s="40"/>
      <c r="E294" s="40"/>
      <c r="F294" s="40"/>
      <c r="G294" s="40"/>
    </row>
    <row r="295" spans="1:7" ht="13.5">
      <c r="A295" s="40"/>
      <c r="B295" s="40"/>
      <c r="C295" s="40"/>
      <c r="D295" s="40"/>
      <c r="E295" s="40"/>
      <c r="F295" s="40"/>
      <c r="G295" s="40"/>
    </row>
    <row r="296" spans="1:7" ht="13.5">
      <c r="A296" s="40"/>
      <c r="B296" s="40"/>
      <c r="C296" s="40"/>
      <c r="D296" s="40"/>
      <c r="E296" s="40"/>
      <c r="F296" s="40"/>
      <c r="G296" s="40"/>
    </row>
    <row r="297" spans="1:7" ht="13.5">
      <c r="A297" s="40"/>
      <c r="B297" s="40"/>
      <c r="C297" s="40"/>
      <c r="D297" s="40"/>
      <c r="E297" s="40"/>
      <c r="F297" s="40"/>
      <c r="G297" s="40"/>
    </row>
    <row r="298" spans="1:7" ht="13.5">
      <c r="A298" s="40"/>
      <c r="B298" s="40"/>
      <c r="C298" s="40"/>
      <c r="D298" s="40"/>
      <c r="E298" s="40"/>
      <c r="F298" s="40"/>
      <c r="G298" s="40"/>
    </row>
    <row r="299" spans="1:7" ht="13.5">
      <c r="A299" s="40"/>
      <c r="B299" s="40"/>
      <c r="C299" s="40"/>
      <c r="D299" s="40"/>
      <c r="E299" s="40"/>
      <c r="F299" s="40"/>
      <c r="G299" s="40"/>
    </row>
    <row r="300" spans="1:7" ht="13.5">
      <c r="A300" s="40"/>
      <c r="B300" s="40"/>
      <c r="C300" s="40"/>
      <c r="D300" s="40"/>
      <c r="E300" s="40"/>
      <c r="F300" s="40"/>
      <c r="G300" s="40"/>
    </row>
    <row r="301" spans="1:7" ht="13.5">
      <c r="A301" s="40"/>
      <c r="B301" s="40"/>
      <c r="C301" s="40"/>
      <c r="D301" s="40"/>
      <c r="E301" s="40"/>
      <c r="F301" s="40"/>
      <c r="G301" s="40"/>
    </row>
    <row r="302" spans="1:7" ht="13.5">
      <c r="A302" s="40"/>
      <c r="B302" s="40"/>
      <c r="C302" s="40"/>
      <c r="D302" s="40"/>
      <c r="E302" s="40"/>
      <c r="F302" s="40"/>
      <c r="G302" s="40"/>
    </row>
    <row r="303" spans="1:7" ht="13.5">
      <c r="A303" s="40"/>
      <c r="B303" s="40"/>
      <c r="C303" s="40"/>
      <c r="D303" s="40"/>
      <c r="E303" s="40"/>
      <c r="F303" s="40"/>
      <c r="G303" s="40"/>
    </row>
    <row r="304" spans="1:7" ht="13.5">
      <c r="A304" s="40"/>
      <c r="B304" s="40"/>
      <c r="C304" s="40"/>
      <c r="D304" s="40"/>
      <c r="E304" s="40"/>
      <c r="F304" s="40"/>
      <c r="G304" s="40"/>
    </row>
    <row r="305" spans="1:7" ht="13.5">
      <c r="A305" s="40"/>
      <c r="B305" s="40"/>
      <c r="C305" s="40"/>
      <c r="D305" s="40"/>
      <c r="E305" s="40"/>
      <c r="F305" s="40"/>
      <c r="G305" s="40"/>
    </row>
    <row r="306" spans="1:7" ht="13.5">
      <c r="A306" s="40"/>
      <c r="B306" s="40"/>
      <c r="C306" s="40"/>
      <c r="D306" s="40"/>
      <c r="E306" s="40"/>
      <c r="F306" s="40"/>
      <c r="G306" s="40"/>
    </row>
    <row r="307" spans="1:7" ht="13.5">
      <c r="A307" s="40"/>
      <c r="B307" s="40"/>
      <c r="C307" s="40"/>
      <c r="D307" s="40"/>
      <c r="E307" s="40"/>
      <c r="F307" s="40"/>
      <c r="G307" s="40"/>
    </row>
    <row r="308" spans="1:7" ht="13.5">
      <c r="A308" s="40"/>
      <c r="B308" s="40"/>
      <c r="C308" s="40"/>
      <c r="D308" s="40"/>
      <c r="E308" s="40"/>
      <c r="F308" s="40"/>
      <c r="G308" s="40"/>
    </row>
    <row r="309" spans="1:7" ht="13.5">
      <c r="A309" s="40"/>
      <c r="B309" s="40"/>
      <c r="C309" s="40"/>
      <c r="D309" s="40"/>
      <c r="E309" s="40"/>
      <c r="F309" s="40"/>
      <c r="G309" s="40"/>
    </row>
    <row r="310" spans="1:7" ht="13.5">
      <c r="A310" s="40"/>
      <c r="B310" s="40"/>
      <c r="C310" s="40"/>
      <c r="D310" s="40"/>
      <c r="E310" s="40"/>
      <c r="F310" s="40"/>
      <c r="G310" s="40"/>
    </row>
    <row r="311" spans="1:7" ht="13.5">
      <c r="A311" s="40"/>
      <c r="B311" s="40"/>
      <c r="C311" s="40"/>
      <c r="D311" s="40"/>
      <c r="E311" s="40"/>
      <c r="F311" s="40"/>
      <c r="G311" s="40"/>
    </row>
    <row r="312" spans="1:7" ht="13.5">
      <c r="A312" s="40"/>
      <c r="B312" s="40"/>
      <c r="C312" s="40"/>
      <c r="D312" s="40"/>
      <c r="E312" s="40"/>
      <c r="F312" s="40"/>
      <c r="G312" s="40"/>
    </row>
    <row r="313" spans="1:7" ht="13.5">
      <c r="A313" s="40"/>
      <c r="B313" s="40"/>
      <c r="C313" s="40"/>
      <c r="D313" s="40"/>
      <c r="E313" s="40"/>
      <c r="F313" s="40"/>
      <c r="G313" s="40"/>
    </row>
    <row r="314" spans="1:7" ht="13.5">
      <c r="A314" s="40"/>
      <c r="B314" s="40"/>
      <c r="C314" s="40"/>
      <c r="D314" s="40"/>
      <c r="E314" s="40"/>
      <c r="F314" s="40"/>
      <c r="G314" s="40"/>
    </row>
    <row r="315" spans="1:7" ht="13.5">
      <c r="A315" s="40"/>
      <c r="B315" s="40"/>
      <c r="C315" s="40"/>
      <c r="D315" s="40"/>
      <c r="E315" s="40"/>
      <c r="F315" s="40"/>
      <c r="G315" s="40"/>
    </row>
    <row r="316" spans="1:7" ht="13.5">
      <c r="A316" s="40"/>
      <c r="B316" s="40"/>
      <c r="C316" s="40"/>
      <c r="D316" s="40"/>
      <c r="E316" s="40"/>
      <c r="F316" s="40"/>
      <c r="G316" s="40"/>
    </row>
    <row r="317" spans="1:7" ht="13.5">
      <c r="A317" s="40"/>
      <c r="B317" s="40"/>
      <c r="C317" s="40"/>
      <c r="D317" s="40"/>
      <c r="E317" s="40"/>
      <c r="F317" s="40"/>
      <c r="G317" s="40"/>
    </row>
    <row r="318" spans="1:7" ht="13.5">
      <c r="A318" s="40"/>
      <c r="B318" s="40"/>
      <c r="C318" s="40"/>
      <c r="D318" s="40"/>
      <c r="E318" s="40"/>
      <c r="F318" s="40"/>
      <c r="G318" s="40"/>
    </row>
    <row r="319" spans="1:7" ht="13.5">
      <c r="A319" s="40"/>
      <c r="B319" s="40"/>
      <c r="C319" s="40"/>
      <c r="D319" s="40"/>
      <c r="E319" s="40"/>
      <c r="F319" s="40"/>
      <c r="G319" s="40"/>
    </row>
    <row r="320" spans="1:7" ht="13.5">
      <c r="A320" s="40"/>
      <c r="B320" s="40"/>
      <c r="C320" s="40"/>
      <c r="D320" s="40"/>
      <c r="E320" s="40"/>
      <c r="F320" s="40"/>
      <c r="G320" s="40"/>
    </row>
    <row r="321" spans="1:7" ht="13.5">
      <c r="A321" s="40"/>
      <c r="B321" s="40"/>
      <c r="C321" s="40"/>
      <c r="D321" s="40"/>
      <c r="E321" s="40"/>
      <c r="F321" s="40"/>
      <c r="G321" s="40"/>
    </row>
    <row r="322" spans="1:7" ht="13.5">
      <c r="A322" s="40"/>
      <c r="B322" s="40"/>
      <c r="C322" s="40"/>
      <c r="D322" s="40"/>
      <c r="E322" s="40"/>
      <c r="F322" s="40"/>
      <c r="G322" s="40"/>
    </row>
    <row r="323" spans="1:7" ht="13.5">
      <c r="A323" s="40"/>
      <c r="B323" s="40"/>
      <c r="C323" s="40"/>
      <c r="D323" s="40"/>
      <c r="E323" s="40"/>
      <c r="F323" s="40"/>
      <c r="G323" s="40"/>
    </row>
    <row r="324" spans="1:7" ht="13.5">
      <c r="A324" s="40"/>
      <c r="B324" s="40"/>
      <c r="C324" s="40"/>
      <c r="D324" s="40"/>
      <c r="E324" s="40"/>
      <c r="F324" s="40"/>
      <c r="G324" s="40"/>
    </row>
    <row r="325" spans="1:7" ht="13.5">
      <c r="A325" s="40"/>
      <c r="B325" s="40"/>
      <c r="C325" s="40"/>
      <c r="D325" s="40"/>
      <c r="E325" s="40"/>
      <c r="F325" s="40"/>
      <c r="G325" s="40"/>
    </row>
    <row r="326" spans="1:7" ht="13.5">
      <c r="A326" s="40"/>
      <c r="B326" s="40"/>
      <c r="C326" s="40"/>
      <c r="D326" s="40"/>
      <c r="E326" s="40"/>
      <c r="F326" s="40"/>
      <c r="G326" s="40"/>
    </row>
    <row r="327" spans="1:7" ht="13.5">
      <c r="A327" s="40"/>
      <c r="B327" s="40"/>
      <c r="C327" s="40"/>
      <c r="D327" s="40"/>
      <c r="E327" s="40"/>
      <c r="F327" s="40"/>
      <c r="G327" s="40"/>
    </row>
    <row r="328" spans="1:7" ht="13.5">
      <c r="A328" s="40"/>
      <c r="B328" s="40"/>
      <c r="C328" s="40"/>
      <c r="D328" s="40"/>
      <c r="E328" s="40"/>
      <c r="F328" s="40"/>
      <c r="G328" s="40"/>
    </row>
    <row r="329" spans="1:7" ht="13.5">
      <c r="A329" s="40"/>
      <c r="B329" s="40"/>
      <c r="C329" s="40"/>
      <c r="D329" s="40"/>
      <c r="E329" s="40"/>
      <c r="F329" s="40"/>
      <c r="G329" s="40"/>
    </row>
    <row r="330" spans="1:7" ht="13.5">
      <c r="A330" s="40"/>
      <c r="B330" s="40"/>
      <c r="C330" s="40"/>
      <c r="D330" s="40"/>
      <c r="E330" s="40"/>
      <c r="F330" s="40"/>
      <c r="G330" s="40"/>
    </row>
    <row r="331" spans="1:7" ht="13.5">
      <c r="A331" s="40"/>
      <c r="B331" s="40"/>
      <c r="C331" s="40"/>
      <c r="D331" s="40"/>
      <c r="E331" s="40"/>
      <c r="F331" s="40"/>
      <c r="G331" s="40"/>
    </row>
    <row r="332" spans="1:7" ht="13.5">
      <c r="A332" s="40"/>
      <c r="B332" s="40"/>
      <c r="C332" s="40"/>
      <c r="D332" s="40"/>
      <c r="E332" s="40"/>
      <c r="F332" s="40"/>
      <c r="G332" s="40"/>
    </row>
    <row r="333" spans="1:7" ht="13.5">
      <c r="A333" s="40"/>
      <c r="B333" s="40"/>
      <c r="C333" s="40"/>
      <c r="D333" s="40"/>
      <c r="E333" s="40"/>
      <c r="F333" s="40"/>
      <c r="G333" s="40"/>
    </row>
    <row r="334" spans="1:7" ht="13.5">
      <c r="A334" s="40"/>
      <c r="B334" s="40"/>
      <c r="C334" s="40"/>
      <c r="D334" s="40"/>
      <c r="E334" s="40"/>
      <c r="F334" s="40"/>
      <c r="G334" s="40"/>
    </row>
    <row r="335" spans="1:7" ht="13.5">
      <c r="A335" s="40"/>
      <c r="B335" s="40"/>
      <c r="C335" s="40"/>
      <c r="D335" s="40"/>
      <c r="E335" s="40"/>
      <c r="F335" s="40"/>
      <c r="G335" s="40"/>
    </row>
    <row r="336" spans="1:7" ht="13.5">
      <c r="A336" s="40"/>
      <c r="B336" s="40"/>
      <c r="C336" s="40"/>
      <c r="D336" s="40"/>
      <c r="E336" s="40"/>
      <c r="F336" s="40"/>
      <c r="G336" s="40"/>
    </row>
    <row r="337" spans="1:7" ht="13.5">
      <c r="A337" s="40"/>
      <c r="B337" s="40"/>
      <c r="C337" s="40"/>
      <c r="D337" s="40"/>
      <c r="E337" s="40"/>
      <c r="F337" s="40"/>
      <c r="G337" s="40"/>
    </row>
    <row r="338" spans="1:7" ht="13.5">
      <c r="A338" s="40"/>
      <c r="B338" s="40"/>
      <c r="C338" s="40"/>
      <c r="D338" s="40"/>
      <c r="E338" s="40"/>
      <c r="F338" s="40"/>
      <c r="G338" s="40"/>
    </row>
    <row r="339" spans="1:7" ht="13.5">
      <c r="A339" s="40"/>
      <c r="B339" s="40"/>
      <c r="C339" s="40"/>
      <c r="D339" s="40"/>
      <c r="E339" s="40"/>
      <c r="F339" s="40"/>
      <c r="G339" s="40"/>
    </row>
    <row r="340" spans="1:7" ht="13.5">
      <c r="A340" s="40"/>
      <c r="B340" s="40"/>
      <c r="C340" s="40"/>
      <c r="D340" s="40"/>
      <c r="E340" s="40"/>
      <c r="F340" s="40"/>
      <c r="G340" s="40"/>
    </row>
    <row r="341" spans="1:7" ht="13.5">
      <c r="A341" s="40"/>
      <c r="B341" s="40"/>
      <c r="C341" s="40"/>
      <c r="D341" s="40"/>
      <c r="E341" s="40"/>
      <c r="F341" s="40"/>
      <c r="G341" s="40"/>
    </row>
    <row r="342" spans="1:7" ht="13.5">
      <c r="A342" s="40"/>
      <c r="B342" s="40"/>
      <c r="C342" s="40"/>
      <c r="D342" s="40"/>
      <c r="E342" s="40"/>
      <c r="F342" s="40"/>
      <c r="G342" s="40"/>
    </row>
    <row r="343" spans="1:7" ht="13.5">
      <c r="A343" s="40"/>
      <c r="B343" s="40"/>
      <c r="C343" s="40"/>
      <c r="D343" s="40"/>
      <c r="E343" s="40"/>
      <c r="F343" s="40"/>
      <c r="G343" s="40"/>
    </row>
    <row r="344" spans="1:7" ht="13.5">
      <c r="A344" s="40"/>
      <c r="B344" s="40"/>
      <c r="C344" s="40"/>
      <c r="D344" s="40"/>
      <c r="E344" s="40"/>
      <c r="F344" s="40"/>
      <c r="G344" s="40"/>
    </row>
    <row r="345" spans="1:7" ht="13.5">
      <c r="A345" s="40"/>
      <c r="B345" s="40"/>
      <c r="C345" s="40"/>
      <c r="D345" s="40"/>
      <c r="E345" s="40"/>
      <c r="F345" s="40"/>
      <c r="G345" s="40"/>
    </row>
    <row r="346" spans="1:7" ht="13.5">
      <c r="A346" s="40"/>
      <c r="B346" s="40"/>
      <c r="C346" s="40"/>
      <c r="D346" s="40"/>
      <c r="E346" s="40"/>
      <c r="F346" s="40"/>
      <c r="G346" s="40"/>
    </row>
    <row r="347" spans="1:7" ht="13.5">
      <c r="A347" s="40"/>
      <c r="B347" s="40"/>
      <c r="C347" s="40"/>
      <c r="D347" s="40"/>
      <c r="E347" s="40"/>
      <c r="F347" s="40"/>
      <c r="G347" s="40"/>
    </row>
    <row r="348" spans="1:7" ht="13.5">
      <c r="A348" s="40"/>
      <c r="B348" s="40"/>
      <c r="C348" s="40"/>
      <c r="D348" s="40"/>
      <c r="E348" s="40"/>
      <c r="F348" s="40"/>
      <c r="G348" s="40"/>
    </row>
    <row r="349" spans="1:7" ht="13.5">
      <c r="A349" s="40"/>
      <c r="B349" s="40"/>
      <c r="C349" s="40"/>
      <c r="D349" s="40"/>
      <c r="E349" s="40"/>
      <c r="F349" s="40"/>
      <c r="G349" s="40"/>
    </row>
    <row r="350" spans="1:7" ht="13.5">
      <c r="A350" s="40"/>
      <c r="B350" s="40"/>
      <c r="C350" s="40"/>
      <c r="D350" s="40"/>
      <c r="E350" s="40"/>
      <c r="F350" s="40"/>
      <c r="G350" s="40"/>
    </row>
    <row r="351" spans="1:7" ht="13.5">
      <c r="A351" s="40"/>
      <c r="B351" s="40"/>
      <c r="C351" s="40"/>
      <c r="D351" s="40"/>
      <c r="E351" s="40"/>
      <c r="F351" s="40"/>
      <c r="G351" s="40"/>
    </row>
    <row r="352" spans="1:7" ht="13.5">
      <c r="A352" s="40"/>
      <c r="B352" s="40"/>
      <c r="C352" s="40"/>
      <c r="D352" s="40"/>
      <c r="E352" s="40"/>
      <c r="F352" s="40"/>
      <c r="G352" s="40"/>
    </row>
    <row r="353" spans="1:7" ht="13.5">
      <c r="A353" s="40"/>
      <c r="B353" s="40"/>
      <c r="C353" s="40"/>
      <c r="D353" s="40"/>
      <c r="E353" s="40"/>
      <c r="F353" s="40"/>
      <c r="G353" s="40"/>
    </row>
    <row r="354" spans="1:7" ht="13.5">
      <c r="A354" s="40"/>
      <c r="B354" s="40"/>
      <c r="C354" s="40"/>
      <c r="D354" s="40"/>
      <c r="E354" s="40"/>
      <c r="F354" s="40"/>
      <c r="G354" s="40"/>
    </row>
    <row r="355" spans="1:7" ht="13.5">
      <c r="A355" s="40"/>
      <c r="B355" s="40"/>
      <c r="C355" s="40"/>
      <c r="D355" s="40"/>
      <c r="E355" s="40"/>
      <c r="F355" s="40"/>
      <c r="G355" s="40"/>
    </row>
    <row r="356" spans="1:7" ht="13.5">
      <c r="A356" s="40"/>
      <c r="B356" s="40"/>
      <c r="C356" s="40"/>
      <c r="D356" s="40"/>
      <c r="E356" s="40"/>
      <c r="F356" s="40"/>
      <c r="G356" s="40"/>
    </row>
    <row r="357" spans="1:7" ht="13.5">
      <c r="A357" s="40"/>
      <c r="B357" s="40"/>
      <c r="C357" s="40"/>
      <c r="D357" s="40"/>
      <c r="E357" s="40"/>
      <c r="F357" s="40"/>
      <c r="G357" s="40"/>
    </row>
    <row r="358" spans="1:7" ht="13.5">
      <c r="A358" s="40"/>
      <c r="B358" s="40"/>
      <c r="C358" s="40"/>
      <c r="D358" s="40"/>
      <c r="E358" s="40"/>
      <c r="F358" s="40"/>
      <c r="G358" s="40"/>
    </row>
    <row r="359" spans="1:7" ht="13.5">
      <c r="A359" s="40"/>
      <c r="B359" s="40"/>
      <c r="C359" s="40"/>
      <c r="D359" s="40"/>
      <c r="E359" s="40"/>
      <c r="F359" s="40"/>
      <c r="G359" s="40"/>
    </row>
    <row r="360" spans="1:7" ht="13.5">
      <c r="A360" s="40"/>
      <c r="B360" s="40"/>
      <c r="C360" s="40"/>
      <c r="D360" s="40"/>
      <c r="E360" s="40"/>
      <c r="F360" s="40"/>
      <c r="G360" s="40"/>
    </row>
    <row r="361" spans="1:7" ht="13.5">
      <c r="A361" s="40"/>
      <c r="B361" s="40"/>
      <c r="C361" s="40"/>
      <c r="D361" s="40"/>
      <c r="E361" s="40"/>
      <c r="F361" s="40"/>
      <c r="G361" s="40"/>
    </row>
    <row r="362" spans="1:7" ht="13.5">
      <c r="A362" s="40"/>
      <c r="B362" s="40"/>
      <c r="C362" s="40"/>
      <c r="D362" s="40"/>
      <c r="E362" s="40"/>
      <c r="F362" s="40"/>
      <c r="G362" s="40"/>
    </row>
    <row r="363" spans="1:7" ht="13.5">
      <c r="A363" s="40"/>
      <c r="B363" s="40"/>
      <c r="C363" s="40"/>
      <c r="D363" s="40"/>
      <c r="E363" s="40"/>
      <c r="F363" s="40"/>
      <c r="G363" s="40"/>
    </row>
    <row r="364" spans="1:7" ht="13.5">
      <c r="A364" s="40"/>
      <c r="B364" s="40"/>
      <c r="C364" s="40"/>
      <c r="D364" s="40"/>
      <c r="E364" s="40"/>
      <c r="F364" s="40"/>
      <c r="G364" s="40"/>
    </row>
    <row r="365" spans="1:7" ht="13.5">
      <c r="A365" s="40"/>
      <c r="B365" s="40"/>
      <c r="C365" s="40"/>
      <c r="D365" s="40"/>
      <c r="E365" s="40"/>
      <c r="F365" s="40"/>
      <c r="G365" s="40"/>
    </row>
    <row r="366" spans="1:7" ht="13.5">
      <c r="A366" s="40"/>
      <c r="B366" s="40"/>
      <c r="C366" s="40"/>
      <c r="D366" s="40"/>
      <c r="E366" s="40"/>
      <c r="F366" s="40"/>
      <c r="G366" s="40"/>
    </row>
    <row r="367" spans="1:7" ht="13.5">
      <c r="A367" s="40"/>
      <c r="B367" s="40"/>
      <c r="C367" s="40"/>
      <c r="D367" s="40"/>
      <c r="E367" s="40"/>
      <c r="F367" s="40"/>
      <c r="G367" s="40"/>
    </row>
    <row r="368" spans="1:7" ht="13.5">
      <c r="A368" s="40"/>
      <c r="B368" s="40"/>
      <c r="C368" s="40"/>
      <c r="D368" s="40"/>
      <c r="E368" s="40"/>
      <c r="F368" s="40"/>
      <c r="G368" s="40"/>
    </row>
    <row r="369" spans="1:7" ht="13.5">
      <c r="A369" s="40"/>
      <c r="B369" s="40"/>
      <c r="C369" s="40"/>
      <c r="D369" s="40"/>
      <c r="E369" s="40"/>
      <c r="F369" s="40"/>
      <c r="G369" s="40"/>
    </row>
    <row r="370" spans="1:7" ht="13.5">
      <c r="A370" s="40"/>
      <c r="B370" s="40"/>
      <c r="C370" s="40"/>
      <c r="D370" s="40"/>
      <c r="E370" s="40"/>
      <c r="F370" s="40"/>
      <c r="G370" s="40"/>
    </row>
    <row r="371" spans="1:7" ht="13.5">
      <c r="A371" s="40"/>
      <c r="B371" s="40"/>
      <c r="C371" s="40"/>
      <c r="D371" s="40"/>
      <c r="E371" s="40"/>
      <c r="F371" s="40"/>
      <c r="G371" s="40"/>
    </row>
    <row r="372" spans="1:7" ht="13.5">
      <c r="A372" s="40"/>
      <c r="B372" s="40"/>
      <c r="C372" s="40"/>
      <c r="D372" s="40"/>
      <c r="E372" s="40"/>
      <c r="F372" s="40"/>
      <c r="G372" s="40"/>
    </row>
    <row r="373" spans="1:7" ht="13.5">
      <c r="A373" s="40"/>
      <c r="B373" s="40"/>
      <c r="C373" s="40"/>
      <c r="D373" s="40"/>
      <c r="E373" s="40"/>
      <c r="F373" s="40"/>
      <c r="G373" s="40"/>
    </row>
    <row r="374" spans="1:7" ht="13.5">
      <c r="A374" s="40"/>
      <c r="B374" s="40"/>
      <c r="C374" s="40"/>
      <c r="D374" s="40"/>
      <c r="E374" s="40"/>
      <c r="F374" s="40"/>
      <c r="G374" s="40"/>
    </row>
    <row r="375" spans="1:7" ht="13.5">
      <c r="A375" s="40"/>
      <c r="B375" s="40"/>
      <c r="C375" s="40"/>
      <c r="D375" s="40"/>
      <c r="E375" s="40"/>
      <c r="F375" s="40"/>
      <c r="G375" s="40"/>
    </row>
    <row r="376" spans="1:7" ht="13.5">
      <c r="A376" s="40"/>
      <c r="B376" s="40"/>
      <c r="C376" s="40"/>
      <c r="D376" s="40"/>
      <c r="E376" s="40"/>
      <c r="F376" s="40"/>
      <c r="G376" s="40"/>
    </row>
    <row r="377" spans="1:7" ht="13.5">
      <c r="A377" s="40"/>
      <c r="B377" s="40"/>
      <c r="C377" s="40"/>
      <c r="D377" s="40"/>
      <c r="E377" s="40"/>
      <c r="F377" s="40"/>
      <c r="G377" s="40"/>
    </row>
    <row r="378" spans="1:7" ht="13.5">
      <c r="A378" s="40"/>
      <c r="B378" s="40"/>
      <c r="C378" s="40"/>
      <c r="D378" s="40"/>
      <c r="E378" s="40"/>
      <c r="F378" s="40"/>
      <c r="G378" s="40"/>
    </row>
    <row r="379" spans="1:7" ht="13.5">
      <c r="A379" s="40"/>
      <c r="B379" s="40"/>
      <c r="C379" s="40"/>
      <c r="D379" s="40"/>
      <c r="E379" s="40"/>
      <c r="F379" s="40"/>
      <c r="G379" s="40"/>
    </row>
    <row r="380" spans="1:7" ht="13.5">
      <c r="A380" s="40"/>
      <c r="B380" s="40"/>
      <c r="C380" s="40"/>
      <c r="D380" s="40"/>
      <c r="E380" s="40"/>
      <c r="F380" s="40"/>
      <c r="G380" s="40"/>
    </row>
    <row r="381" spans="1:7" ht="13.5">
      <c r="A381" s="40"/>
      <c r="B381" s="40"/>
      <c r="C381" s="40"/>
      <c r="D381" s="40"/>
      <c r="E381" s="40"/>
      <c r="F381" s="40"/>
      <c r="G381" s="40"/>
    </row>
    <row r="382" spans="1:7" ht="13.5">
      <c r="A382" s="40"/>
      <c r="B382" s="40"/>
      <c r="C382" s="40"/>
      <c r="D382" s="40"/>
      <c r="E382" s="40"/>
      <c r="F382" s="40"/>
      <c r="G382" s="40"/>
    </row>
    <row r="383" spans="1:7" ht="13.5">
      <c r="A383" s="40"/>
      <c r="B383" s="40"/>
      <c r="C383" s="40"/>
      <c r="D383" s="40"/>
      <c r="E383" s="40"/>
      <c r="F383" s="40"/>
      <c r="G383" s="40"/>
    </row>
    <row r="384" spans="1:7" ht="13.5">
      <c r="A384" s="40"/>
      <c r="B384" s="40"/>
      <c r="C384" s="40"/>
      <c r="D384" s="40"/>
      <c r="E384" s="40"/>
      <c r="F384" s="40"/>
      <c r="G384" s="40"/>
    </row>
    <row r="385" spans="1:7" ht="13.5">
      <c r="A385" s="40"/>
      <c r="B385" s="40"/>
      <c r="C385" s="40"/>
      <c r="D385" s="40"/>
      <c r="E385" s="40"/>
      <c r="F385" s="40"/>
      <c r="G385" s="40"/>
    </row>
    <row r="386" spans="1:7" ht="13.5">
      <c r="A386" s="40"/>
      <c r="B386" s="40"/>
      <c r="C386" s="40"/>
      <c r="D386" s="40"/>
      <c r="E386" s="40"/>
      <c r="F386" s="40"/>
      <c r="G386" s="40"/>
    </row>
    <row r="387" spans="1:7" ht="13.5">
      <c r="A387" s="40"/>
      <c r="B387" s="40"/>
      <c r="C387" s="40"/>
      <c r="D387" s="40"/>
      <c r="E387" s="40"/>
      <c r="F387" s="40"/>
      <c r="G387" s="40"/>
    </row>
    <row r="388" spans="1:7" ht="13.5">
      <c r="A388" s="40"/>
      <c r="B388" s="40"/>
      <c r="C388" s="40"/>
      <c r="D388" s="40"/>
      <c r="E388" s="40"/>
      <c r="F388" s="40"/>
      <c r="G388" s="40"/>
    </row>
    <row r="389" spans="1:7" ht="13.5">
      <c r="A389" s="40"/>
      <c r="B389" s="40"/>
      <c r="C389" s="40"/>
      <c r="D389" s="40"/>
      <c r="E389" s="40"/>
      <c r="F389" s="40"/>
      <c r="G389" s="40"/>
    </row>
    <row r="390" spans="1:7" ht="13.5">
      <c r="A390" s="40"/>
      <c r="B390" s="40"/>
      <c r="C390" s="40"/>
      <c r="D390" s="40"/>
      <c r="E390" s="40"/>
      <c r="F390" s="40"/>
      <c r="G390" s="40"/>
    </row>
    <row r="391" spans="1:7" ht="13.5">
      <c r="A391" s="40"/>
      <c r="B391" s="40"/>
      <c r="C391" s="40"/>
      <c r="D391" s="40"/>
      <c r="E391" s="40"/>
      <c r="F391" s="40"/>
      <c r="G391" s="40"/>
    </row>
    <row r="392" spans="1:7" ht="13.5">
      <c r="A392" s="40"/>
      <c r="B392" s="40"/>
      <c r="C392" s="40"/>
      <c r="D392" s="40"/>
      <c r="E392" s="40"/>
      <c r="F392" s="40"/>
      <c r="G392" s="40"/>
    </row>
    <row r="393" spans="1:7" ht="13.5">
      <c r="A393" s="40"/>
      <c r="B393" s="40"/>
      <c r="C393" s="40"/>
      <c r="D393" s="40"/>
      <c r="E393" s="40"/>
      <c r="F393" s="40"/>
      <c r="G393" s="40"/>
    </row>
    <row r="394" spans="1:7" ht="13.5">
      <c r="A394" s="40"/>
      <c r="B394" s="40"/>
      <c r="C394" s="40"/>
      <c r="D394" s="40"/>
      <c r="E394" s="40"/>
      <c r="F394" s="40"/>
      <c r="G394" s="40"/>
    </row>
    <row r="395" spans="1:7" ht="13.5">
      <c r="A395" s="40"/>
      <c r="B395" s="40"/>
      <c r="C395" s="40"/>
      <c r="D395" s="40"/>
      <c r="E395" s="40"/>
      <c r="F395" s="40"/>
      <c r="G395" s="40"/>
    </row>
    <row r="396" spans="1:7" ht="13.5">
      <c r="A396" s="40"/>
      <c r="B396" s="40"/>
      <c r="C396" s="40"/>
      <c r="D396" s="40"/>
      <c r="E396" s="40"/>
      <c r="F396" s="40"/>
      <c r="G396" s="40"/>
    </row>
    <row r="397" spans="1:7" ht="13.5">
      <c r="A397" s="40"/>
      <c r="B397" s="40"/>
      <c r="C397" s="40"/>
      <c r="D397" s="40"/>
      <c r="E397" s="40"/>
      <c r="F397" s="40"/>
      <c r="G397" s="40"/>
    </row>
    <row r="398" spans="1:7" ht="13.5">
      <c r="A398" s="40"/>
      <c r="B398" s="40"/>
      <c r="C398" s="40"/>
      <c r="D398" s="40"/>
      <c r="E398" s="40"/>
      <c r="F398" s="40"/>
      <c r="G398" s="40"/>
    </row>
    <row r="399" spans="1:7" ht="13.5">
      <c r="A399" s="40"/>
      <c r="B399" s="40"/>
      <c r="C399" s="40"/>
      <c r="D399" s="40"/>
      <c r="E399" s="40"/>
      <c r="F399" s="40"/>
      <c r="G399" s="40"/>
    </row>
    <row r="400" spans="1:7" ht="13.5">
      <c r="A400" s="40"/>
      <c r="B400" s="40"/>
      <c r="C400" s="40"/>
      <c r="D400" s="40"/>
      <c r="E400" s="40"/>
      <c r="F400" s="40"/>
      <c r="G400" s="40"/>
    </row>
    <row r="401" spans="1:7" ht="13.5">
      <c r="A401" s="40"/>
      <c r="B401" s="40"/>
      <c r="C401" s="40"/>
      <c r="D401" s="40"/>
      <c r="E401" s="40"/>
      <c r="F401" s="40"/>
      <c r="G401" s="40"/>
    </row>
    <row r="402" spans="1:7" ht="13.5">
      <c r="A402" s="40"/>
      <c r="B402" s="40"/>
      <c r="C402" s="40"/>
      <c r="D402" s="40"/>
      <c r="E402" s="40"/>
      <c r="F402" s="40"/>
      <c r="G402" s="40"/>
    </row>
    <row r="403" spans="1:7" ht="13.5">
      <c r="A403" s="40"/>
      <c r="B403" s="40"/>
      <c r="C403" s="40"/>
      <c r="D403" s="40"/>
      <c r="E403" s="40"/>
      <c r="F403" s="40"/>
      <c r="G403" s="40"/>
    </row>
    <row r="404" spans="5:7" ht="13.5">
      <c r="E404" s="40"/>
      <c r="F404" s="40"/>
      <c r="G404" s="40"/>
    </row>
    <row r="405" spans="5:7" ht="13.5">
      <c r="E405" s="40"/>
      <c r="F405" s="40"/>
      <c r="G405" s="40"/>
    </row>
    <row r="406" spans="5:7" ht="13.5">
      <c r="E406" s="40"/>
      <c r="F406" s="40"/>
      <c r="G406" s="40"/>
    </row>
    <row r="407" spans="5:7" ht="13.5">
      <c r="E407" s="40"/>
      <c r="F407" s="40"/>
      <c r="G407" s="40"/>
    </row>
    <row r="408" spans="5:7" ht="13.5">
      <c r="E408" s="40"/>
      <c r="F408" s="40"/>
      <c r="G408" s="40"/>
    </row>
    <row r="409" spans="5:7" ht="13.5">
      <c r="E409" s="40"/>
      <c r="F409" s="40"/>
      <c r="G409" s="40"/>
    </row>
    <row r="410" spans="5:7" ht="13.5">
      <c r="E410" s="40"/>
      <c r="F410" s="40"/>
      <c r="G410" s="40"/>
    </row>
    <row r="411" spans="5:7" ht="13.5">
      <c r="E411" s="40"/>
      <c r="F411" s="40"/>
      <c r="G411" s="40"/>
    </row>
    <row r="412" spans="5:7" ht="13.5">
      <c r="E412" s="40"/>
      <c r="F412" s="40"/>
      <c r="G412" s="40"/>
    </row>
    <row r="413" spans="5:7" ht="13.5">
      <c r="E413" s="40"/>
      <c r="F413" s="40"/>
      <c r="G413" s="40"/>
    </row>
    <row r="414" spans="5:7" ht="13.5">
      <c r="E414" s="40"/>
      <c r="F414" s="40"/>
      <c r="G414" s="40"/>
    </row>
    <row r="415" spans="5:7" ht="13.5">
      <c r="E415" s="40"/>
      <c r="F415" s="40"/>
      <c r="G415" s="40"/>
    </row>
    <row r="416" spans="5:7" ht="13.5">
      <c r="E416" s="40"/>
      <c r="F416" s="40"/>
      <c r="G416" s="40"/>
    </row>
    <row r="417" spans="5:7" ht="13.5">
      <c r="E417" s="40"/>
      <c r="F417" s="40"/>
      <c r="G417" s="40"/>
    </row>
    <row r="418" spans="5:7" ht="13.5">
      <c r="E418" s="40"/>
      <c r="F418" s="40"/>
      <c r="G418" s="40"/>
    </row>
    <row r="419" spans="5:7" ht="13.5">
      <c r="E419" s="40"/>
      <c r="F419" s="40"/>
      <c r="G419" s="40"/>
    </row>
    <row r="420" spans="5:7" ht="13.5">
      <c r="E420" s="40"/>
      <c r="F420" s="40"/>
      <c r="G420" s="40"/>
    </row>
    <row r="421" spans="5:7" ht="13.5">
      <c r="E421" s="40"/>
      <c r="F421" s="40"/>
      <c r="G421" s="40"/>
    </row>
    <row r="422" spans="5:7" ht="13.5">
      <c r="E422" s="40"/>
      <c r="F422" s="40"/>
      <c r="G422" s="40"/>
    </row>
    <row r="423" spans="5:7" ht="13.5">
      <c r="E423" s="40"/>
      <c r="F423" s="40"/>
      <c r="G423" s="40"/>
    </row>
    <row r="424" spans="5:7" ht="13.5">
      <c r="E424" s="40"/>
      <c r="F424" s="40"/>
      <c r="G424" s="40"/>
    </row>
    <row r="425" spans="5:7" ht="13.5">
      <c r="E425" s="40"/>
      <c r="F425" s="40"/>
      <c r="G425" s="40"/>
    </row>
    <row r="426" spans="5:7" ht="13.5">
      <c r="E426" s="40"/>
      <c r="F426" s="40"/>
      <c r="G426" s="40"/>
    </row>
    <row r="427" spans="5:7" ht="13.5">
      <c r="E427" s="40"/>
      <c r="F427" s="40"/>
      <c r="G427" s="40"/>
    </row>
    <row r="428" spans="5:7" ht="13.5">
      <c r="E428" s="40"/>
      <c r="F428" s="40"/>
      <c r="G428" s="40"/>
    </row>
    <row r="429" spans="5:7" ht="13.5">
      <c r="E429" s="40"/>
      <c r="F429" s="40"/>
      <c r="G429" s="40"/>
    </row>
    <row r="430" spans="5:7" ht="13.5">
      <c r="E430" s="40"/>
      <c r="F430" s="40"/>
      <c r="G430" s="40"/>
    </row>
    <row r="431" spans="5:7" ht="13.5">
      <c r="E431" s="40"/>
      <c r="F431" s="40"/>
      <c r="G431" s="40"/>
    </row>
    <row r="432" spans="5:7" ht="13.5">
      <c r="E432" s="40"/>
      <c r="F432" s="40"/>
      <c r="G432" s="40"/>
    </row>
    <row r="433" spans="5:7" ht="13.5">
      <c r="E433" s="40"/>
      <c r="F433" s="40"/>
      <c r="G433" s="40"/>
    </row>
    <row r="434" spans="5:7" ht="13.5">
      <c r="E434" s="40"/>
      <c r="F434" s="40"/>
      <c r="G434" s="40"/>
    </row>
    <row r="435" spans="5:7" ht="13.5">
      <c r="E435" s="40"/>
      <c r="F435" s="40"/>
      <c r="G435" s="40"/>
    </row>
    <row r="436" spans="5:7" ht="13.5">
      <c r="E436" s="40"/>
      <c r="F436" s="40"/>
      <c r="G436" s="40"/>
    </row>
    <row r="437" spans="5:7" ht="13.5">
      <c r="E437" s="40"/>
      <c r="F437" s="40"/>
      <c r="G437" s="40"/>
    </row>
    <row r="438" spans="5:7" ht="13.5">
      <c r="E438" s="40"/>
      <c r="F438" s="40"/>
      <c r="G438" s="40"/>
    </row>
    <row r="439" spans="5:7" ht="13.5">
      <c r="E439" s="40"/>
      <c r="F439" s="40"/>
      <c r="G439" s="40"/>
    </row>
    <row r="440" spans="5:7" ht="13.5">
      <c r="E440" s="40"/>
      <c r="F440" s="40"/>
      <c r="G440" s="40"/>
    </row>
    <row r="441" spans="5:7" ht="13.5">
      <c r="E441" s="40"/>
      <c r="F441" s="40"/>
      <c r="G441" s="40"/>
    </row>
    <row r="442" spans="5:7" ht="13.5">
      <c r="E442" s="40"/>
      <c r="F442" s="40"/>
      <c r="G442" s="40"/>
    </row>
    <row r="443" spans="5:7" ht="13.5">
      <c r="E443" s="40"/>
      <c r="F443" s="40"/>
      <c r="G443" s="40"/>
    </row>
    <row r="444" spans="5:7" ht="13.5">
      <c r="E444" s="40"/>
      <c r="F444" s="40"/>
      <c r="G444" s="40"/>
    </row>
    <row r="445" spans="5:7" ht="13.5">
      <c r="E445" s="40"/>
      <c r="F445" s="40"/>
      <c r="G445" s="40"/>
    </row>
    <row r="446" spans="5:7" ht="13.5">
      <c r="E446" s="40"/>
      <c r="F446" s="40"/>
      <c r="G446" s="40"/>
    </row>
    <row r="447" spans="5:7" ht="13.5">
      <c r="E447" s="40"/>
      <c r="F447" s="40"/>
      <c r="G447" s="40"/>
    </row>
    <row r="448" spans="5:7" ht="13.5">
      <c r="E448" s="40"/>
      <c r="F448" s="40"/>
      <c r="G448" s="40"/>
    </row>
    <row r="449" spans="5:7" ht="13.5">
      <c r="E449" s="40"/>
      <c r="F449" s="40"/>
      <c r="G449" s="40"/>
    </row>
    <row r="450" spans="5:7" ht="13.5">
      <c r="E450" s="40"/>
      <c r="F450" s="40"/>
      <c r="G450" s="40"/>
    </row>
    <row r="451" spans="5:7" ht="13.5">
      <c r="E451" s="40"/>
      <c r="F451" s="40"/>
      <c r="G451" s="40"/>
    </row>
    <row r="452" spans="5:7" ht="13.5">
      <c r="E452" s="40"/>
      <c r="F452" s="40"/>
      <c r="G452" s="40"/>
    </row>
    <row r="453" spans="5:7" ht="13.5">
      <c r="E453" s="40"/>
      <c r="F453" s="40"/>
      <c r="G453" s="40"/>
    </row>
    <row r="454" spans="5:7" ht="13.5">
      <c r="E454" s="40"/>
      <c r="F454" s="40"/>
      <c r="G454" s="40"/>
    </row>
    <row r="455" spans="5:7" ht="13.5">
      <c r="E455" s="40"/>
      <c r="F455" s="40"/>
      <c r="G455" s="40"/>
    </row>
    <row r="456" spans="5:7" ht="13.5">
      <c r="E456" s="40"/>
      <c r="F456" s="40"/>
      <c r="G456" s="40"/>
    </row>
    <row r="457" spans="5:7" ht="13.5">
      <c r="E457" s="40"/>
      <c r="F457" s="40"/>
      <c r="G457" s="40"/>
    </row>
    <row r="458" spans="5:7" ht="13.5">
      <c r="E458" s="40"/>
      <c r="F458" s="40"/>
      <c r="G458" s="40"/>
    </row>
    <row r="459" spans="5:7" ht="13.5">
      <c r="E459" s="40"/>
      <c r="F459" s="40"/>
      <c r="G459" s="40"/>
    </row>
    <row r="460" spans="5:7" ht="13.5">
      <c r="E460" s="40"/>
      <c r="F460" s="40"/>
      <c r="G460" s="40"/>
    </row>
    <row r="461" spans="5:7" ht="13.5">
      <c r="E461" s="40"/>
      <c r="F461" s="40"/>
      <c r="G461" s="40"/>
    </row>
    <row r="462" spans="5:7" ht="13.5">
      <c r="E462" s="40"/>
      <c r="F462" s="40"/>
      <c r="G462" s="40"/>
    </row>
    <row r="463" spans="5:7" ht="13.5">
      <c r="E463" s="40"/>
      <c r="F463" s="40"/>
      <c r="G463" s="40"/>
    </row>
    <row r="464" spans="5:7" ht="13.5">
      <c r="E464" s="40"/>
      <c r="F464" s="40"/>
      <c r="G464" s="40"/>
    </row>
    <row r="465" spans="5:7" ht="13.5">
      <c r="E465" s="40"/>
      <c r="F465" s="40"/>
      <c r="G465" s="40"/>
    </row>
    <row r="466" spans="5:7" ht="13.5">
      <c r="E466" s="40"/>
      <c r="F466" s="40"/>
      <c r="G466" s="40"/>
    </row>
    <row r="467" spans="5:7" ht="13.5">
      <c r="E467" s="40"/>
      <c r="F467" s="40"/>
      <c r="G467" s="40"/>
    </row>
    <row r="468" spans="5:7" ht="13.5">
      <c r="E468" s="40"/>
      <c r="F468" s="40"/>
      <c r="G468" s="40"/>
    </row>
    <row r="469" spans="5:7" ht="13.5">
      <c r="E469" s="40"/>
      <c r="F469" s="40"/>
      <c r="G469" s="40"/>
    </row>
    <row r="470" spans="5:7" ht="13.5">
      <c r="E470" s="40"/>
      <c r="F470" s="40"/>
      <c r="G470" s="40"/>
    </row>
    <row r="471" spans="5:7" ht="13.5">
      <c r="E471" s="40"/>
      <c r="F471" s="40"/>
      <c r="G471" s="40"/>
    </row>
    <row r="472" spans="5:7" ht="13.5">
      <c r="E472" s="40"/>
      <c r="F472" s="40"/>
      <c r="G472" s="40"/>
    </row>
    <row r="473" spans="5:7" ht="13.5">
      <c r="E473" s="40"/>
      <c r="F473" s="40"/>
      <c r="G473" s="40"/>
    </row>
    <row r="474" spans="5:7" ht="13.5">
      <c r="E474" s="40"/>
      <c r="F474" s="40"/>
      <c r="G474" s="40"/>
    </row>
    <row r="475" spans="5:7" ht="13.5">
      <c r="E475" s="40"/>
      <c r="F475" s="40"/>
      <c r="G475" s="40"/>
    </row>
    <row r="476" spans="5:7" ht="13.5">
      <c r="E476" s="40"/>
      <c r="F476" s="40"/>
      <c r="G476" s="40"/>
    </row>
    <row r="477" spans="5:7" ht="13.5">
      <c r="E477" s="40"/>
      <c r="F477" s="40"/>
      <c r="G477" s="40"/>
    </row>
    <row r="478" spans="5:7" ht="13.5">
      <c r="E478" s="40"/>
      <c r="F478" s="40"/>
      <c r="G478" s="40"/>
    </row>
    <row r="479" spans="5:7" ht="13.5">
      <c r="E479" s="40"/>
      <c r="F479" s="40"/>
      <c r="G479" s="40"/>
    </row>
    <row r="480" spans="5:7" ht="13.5">
      <c r="E480" s="40"/>
      <c r="F480" s="40"/>
      <c r="G480" s="40"/>
    </row>
    <row r="481" spans="5:7" ht="13.5">
      <c r="E481" s="40"/>
      <c r="F481" s="40"/>
      <c r="G481" s="40"/>
    </row>
    <row r="482" spans="5:7" ht="13.5">
      <c r="E482" s="40"/>
      <c r="F482" s="40"/>
      <c r="G482" s="40"/>
    </row>
    <row r="483" spans="5:7" ht="13.5">
      <c r="E483" s="40"/>
      <c r="F483" s="40"/>
      <c r="G483" s="40"/>
    </row>
    <row r="484" spans="5:7" ht="13.5">
      <c r="E484" s="40"/>
      <c r="F484" s="40"/>
      <c r="G484" s="40"/>
    </row>
    <row r="485" spans="5:7" ht="13.5">
      <c r="E485" s="40"/>
      <c r="F485" s="40"/>
      <c r="G485" s="40"/>
    </row>
    <row r="486" spans="5:7" ht="13.5">
      <c r="E486" s="40"/>
      <c r="F486" s="40"/>
      <c r="G486" s="40"/>
    </row>
    <row r="487" spans="5:7" ht="13.5">
      <c r="E487" s="40"/>
      <c r="F487" s="40"/>
      <c r="G487" s="40"/>
    </row>
    <row r="488" spans="5:7" ht="13.5">
      <c r="E488" s="40"/>
      <c r="F488" s="40"/>
      <c r="G488" s="40"/>
    </row>
    <row r="489" spans="5:7" ht="13.5">
      <c r="E489" s="40"/>
      <c r="F489" s="40"/>
      <c r="G489" s="40"/>
    </row>
    <row r="490" spans="5:7" ht="13.5">
      <c r="E490" s="40"/>
      <c r="F490" s="40"/>
      <c r="G490" s="40"/>
    </row>
    <row r="491" spans="5:7" ht="13.5">
      <c r="E491" s="40"/>
      <c r="F491" s="40"/>
      <c r="G491" s="40"/>
    </row>
    <row r="492" spans="5:7" ht="13.5">
      <c r="E492" s="40"/>
      <c r="F492" s="40"/>
      <c r="G492" s="40"/>
    </row>
    <row r="493" spans="5:7" ht="13.5">
      <c r="E493" s="40"/>
      <c r="F493" s="40"/>
      <c r="G493" s="40"/>
    </row>
    <row r="494" spans="5:7" ht="13.5">
      <c r="E494" s="40"/>
      <c r="F494" s="40"/>
      <c r="G494" s="40"/>
    </row>
    <row r="495" spans="5:7" ht="13.5">
      <c r="E495" s="40"/>
      <c r="F495" s="40"/>
      <c r="G495" s="40"/>
    </row>
    <row r="496" spans="5:7" ht="13.5">
      <c r="E496" s="40"/>
      <c r="F496" s="40"/>
      <c r="G496" s="40"/>
    </row>
    <row r="497" spans="5:7" ht="13.5">
      <c r="E497" s="40"/>
      <c r="F497" s="40"/>
      <c r="G497" s="40"/>
    </row>
    <row r="498" spans="5:7" ht="13.5">
      <c r="E498" s="40"/>
      <c r="F498" s="40"/>
      <c r="G498" s="40"/>
    </row>
    <row r="499" spans="5:7" ht="13.5">
      <c r="E499" s="40"/>
      <c r="F499" s="40"/>
      <c r="G499" s="40"/>
    </row>
    <row r="500" spans="5:7" ht="13.5">
      <c r="E500" s="40"/>
      <c r="F500" s="40"/>
      <c r="G500" s="40"/>
    </row>
    <row r="501" spans="5:7" ht="13.5">
      <c r="E501" s="40"/>
      <c r="F501" s="40"/>
      <c r="G501" s="40"/>
    </row>
    <row r="502" spans="5:7" ht="13.5">
      <c r="E502" s="40"/>
      <c r="F502" s="40"/>
      <c r="G502" s="40"/>
    </row>
    <row r="503" spans="5:7" ht="13.5">
      <c r="E503" s="40"/>
      <c r="F503" s="40"/>
      <c r="G503" s="40"/>
    </row>
    <row r="504" spans="5:7" ht="13.5">
      <c r="E504" s="40"/>
      <c r="F504" s="40"/>
      <c r="G504" s="40"/>
    </row>
    <row r="505" spans="5:7" ht="13.5">
      <c r="E505" s="40"/>
      <c r="F505" s="40"/>
      <c r="G505" s="40"/>
    </row>
    <row r="506" spans="5:7" ht="13.5">
      <c r="E506" s="40"/>
      <c r="F506" s="40"/>
      <c r="G506" s="40"/>
    </row>
    <row r="507" spans="5:7" ht="13.5">
      <c r="E507" s="40"/>
      <c r="F507" s="40"/>
      <c r="G507" s="40"/>
    </row>
    <row r="508" spans="5:7" ht="13.5">
      <c r="E508" s="40"/>
      <c r="F508" s="40"/>
      <c r="G508" s="40"/>
    </row>
    <row r="509" spans="5:7" ht="13.5">
      <c r="E509" s="40"/>
      <c r="F509" s="40"/>
      <c r="G509" s="40"/>
    </row>
    <row r="510" spans="5:7" ht="13.5">
      <c r="E510" s="40"/>
      <c r="F510" s="40"/>
      <c r="G510" s="40"/>
    </row>
    <row r="511" spans="5:7" ht="13.5">
      <c r="E511" s="40"/>
      <c r="F511" s="40"/>
      <c r="G511" s="40"/>
    </row>
    <row r="512" spans="5:7" ht="13.5">
      <c r="E512" s="40"/>
      <c r="F512" s="40"/>
      <c r="G512" s="40"/>
    </row>
    <row r="513" spans="5:7" ht="13.5">
      <c r="E513" s="40"/>
      <c r="F513" s="40"/>
      <c r="G513" s="40"/>
    </row>
    <row r="514" spans="5:7" ht="13.5">
      <c r="E514" s="40"/>
      <c r="F514" s="40"/>
      <c r="G514" s="40"/>
    </row>
    <row r="515" spans="5:7" ht="13.5">
      <c r="E515" s="40"/>
      <c r="F515" s="40"/>
      <c r="G515" s="40"/>
    </row>
    <row r="516" spans="5:7" ht="13.5">
      <c r="E516" s="40"/>
      <c r="F516" s="40"/>
      <c r="G516" s="40"/>
    </row>
    <row r="517" spans="5:7" ht="13.5">
      <c r="E517" s="40"/>
      <c r="F517" s="40"/>
      <c r="G517" s="40"/>
    </row>
    <row r="518" spans="5:7" ht="13.5">
      <c r="E518" s="40"/>
      <c r="F518" s="40"/>
      <c r="G518" s="40"/>
    </row>
    <row r="519" spans="5:7" ht="13.5">
      <c r="E519" s="40"/>
      <c r="F519" s="40"/>
      <c r="G519" s="40"/>
    </row>
    <row r="520" spans="5:7" ht="13.5">
      <c r="E520" s="40"/>
      <c r="F520" s="40"/>
      <c r="G520" s="40"/>
    </row>
    <row r="521" spans="5:7" ht="13.5">
      <c r="E521" s="40"/>
      <c r="F521" s="40"/>
      <c r="G521" s="40"/>
    </row>
    <row r="522" spans="5:7" ht="13.5">
      <c r="E522" s="40"/>
      <c r="F522" s="40"/>
      <c r="G522" s="40"/>
    </row>
    <row r="523" spans="5:7" ht="13.5">
      <c r="E523" s="40"/>
      <c r="F523" s="40"/>
      <c r="G523" s="40"/>
    </row>
    <row r="524" spans="5:7" ht="13.5">
      <c r="E524" s="40"/>
      <c r="F524" s="40"/>
      <c r="G524" s="40"/>
    </row>
    <row r="525" spans="5:7" ht="13.5">
      <c r="E525" s="40"/>
      <c r="F525" s="40"/>
      <c r="G525" s="40"/>
    </row>
    <row r="526" spans="5:7" ht="13.5">
      <c r="E526" s="40"/>
      <c r="F526" s="40"/>
      <c r="G526" s="40"/>
    </row>
    <row r="527" spans="5:7" ht="13.5">
      <c r="E527" s="40"/>
      <c r="F527" s="40"/>
      <c r="G527" s="40"/>
    </row>
    <row r="528" spans="5:7" ht="13.5">
      <c r="E528" s="40"/>
      <c r="F528" s="40"/>
      <c r="G528" s="40"/>
    </row>
    <row r="529" spans="5:7" ht="13.5">
      <c r="E529" s="40"/>
      <c r="F529" s="40"/>
      <c r="G529" s="40"/>
    </row>
    <row r="530" spans="5:7" ht="13.5">
      <c r="E530" s="40"/>
      <c r="F530" s="40"/>
      <c r="G530" s="40"/>
    </row>
    <row r="531" spans="5:7" ht="13.5">
      <c r="E531" s="40"/>
      <c r="F531" s="40"/>
      <c r="G531" s="40"/>
    </row>
    <row r="532" spans="5:7" ht="13.5">
      <c r="E532" s="40"/>
      <c r="F532" s="40"/>
      <c r="G532" s="40"/>
    </row>
    <row r="533" spans="5:7" ht="13.5">
      <c r="E533" s="40"/>
      <c r="F533" s="40"/>
      <c r="G533" s="40"/>
    </row>
    <row r="534" spans="5:7" ht="13.5">
      <c r="E534" s="40"/>
      <c r="F534" s="40"/>
      <c r="G534" s="40"/>
    </row>
    <row r="535" spans="5:7" ht="13.5">
      <c r="E535" s="40"/>
      <c r="F535" s="40"/>
      <c r="G535" s="40"/>
    </row>
    <row r="536" spans="5:7" ht="13.5">
      <c r="E536" s="40"/>
      <c r="F536" s="40"/>
      <c r="G536" s="40"/>
    </row>
    <row r="537" spans="5:7" ht="13.5">
      <c r="E537" s="40"/>
      <c r="F537" s="40"/>
      <c r="G537" s="40"/>
    </row>
    <row r="538" spans="5:7" ht="13.5">
      <c r="E538" s="40"/>
      <c r="F538" s="40"/>
      <c r="G538" s="40"/>
    </row>
    <row r="539" spans="5:7" ht="13.5">
      <c r="E539" s="40"/>
      <c r="F539" s="40"/>
      <c r="G539" s="40"/>
    </row>
    <row r="540" spans="5:7" ht="13.5">
      <c r="E540" s="40"/>
      <c r="F540" s="40"/>
      <c r="G540" s="40"/>
    </row>
    <row r="541" spans="5:7" ht="13.5">
      <c r="E541" s="40"/>
      <c r="F541" s="40"/>
      <c r="G541" s="40"/>
    </row>
    <row r="542" spans="5:7" ht="13.5">
      <c r="E542" s="40"/>
      <c r="F542" s="40"/>
      <c r="G542" s="40"/>
    </row>
    <row r="543" spans="5:7" ht="13.5">
      <c r="E543" s="40"/>
      <c r="F543" s="40"/>
      <c r="G543" s="40"/>
    </row>
    <row r="544" spans="5:7" ht="13.5">
      <c r="E544" s="40"/>
      <c r="F544" s="40"/>
      <c r="G544" s="40"/>
    </row>
    <row r="545" spans="5:7" ht="13.5">
      <c r="E545" s="40"/>
      <c r="F545" s="40"/>
      <c r="G545" s="40"/>
    </row>
    <row r="546" spans="5:7" ht="13.5">
      <c r="E546" s="40"/>
      <c r="F546" s="40"/>
      <c r="G546" s="40"/>
    </row>
    <row r="547" spans="5:7" ht="13.5">
      <c r="E547" s="40"/>
      <c r="F547" s="40"/>
      <c r="G547" s="40"/>
    </row>
    <row r="548" spans="5:7" ht="13.5">
      <c r="E548" s="40"/>
      <c r="F548" s="40"/>
      <c r="G548" s="40"/>
    </row>
    <row r="549" spans="5:7" ht="13.5">
      <c r="E549" s="40"/>
      <c r="F549" s="40"/>
      <c r="G549" s="40"/>
    </row>
    <row r="550" spans="5:7" ht="13.5">
      <c r="E550" s="40"/>
      <c r="F550" s="40"/>
      <c r="G550" s="40"/>
    </row>
    <row r="551" spans="5:7" ht="13.5">
      <c r="E551" s="40"/>
      <c r="F551" s="40"/>
      <c r="G551" s="40"/>
    </row>
    <row r="552" spans="5:7" ht="13.5">
      <c r="E552" s="40"/>
      <c r="F552" s="40"/>
      <c r="G552" s="40"/>
    </row>
    <row r="553" spans="5:7" ht="13.5">
      <c r="E553" s="40"/>
      <c r="F553" s="40"/>
      <c r="G553" s="40"/>
    </row>
    <row r="554" spans="5:7" ht="13.5">
      <c r="E554" s="40"/>
      <c r="F554" s="40"/>
      <c r="G554" s="40"/>
    </row>
    <row r="555" spans="5:7" ht="13.5">
      <c r="E555" s="40"/>
      <c r="F555" s="40"/>
      <c r="G555" s="40"/>
    </row>
    <row r="556" spans="5:7" ht="13.5">
      <c r="E556" s="40"/>
      <c r="F556" s="40"/>
      <c r="G556" s="40"/>
    </row>
    <row r="557" spans="5:7" ht="13.5">
      <c r="E557" s="40"/>
      <c r="F557" s="40"/>
      <c r="G557" s="40"/>
    </row>
    <row r="558" spans="5:7" ht="13.5">
      <c r="E558" s="40"/>
      <c r="F558" s="40"/>
      <c r="G558" s="40"/>
    </row>
    <row r="559" spans="5:7" ht="13.5">
      <c r="E559" s="40"/>
      <c r="F559" s="40"/>
      <c r="G559" s="40"/>
    </row>
    <row r="560" spans="5:7" ht="13.5">
      <c r="E560" s="40"/>
      <c r="F560" s="40"/>
      <c r="G560" s="40"/>
    </row>
    <row r="561" spans="5:7" ht="13.5">
      <c r="E561" s="40"/>
      <c r="F561" s="40"/>
      <c r="G561" s="40"/>
    </row>
    <row r="562" spans="5:7" ht="13.5">
      <c r="E562" s="40"/>
      <c r="F562" s="40"/>
      <c r="G562" s="40"/>
    </row>
    <row r="563" spans="5:7" ht="13.5">
      <c r="E563" s="40"/>
      <c r="F563" s="40"/>
      <c r="G563" s="40"/>
    </row>
    <row r="564" spans="5:7" ht="13.5">
      <c r="E564" s="40"/>
      <c r="F564" s="40"/>
      <c r="G564" s="40"/>
    </row>
    <row r="565" spans="5:7" ht="13.5">
      <c r="E565" s="40"/>
      <c r="F565" s="40"/>
      <c r="G565" s="40"/>
    </row>
    <row r="566" spans="5:7" ht="13.5">
      <c r="E566" s="40"/>
      <c r="F566" s="40"/>
      <c r="G566" s="40"/>
    </row>
    <row r="567" spans="5:7" ht="13.5">
      <c r="E567" s="40"/>
      <c r="F567" s="40"/>
      <c r="G567" s="40"/>
    </row>
    <row r="568" spans="5:7" ht="13.5">
      <c r="E568" s="40"/>
      <c r="F568" s="40"/>
      <c r="G568" s="40"/>
    </row>
    <row r="569" spans="5:7" ht="13.5">
      <c r="E569" s="40"/>
      <c r="F569" s="40"/>
      <c r="G569" s="40"/>
    </row>
    <row r="570" spans="5:7" ht="13.5">
      <c r="E570" s="40"/>
      <c r="F570" s="40"/>
      <c r="G570" s="40"/>
    </row>
    <row r="571" spans="5:7" ht="13.5">
      <c r="E571" s="40"/>
      <c r="F571" s="40"/>
      <c r="G571" s="40"/>
    </row>
    <row r="572" spans="5:7" ht="13.5">
      <c r="E572" s="40"/>
      <c r="F572" s="40"/>
      <c r="G572" s="40"/>
    </row>
    <row r="573" spans="5:7" ht="13.5">
      <c r="E573" s="40"/>
      <c r="F573" s="40"/>
      <c r="G573" s="40"/>
    </row>
    <row r="574" spans="5:7" ht="13.5">
      <c r="E574" s="40"/>
      <c r="F574" s="40"/>
      <c r="G574" s="40"/>
    </row>
    <row r="575" spans="5:7" ht="13.5">
      <c r="E575" s="40"/>
      <c r="F575" s="40"/>
      <c r="G575" s="40"/>
    </row>
    <row r="576" spans="5:7" ht="13.5">
      <c r="E576" s="40"/>
      <c r="F576" s="40"/>
      <c r="G576" s="40"/>
    </row>
    <row r="577" spans="5:7" ht="13.5">
      <c r="E577" s="40"/>
      <c r="F577" s="40"/>
      <c r="G577" s="40"/>
    </row>
    <row r="578" spans="5:7" ht="13.5">
      <c r="E578" s="40"/>
      <c r="F578" s="40"/>
      <c r="G578" s="40"/>
    </row>
    <row r="579" spans="5:7" ht="13.5">
      <c r="E579" s="40"/>
      <c r="F579" s="40"/>
      <c r="G579" s="40"/>
    </row>
    <row r="580" spans="5:7" ht="13.5">
      <c r="E580" s="40"/>
      <c r="F580" s="40"/>
      <c r="G580" s="40"/>
    </row>
    <row r="581" spans="5:7" ht="13.5">
      <c r="E581" s="40"/>
      <c r="F581" s="40"/>
      <c r="G581" s="40"/>
    </row>
    <row r="582" spans="5:7" ht="13.5">
      <c r="E582" s="40"/>
      <c r="F582" s="40"/>
      <c r="G582" s="40"/>
    </row>
    <row r="583" spans="5:7" ht="13.5">
      <c r="E583" s="40"/>
      <c r="F583" s="40"/>
      <c r="G583" s="40"/>
    </row>
    <row r="584" spans="5:7" ht="13.5">
      <c r="E584" s="40"/>
      <c r="F584" s="40"/>
      <c r="G584" s="40"/>
    </row>
    <row r="585" spans="5:7" ht="13.5">
      <c r="E585" s="40"/>
      <c r="F585" s="40"/>
      <c r="G585" s="40"/>
    </row>
    <row r="586" spans="5:7" ht="13.5">
      <c r="E586" s="40"/>
      <c r="F586" s="40"/>
      <c r="G586" s="40"/>
    </row>
    <row r="587" spans="5:7" ht="13.5">
      <c r="E587" s="40"/>
      <c r="F587" s="40"/>
      <c r="G587" s="40"/>
    </row>
    <row r="588" spans="5:7" ht="13.5">
      <c r="E588" s="40"/>
      <c r="F588" s="40"/>
      <c r="G588" s="40"/>
    </row>
    <row r="589" spans="5:7" ht="13.5">
      <c r="E589" s="40"/>
      <c r="F589" s="40"/>
      <c r="G589" s="40"/>
    </row>
    <row r="590" spans="5:7" ht="13.5">
      <c r="E590" s="40"/>
      <c r="F590" s="40"/>
      <c r="G590" s="40"/>
    </row>
    <row r="591" spans="5:7" ht="13.5">
      <c r="E591" s="40"/>
      <c r="F591" s="40"/>
      <c r="G591" s="40"/>
    </row>
    <row r="592" spans="5:7" ht="13.5">
      <c r="E592" s="40"/>
      <c r="F592" s="40"/>
      <c r="G592" s="40"/>
    </row>
    <row r="593" spans="5:7" ht="13.5">
      <c r="E593" s="40"/>
      <c r="F593" s="40"/>
      <c r="G593" s="40"/>
    </row>
    <row r="594" spans="5:7" ht="13.5">
      <c r="E594" s="40"/>
      <c r="F594" s="40"/>
      <c r="G594" s="40"/>
    </row>
    <row r="595" spans="5:7" ht="13.5">
      <c r="E595" s="40"/>
      <c r="F595" s="40"/>
      <c r="G595" s="40"/>
    </row>
    <row r="596" spans="5:7" ht="13.5">
      <c r="E596" s="40"/>
      <c r="F596" s="40"/>
      <c r="G596" s="40"/>
    </row>
    <row r="597" spans="5:7" ht="13.5">
      <c r="E597" s="40"/>
      <c r="F597" s="40"/>
      <c r="G597" s="40"/>
    </row>
    <row r="598" spans="5:7" ht="13.5">
      <c r="E598" s="40"/>
      <c r="F598" s="40"/>
      <c r="G598" s="40"/>
    </row>
    <row r="599" spans="5:7" ht="13.5">
      <c r="E599" s="40"/>
      <c r="F599" s="40"/>
      <c r="G599" s="40"/>
    </row>
    <row r="600" spans="5:7" ht="13.5">
      <c r="E600" s="40"/>
      <c r="F600" s="40"/>
      <c r="G600" s="40"/>
    </row>
    <row r="601" spans="5:7" ht="13.5">
      <c r="E601" s="40"/>
      <c r="F601" s="40"/>
      <c r="G601" s="40"/>
    </row>
    <row r="602" spans="5:7" ht="13.5">
      <c r="E602" s="40"/>
      <c r="F602" s="40"/>
      <c r="G602" s="40"/>
    </row>
    <row r="603" spans="5:7" ht="13.5">
      <c r="E603" s="40"/>
      <c r="F603" s="40"/>
      <c r="G603" s="40"/>
    </row>
    <row r="604" spans="5:7" ht="13.5">
      <c r="E604" s="40"/>
      <c r="F604" s="40"/>
      <c r="G604" s="40"/>
    </row>
    <row r="605" spans="5:7" ht="13.5">
      <c r="E605" s="40"/>
      <c r="F605" s="40"/>
      <c r="G605" s="40"/>
    </row>
    <row r="606" spans="5:7" ht="13.5">
      <c r="E606" s="40"/>
      <c r="F606" s="40"/>
      <c r="G606" s="40"/>
    </row>
    <row r="607" spans="5:7" ht="13.5">
      <c r="E607" s="40"/>
      <c r="F607" s="40"/>
      <c r="G607" s="40"/>
    </row>
    <row r="608" spans="5:7" ht="13.5">
      <c r="E608" s="40"/>
      <c r="F608" s="40"/>
      <c r="G608" s="40"/>
    </row>
    <row r="609" spans="5:7" ht="13.5">
      <c r="E609" s="40"/>
      <c r="F609" s="40"/>
      <c r="G609" s="40"/>
    </row>
  </sheetData>
  <sheetProtection/>
  <mergeCells count="5">
    <mergeCell ref="B4:G4"/>
    <mergeCell ref="A4:A6"/>
    <mergeCell ref="B5:C5"/>
    <mergeCell ref="D5:E5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">
      <selection activeCell="O32" sqref="O32"/>
    </sheetView>
  </sheetViews>
  <sheetFormatPr defaultColWidth="9.00390625" defaultRowHeight="13.5"/>
  <cols>
    <col min="1" max="1" width="11.625" style="51" customWidth="1"/>
    <col min="2" max="2" width="6.625" style="51" customWidth="1"/>
    <col min="3" max="3" width="4.625" style="104" customWidth="1"/>
    <col min="4" max="4" width="6.625" style="51" customWidth="1"/>
    <col min="5" max="5" width="4.625" style="104" customWidth="1"/>
    <col min="6" max="6" width="6.625" style="51" customWidth="1"/>
    <col min="7" max="7" width="4.625" style="104" customWidth="1"/>
    <col min="8" max="8" width="6.625" style="51" customWidth="1"/>
    <col min="9" max="9" width="4.625" style="104" customWidth="1"/>
    <col min="10" max="10" width="6.625" style="51" customWidth="1"/>
    <col min="11" max="11" width="4.625" style="104" customWidth="1"/>
    <col min="12" max="12" width="6.625" style="51" customWidth="1"/>
    <col min="13" max="13" width="4.625" style="104" customWidth="1"/>
    <col min="14" max="14" width="9.00390625" style="51" customWidth="1"/>
    <col min="15" max="16384" width="9.00390625" style="33" customWidth="1"/>
  </cols>
  <sheetData>
    <row r="1" spans="1:14" s="44" customFormat="1" ht="12.75" customHeight="1">
      <c r="A1" s="61" t="s">
        <v>56</v>
      </c>
      <c r="B1" s="56"/>
      <c r="C1" s="103"/>
      <c r="D1" s="56"/>
      <c r="E1" s="103"/>
      <c r="F1" s="56"/>
      <c r="G1" s="103"/>
      <c r="H1" s="56"/>
      <c r="I1" s="103"/>
      <c r="J1" s="56"/>
      <c r="K1" s="103"/>
      <c r="L1" s="56"/>
      <c r="M1" s="103"/>
      <c r="N1" s="43"/>
    </row>
    <row r="2" spans="1:13" ht="18" customHeight="1">
      <c r="A2" s="63" t="s">
        <v>64</v>
      </c>
      <c r="B2" s="84"/>
      <c r="C2" s="168"/>
      <c r="D2" s="84"/>
      <c r="E2" s="168"/>
      <c r="F2" s="84"/>
      <c r="G2" s="168"/>
      <c r="H2" s="84"/>
      <c r="I2" s="168"/>
      <c r="J2" s="84"/>
      <c r="K2" s="168"/>
      <c r="L2" s="84"/>
      <c r="M2" s="168"/>
    </row>
    <row r="3" spans="1:13" ht="12.75" customHeight="1">
      <c r="A3" s="5"/>
      <c r="B3" s="5"/>
      <c r="C3" s="101"/>
      <c r="D3" s="5"/>
      <c r="E3" s="101"/>
      <c r="F3" s="5"/>
      <c r="G3" s="101"/>
      <c r="H3" s="5"/>
      <c r="I3" s="101"/>
      <c r="J3" s="5"/>
      <c r="K3" s="232" t="s">
        <v>139</v>
      </c>
      <c r="L3" s="232"/>
      <c r="M3" s="232"/>
    </row>
    <row r="4" spans="1:15" ht="13.5" customHeight="1">
      <c r="A4" s="228" t="s">
        <v>15</v>
      </c>
      <c r="B4" s="207" t="s">
        <v>119</v>
      </c>
      <c r="C4" s="208"/>
      <c r="D4" s="208"/>
      <c r="E4" s="208"/>
      <c r="F4" s="208"/>
      <c r="G4" s="205"/>
      <c r="H4" s="207" t="s">
        <v>118</v>
      </c>
      <c r="I4" s="208"/>
      <c r="J4" s="208"/>
      <c r="K4" s="208"/>
      <c r="L4" s="208"/>
      <c r="M4" s="208"/>
      <c r="N4" s="42"/>
      <c r="O4" s="36"/>
    </row>
    <row r="5" spans="1:15" ht="13.5" customHeight="1">
      <c r="A5" s="231"/>
      <c r="B5" s="213" t="s">
        <v>120</v>
      </c>
      <c r="C5" s="206"/>
      <c r="D5" s="213" t="s">
        <v>2</v>
      </c>
      <c r="E5" s="206"/>
      <c r="F5" s="98" t="s">
        <v>3</v>
      </c>
      <c r="G5" s="102"/>
      <c r="H5" s="213" t="s">
        <v>120</v>
      </c>
      <c r="I5" s="206"/>
      <c r="J5" s="213" t="s">
        <v>2</v>
      </c>
      <c r="K5" s="206"/>
      <c r="L5" s="213" t="s">
        <v>3</v>
      </c>
      <c r="M5" s="214"/>
      <c r="N5" s="42"/>
      <c r="O5" s="36"/>
    </row>
    <row r="6" spans="1:15" ht="3" customHeight="1">
      <c r="A6" s="11"/>
      <c r="B6" s="57"/>
      <c r="C6" s="101"/>
      <c r="D6" s="13"/>
      <c r="E6" s="101"/>
      <c r="F6" s="13"/>
      <c r="G6" s="101"/>
      <c r="H6" s="200"/>
      <c r="I6" s="101"/>
      <c r="J6" s="13"/>
      <c r="K6" s="101"/>
      <c r="L6" s="13"/>
      <c r="M6" s="101"/>
      <c r="N6" s="42"/>
      <c r="O6" s="36"/>
    </row>
    <row r="7" spans="1:15" s="50" customFormat="1" ht="18" customHeight="1">
      <c r="A7" s="60" t="s">
        <v>41</v>
      </c>
      <c r="B7" s="69">
        <f aca="true" t="shared" si="0" ref="B7:M7">SUM(B9:B17)</f>
        <v>3711</v>
      </c>
      <c r="C7" s="203">
        <f t="shared" si="0"/>
        <v>43</v>
      </c>
      <c r="D7" s="17">
        <f t="shared" si="0"/>
        <v>1897</v>
      </c>
      <c r="E7" s="203">
        <f t="shared" si="0"/>
        <v>31</v>
      </c>
      <c r="F7" s="17">
        <f t="shared" si="0"/>
        <v>1814</v>
      </c>
      <c r="G7" s="203">
        <f t="shared" si="0"/>
        <v>12</v>
      </c>
      <c r="H7" s="69">
        <f>SUM(J7,L7)</f>
        <v>1203</v>
      </c>
      <c r="I7" s="203">
        <f>SUM(K7,M7)</f>
        <v>17</v>
      </c>
      <c r="J7" s="17">
        <f t="shared" si="0"/>
        <v>624</v>
      </c>
      <c r="K7" s="203">
        <f>SUM(K9:K17)</f>
        <v>13</v>
      </c>
      <c r="L7" s="17">
        <f t="shared" si="0"/>
        <v>579</v>
      </c>
      <c r="M7" s="203">
        <f t="shared" si="0"/>
        <v>4</v>
      </c>
      <c r="N7" s="107"/>
      <c r="O7" s="108"/>
    </row>
    <row r="8" spans="1:15" s="50" customFormat="1" ht="3" customHeight="1">
      <c r="A8" s="12"/>
      <c r="B8" s="58"/>
      <c r="C8" s="147"/>
      <c r="D8" s="99"/>
      <c r="E8" s="147"/>
      <c r="F8" s="99"/>
      <c r="G8" s="147"/>
      <c r="H8" s="110"/>
      <c r="I8" s="147"/>
      <c r="J8" s="99"/>
      <c r="K8" s="147"/>
      <c r="L8" s="99"/>
      <c r="M8" s="147"/>
      <c r="N8" s="107"/>
      <c r="O8" s="108"/>
    </row>
    <row r="9" spans="1:15" s="50" customFormat="1" ht="18" customHeight="1">
      <c r="A9" s="60" t="s">
        <v>7</v>
      </c>
      <c r="B9" s="69">
        <f>SUM(D9,F9)</f>
        <v>387</v>
      </c>
      <c r="C9" s="203">
        <f>SUM(E9,G9)</f>
        <v>18</v>
      </c>
      <c r="D9" s="17">
        <f>SUM(J9,D24,J24)</f>
        <v>204</v>
      </c>
      <c r="E9" s="203">
        <f>SUM(K9,E24,K24)</f>
        <v>12</v>
      </c>
      <c r="F9" s="17">
        <f>SUM(L9,F24,L24)</f>
        <v>183</v>
      </c>
      <c r="G9" s="203">
        <f>SUM(M9,G24,M24)</f>
        <v>6</v>
      </c>
      <c r="H9" s="69">
        <f>SUM(J9,L9)</f>
        <v>131</v>
      </c>
      <c r="I9" s="204">
        <f>SUM(K9,M9)</f>
        <v>8</v>
      </c>
      <c r="J9" s="17">
        <v>72</v>
      </c>
      <c r="K9" s="146">
        <v>6</v>
      </c>
      <c r="L9" s="17">
        <v>59</v>
      </c>
      <c r="M9" s="146">
        <v>2</v>
      </c>
      <c r="N9" s="107"/>
      <c r="O9" s="108"/>
    </row>
    <row r="10" spans="1:15" s="50" customFormat="1" ht="18" customHeight="1">
      <c r="A10" s="60" t="s">
        <v>33</v>
      </c>
      <c r="B10" s="69">
        <f aca="true" t="shared" si="1" ref="B10:B17">SUM(D10,F10)</f>
        <v>477</v>
      </c>
      <c r="C10" s="203">
        <f aca="true" t="shared" si="2" ref="C10:C17">SUM(E10,G10)</f>
        <v>5</v>
      </c>
      <c r="D10" s="17">
        <f aca="true" t="shared" si="3" ref="D10:D17">SUM(J10,D25,J25)</f>
        <v>250</v>
      </c>
      <c r="E10" s="203">
        <f aca="true" t="shared" si="4" ref="E10:E17">SUM(K10,E25,K25)</f>
        <v>4</v>
      </c>
      <c r="F10" s="17">
        <f aca="true" t="shared" si="5" ref="F10:F17">SUM(L10,F25,L25)</f>
        <v>227</v>
      </c>
      <c r="G10" s="203">
        <f aca="true" t="shared" si="6" ref="G10:G17">SUM(M10,G25,M25)</f>
        <v>1</v>
      </c>
      <c r="H10" s="69">
        <f aca="true" t="shared" si="7" ref="H10:H17">SUM(J10,L10)</f>
        <v>152</v>
      </c>
      <c r="I10" s="204">
        <f aca="true" t="shared" si="8" ref="I10:I17">SUM(K10,M10)</f>
        <v>2</v>
      </c>
      <c r="J10" s="17">
        <v>83</v>
      </c>
      <c r="K10" s="146">
        <v>2</v>
      </c>
      <c r="L10" s="17">
        <v>69</v>
      </c>
      <c r="M10" s="146"/>
      <c r="N10" s="107"/>
      <c r="O10" s="108"/>
    </row>
    <row r="11" spans="1:15" s="50" customFormat="1" ht="18" customHeight="1">
      <c r="A11" s="60" t="s">
        <v>34</v>
      </c>
      <c r="B11" s="69">
        <f t="shared" si="1"/>
        <v>442</v>
      </c>
      <c r="C11" s="203">
        <f t="shared" si="2"/>
        <v>0</v>
      </c>
      <c r="D11" s="17">
        <f t="shared" si="3"/>
        <v>225</v>
      </c>
      <c r="E11" s="203">
        <f t="shared" si="4"/>
        <v>0</v>
      </c>
      <c r="F11" s="17">
        <f t="shared" si="5"/>
        <v>217</v>
      </c>
      <c r="G11" s="203">
        <f t="shared" si="6"/>
        <v>0</v>
      </c>
      <c r="H11" s="69">
        <f t="shared" si="7"/>
        <v>132</v>
      </c>
      <c r="I11" s="204">
        <f t="shared" si="8"/>
        <v>0</v>
      </c>
      <c r="J11" s="77">
        <v>76</v>
      </c>
      <c r="K11" s="146"/>
      <c r="L11" s="77">
        <v>56</v>
      </c>
      <c r="M11" s="146"/>
      <c r="N11" s="107"/>
      <c r="O11" s="108"/>
    </row>
    <row r="12" spans="1:15" s="50" customFormat="1" ht="18" customHeight="1">
      <c r="A12" s="60" t="s">
        <v>9</v>
      </c>
      <c r="B12" s="69">
        <f t="shared" si="1"/>
        <v>454</v>
      </c>
      <c r="C12" s="203">
        <f t="shared" si="2"/>
        <v>0</v>
      </c>
      <c r="D12" s="17">
        <f t="shared" si="3"/>
        <v>220</v>
      </c>
      <c r="E12" s="203">
        <f t="shared" si="4"/>
        <v>0</v>
      </c>
      <c r="F12" s="17">
        <f t="shared" si="5"/>
        <v>234</v>
      </c>
      <c r="G12" s="203">
        <f t="shared" si="6"/>
        <v>0</v>
      </c>
      <c r="H12" s="69">
        <f t="shared" si="7"/>
        <v>143</v>
      </c>
      <c r="I12" s="204">
        <f t="shared" si="8"/>
        <v>0</v>
      </c>
      <c r="J12" s="77">
        <v>66</v>
      </c>
      <c r="K12" s="146"/>
      <c r="L12" s="77">
        <v>77</v>
      </c>
      <c r="M12" s="146"/>
      <c r="N12" s="107"/>
      <c r="O12" s="108"/>
    </row>
    <row r="13" spans="1:15" s="50" customFormat="1" ht="18" customHeight="1">
      <c r="A13" s="60" t="s">
        <v>16</v>
      </c>
      <c r="B13" s="69">
        <f t="shared" si="1"/>
        <v>658</v>
      </c>
      <c r="C13" s="203">
        <f t="shared" si="2"/>
        <v>20</v>
      </c>
      <c r="D13" s="17">
        <f t="shared" si="3"/>
        <v>347</v>
      </c>
      <c r="E13" s="203">
        <f t="shared" si="4"/>
        <v>15</v>
      </c>
      <c r="F13" s="17">
        <f t="shared" si="5"/>
        <v>311</v>
      </c>
      <c r="G13" s="203">
        <f t="shared" si="6"/>
        <v>5</v>
      </c>
      <c r="H13" s="69">
        <f t="shared" si="7"/>
        <v>210</v>
      </c>
      <c r="I13" s="204">
        <f t="shared" si="8"/>
        <v>7</v>
      </c>
      <c r="J13" s="17">
        <v>104</v>
      </c>
      <c r="K13" s="146">
        <v>5</v>
      </c>
      <c r="L13" s="17">
        <v>106</v>
      </c>
      <c r="M13" s="146">
        <v>2</v>
      </c>
      <c r="N13" s="107"/>
      <c r="O13" s="108"/>
    </row>
    <row r="14" spans="1:15" s="50" customFormat="1" ht="18" customHeight="1">
      <c r="A14" s="60" t="s">
        <v>11</v>
      </c>
      <c r="B14" s="69">
        <f t="shared" si="1"/>
        <v>336</v>
      </c>
      <c r="C14" s="203">
        <f t="shared" si="2"/>
        <v>0</v>
      </c>
      <c r="D14" s="17">
        <f t="shared" si="3"/>
        <v>156</v>
      </c>
      <c r="E14" s="203">
        <f t="shared" si="4"/>
        <v>0</v>
      </c>
      <c r="F14" s="17">
        <f t="shared" si="5"/>
        <v>180</v>
      </c>
      <c r="G14" s="203">
        <f t="shared" si="6"/>
        <v>0</v>
      </c>
      <c r="H14" s="69">
        <f t="shared" si="7"/>
        <v>108</v>
      </c>
      <c r="I14" s="204">
        <f t="shared" si="8"/>
        <v>0</v>
      </c>
      <c r="J14" s="77">
        <v>54</v>
      </c>
      <c r="K14" s="146"/>
      <c r="L14" s="77">
        <v>54</v>
      </c>
      <c r="M14" s="146"/>
      <c r="N14" s="107"/>
      <c r="O14" s="108"/>
    </row>
    <row r="15" spans="1:15" s="50" customFormat="1" ht="18" customHeight="1">
      <c r="A15" s="60" t="s">
        <v>35</v>
      </c>
      <c r="B15" s="69">
        <f t="shared" si="1"/>
        <v>427</v>
      </c>
      <c r="C15" s="203">
        <f t="shared" si="2"/>
        <v>0</v>
      </c>
      <c r="D15" s="17">
        <f t="shared" si="3"/>
        <v>216</v>
      </c>
      <c r="E15" s="203">
        <f t="shared" si="4"/>
        <v>0</v>
      </c>
      <c r="F15" s="17">
        <f t="shared" si="5"/>
        <v>211</v>
      </c>
      <c r="G15" s="203">
        <f t="shared" si="6"/>
        <v>0</v>
      </c>
      <c r="H15" s="69">
        <f t="shared" si="7"/>
        <v>144</v>
      </c>
      <c r="I15" s="204">
        <f t="shared" si="8"/>
        <v>0</v>
      </c>
      <c r="J15" s="77">
        <v>71</v>
      </c>
      <c r="K15" s="146"/>
      <c r="L15" s="77">
        <v>73</v>
      </c>
      <c r="M15" s="146"/>
      <c r="N15" s="107"/>
      <c r="O15" s="108"/>
    </row>
    <row r="16" spans="1:15" s="50" customFormat="1" ht="18" customHeight="1">
      <c r="A16" s="60" t="s">
        <v>36</v>
      </c>
      <c r="B16" s="69">
        <f t="shared" si="1"/>
        <v>241</v>
      </c>
      <c r="C16" s="203">
        <f t="shared" si="2"/>
        <v>0</v>
      </c>
      <c r="D16" s="17">
        <f t="shared" si="3"/>
        <v>134</v>
      </c>
      <c r="E16" s="203">
        <f t="shared" si="4"/>
        <v>0</v>
      </c>
      <c r="F16" s="17">
        <f t="shared" si="5"/>
        <v>107</v>
      </c>
      <c r="G16" s="203">
        <f t="shared" si="6"/>
        <v>0</v>
      </c>
      <c r="H16" s="69">
        <f t="shared" si="7"/>
        <v>85</v>
      </c>
      <c r="I16" s="204">
        <f t="shared" si="8"/>
        <v>0</v>
      </c>
      <c r="J16" s="77">
        <v>46</v>
      </c>
      <c r="K16" s="146"/>
      <c r="L16" s="77">
        <v>39</v>
      </c>
      <c r="M16" s="146"/>
      <c r="N16" s="107"/>
      <c r="O16" s="108"/>
    </row>
    <row r="17" spans="1:15" s="50" customFormat="1" ht="18" customHeight="1">
      <c r="A17" s="60" t="s">
        <v>37</v>
      </c>
      <c r="B17" s="69">
        <f t="shared" si="1"/>
        <v>289</v>
      </c>
      <c r="C17" s="203">
        <f t="shared" si="2"/>
        <v>0</v>
      </c>
      <c r="D17" s="17">
        <f t="shared" si="3"/>
        <v>145</v>
      </c>
      <c r="E17" s="203">
        <f t="shared" si="4"/>
        <v>0</v>
      </c>
      <c r="F17" s="17">
        <f t="shared" si="5"/>
        <v>144</v>
      </c>
      <c r="G17" s="203">
        <f t="shared" si="6"/>
        <v>0</v>
      </c>
      <c r="H17" s="69">
        <f t="shared" si="7"/>
        <v>98</v>
      </c>
      <c r="I17" s="204">
        <f t="shared" si="8"/>
        <v>0</v>
      </c>
      <c r="J17" s="77">
        <v>52</v>
      </c>
      <c r="K17" s="146"/>
      <c r="L17" s="77">
        <v>46</v>
      </c>
      <c r="M17" s="146"/>
      <c r="N17" s="107"/>
      <c r="O17" s="108"/>
    </row>
    <row r="18" spans="1:15" s="50" customFormat="1" ht="4.5" customHeight="1">
      <c r="A18" s="60"/>
      <c r="B18" s="78"/>
      <c r="C18" s="101"/>
      <c r="D18" s="77"/>
      <c r="E18" s="101"/>
      <c r="F18" s="77"/>
      <c r="G18" s="101"/>
      <c r="H18" s="77"/>
      <c r="I18" s="101"/>
      <c r="J18" s="77"/>
      <c r="K18" s="101"/>
      <c r="L18" s="77"/>
      <c r="M18" s="101"/>
      <c r="N18" s="107"/>
      <c r="O18" s="108"/>
    </row>
    <row r="19" spans="1:14" ht="13.5" customHeight="1">
      <c r="A19" s="233" t="s">
        <v>15</v>
      </c>
      <c r="B19" s="207" t="s">
        <v>121</v>
      </c>
      <c r="C19" s="208"/>
      <c r="D19" s="208"/>
      <c r="E19" s="208"/>
      <c r="F19" s="208"/>
      <c r="G19" s="208"/>
      <c r="H19" s="207" t="s">
        <v>122</v>
      </c>
      <c r="I19" s="208"/>
      <c r="J19" s="208"/>
      <c r="K19" s="208"/>
      <c r="L19" s="208"/>
      <c r="M19" s="208"/>
      <c r="N19" s="36"/>
    </row>
    <row r="20" spans="1:14" ht="13.5" customHeight="1">
      <c r="A20" s="234"/>
      <c r="B20" s="213" t="s">
        <v>120</v>
      </c>
      <c r="C20" s="206"/>
      <c r="D20" s="213" t="s">
        <v>2</v>
      </c>
      <c r="E20" s="206"/>
      <c r="F20" s="213" t="s">
        <v>3</v>
      </c>
      <c r="G20" s="214"/>
      <c r="H20" s="213" t="s">
        <v>120</v>
      </c>
      <c r="I20" s="206"/>
      <c r="J20" s="213" t="s">
        <v>2</v>
      </c>
      <c r="K20" s="206"/>
      <c r="L20" s="213" t="s">
        <v>3</v>
      </c>
      <c r="M20" s="214"/>
      <c r="N20" s="36"/>
    </row>
    <row r="21" spans="1:14" ht="3" customHeight="1">
      <c r="A21" s="11"/>
      <c r="B21" s="109"/>
      <c r="C21" s="101"/>
      <c r="D21" s="13"/>
      <c r="E21" s="101"/>
      <c r="F21" s="13"/>
      <c r="G21" s="101"/>
      <c r="H21" s="109"/>
      <c r="I21" s="101"/>
      <c r="J21" s="13"/>
      <c r="K21" s="101"/>
      <c r="L21" s="13"/>
      <c r="M21" s="101"/>
      <c r="N21" s="36"/>
    </row>
    <row r="22" spans="1:14" s="50" customFormat="1" ht="18" customHeight="1">
      <c r="A22" s="60" t="s">
        <v>41</v>
      </c>
      <c r="B22" s="69">
        <f>SUM(D22,F22)</f>
        <v>1254</v>
      </c>
      <c r="C22" s="203">
        <f>SUM(E22,G22)</f>
        <v>14</v>
      </c>
      <c r="D22" s="17">
        <f aca="true" t="shared" si="9" ref="D22:M22">SUM(D24:D32)</f>
        <v>632</v>
      </c>
      <c r="E22" s="203">
        <f t="shared" si="9"/>
        <v>12</v>
      </c>
      <c r="F22" s="17">
        <f t="shared" si="9"/>
        <v>622</v>
      </c>
      <c r="G22" s="203">
        <f t="shared" si="9"/>
        <v>2</v>
      </c>
      <c r="H22" s="69">
        <f>SUM(J22,L22)</f>
        <v>1254</v>
      </c>
      <c r="I22" s="203">
        <f>SUM(K22,M22)</f>
        <v>12</v>
      </c>
      <c r="J22" s="17">
        <f t="shared" si="9"/>
        <v>641</v>
      </c>
      <c r="K22" s="203">
        <f t="shared" si="9"/>
        <v>6</v>
      </c>
      <c r="L22" s="17">
        <f t="shared" si="9"/>
        <v>613</v>
      </c>
      <c r="M22" s="203">
        <f t="shared" si="9"/>
        <v>6</v>
      </c>
      <c r="N22" s="142"/>
    </row>
    <row r="23" spans="1:14" s="50" customFormat="1" ht="3" customHeight="1">
      <c r="A23" s="12"/>
      <c r="B23" s="110"/>
      <c r="C23" s="147"/>
      <c r="D23" s="99"/>
      <c r="E23" s="147"/>
      <c r="F23" s="99"/>
      <c r="G23" s="147"/>
      <c r="H23" s="110"/>
      <c r="I23" s="147"/>
      <c r="J23" s="99"/>
      <c r="K23" s="147"/>
      <c r="L23" s="99"/>
      <c r="M23" s="147"/>
      <c r="N23" s="108"/>
    </row>
    <row r="24" spans="1:14" s="50" customFormat="1" ht="18" customHeight="1">
      <c r="A24" s="60" t="s">
        <v>7</v>
      </c>
      <c r="B24" s="69">
        <f aca="true" t="shared" si="10" ref="B24:B32">SUM(D24,F24)</f>
        <v>138</v>
      </c>
      <c r="C24" s="203">
        <f>SUM(E24+G24)</f>
        <v>4</v>
      </c>
      <c r="D24" s="17">
        <v>73</v>
      </c>
      <c r="E24" s="146">
        <v>3</v>
      </c>
      <c r="F24" s="17">
        <v>65</v>
      </c>
      <c r="G24" s="146">
        <v>1</v>
      </c>
      <c r="H24" s="69">
        <f aca="true" t="shared" si="11" ref="H24:H32">SUM(J24,L24)</f>
        <v>118</v>
      </c>
      <c r="I24" s="203">
        <f aca="true" t="shared" si="12" ref="I24:I32">SUM(K24,M24)</f>
        <v>6</v>
      </c>
      <c r="J24" s="17">
        <v>59</v>
      </c>
      <c r="K24" s="146">
        <v>3</v>
      </c>
      <c r="L24" s="17">
        <v>59</v>
      </c>
      <c r="M24" s="146">
        <v>3</v>
      </c>
      <c r="N24" s="108"/>
    </row>
    <row r="25" spans="1:14" s="50" customFormat="1" ht="18" customHeight="1">
      <c r="A25" s="60" t="s">
        <v>33</v>
      </c>
      <c r="B25" s="69">
        <f t="shared" si="10"/>
        <v>166</v>
      </c>
      <c r="C25" s="203">
        <f aca="true" t="shared" si="13" ref="C25:C32">SUM(E25+G25)</f>
        <v>2</v>
      </c>
      <c r="D25" s="17">
        <v>82</v>
      </c>
      <c r="E25" s="146">
        <v>2</v>
      </c>
      <c r="F25" s="17">
        <v>84</v>
      </c>
      <c r="G25" s="146"/>
      <c r="H25" s="69">
        <f t="shared" si="11"/>
        <v>159</v>
      </c>
      <c r="I25" s="203">
        <f t="shared" si="12"/>
        <v>1</v>
      </c>
      <c r="J25" s="17">
        <v>85</v>
      </c>
      <c r="K25" s="146"/>
      <c r="L25" s="17">
        <v>74</v>
      </c>
      <c r="M25" s="146">
        <v>1</v>
      </c>
      <c r="N25" s="108"/>
    </row>
    <row r="26" spans="1:14" s="50" customFormat="1" ht="18" customHeight="1">
      <c r="A26" s="60" t="s">
        <v>34</v>
      </c>
      <c r="B26" s="69">
        <f t="shared" si="10"/>
        <v>135</v>
      </c>
      <c r="C26" s="203">
        <f t="shared" si="13"/>
        <v>0</v>
      </c>
      <c r="D26" s="77">
        <v>69</v>
      </c>
      <c r="E26" s="146"/>
      <c r="F26" s="77">
        <v>66</v>
      </c>
      <c r="G26" s="196"/>
      <c r="H26" s="69">
        <f t="shared" si="11"/>
        <v>175</v>
      </c>
      <c r="I26" s="203">
        <f t="shared" si="12"/>
        <v>0</v>
      </c>
      <c r="J26" s="77">
        <v>80</v>
      </c>
      <c r="K26" s="196"/>
      <c r="L26" s="77">
        <v>95</v>
      </c>
      <c r="M26" s="196"/>
      <c r="N26" s="108"/>
    </row>
    <row r="27" spans="1:14" s="50" customFormat="1" ht="18" customHeight="1">
      <c r="A27" s="60" t="s">
        <v>9</v>
      </c>
      <c r="B27" s="69">
        <f t="shared" si="10"/>
        <v>159</v>
      </c>
      <c r="C27" s="203">
        <f t="shared" si="13"/>
        <v>0</v>
      </c>
      <c r="D27" s="77">
        <v>73</v>
      </c>
      <c r="E27" s="146"/>
      <c r="F27" s="77">
        <v>86</v>
      </c>
      <c r="G27" s="196"/>
      <c r="H27" s="69">
        <f t="shared" si="11"/>
        <v>152</v>
      </c>
      <c r="I27" s="203">
        <f t="shared" si="12"/>
        <v>0</v>
      </c>
      <c r="J27" s="77">
        <v>81</v>
      </c>
      <c r="K27" s="196"/>
      <c r="L27" s="77">
        <v>71</v>
      </c>
      <c r="M27" s="196"/>
      <c r="N27" s="108"/>
    </row>
    <row r="28" spans="1:14" s="50" customFormat="1" ht="18" customHeight="1">
      <c r="A28" s="60" t="s">
        <v>16</v>
      </c>
      <c r="B28" s="69">
        <f t="shared" si="10"/>
        <v>218</v>
      </c>
      <c r="C28" s="203">
        <f t="shared" si="13"/>
        <v>8</v>
      </c>
      <c r="D28" s="17">
        <v>125</v>
      </c>
      <c r="E28" s="146">
        <v>7</v>
      </c>
      <c r="F28" s="17">
        <v>93</v>
      </c>
      <c r="G28" s="146">
        <v>1</v>
      </c>
      <c r="H28" s="69">
        <f t="shared" si="11"/>
        <v>230</v>
      </c>
      <c r="I28" s="203">
        <f t="shared" si="12"/>
        <v>5</v>
      </c>
      <c r="J28" s="17">
        <v>118</v>
      </c>
      <c r="K28" s="146">
        <v>3</v>
      </c>
      <c r="L28" s="17">
        <v>112</v>
      </c>
      <c r="M28" s="146">
        <v>2</v>
      </c>
      <c r="N28" s="108"/>
    </row>
    <row r="29" spans="1:14" s="50" customFormat="1" ht="18" customHeight="1">
      <c r="A29" s="60" t="s">
        <v>11</v>
      </c>
      <c r="B29" s="69">
        <f t="shared" si="10"/>
        <v>117</v>
      </c>
      <c r="C29" s="203">
        <f t="shared" si="13"/>
        <v>0</v>
      </c>
      <c r="D29" s="77">
        <v>55</v>
      </c>
      <c r="E29" s="146"/>
      <c r="F29" s="77">
        <v>62</v>
      </c>
      <c r="G29" s="196"/>
      <c r="H29" s="69">
        <f t="shared" si="11"/>
        <v>111</v>
      </c>
      <c r="I29" s="203">
        <f t="shared" si="12"/>
        <v>0</v>
      </c>
      <c r="J29" s="77">
        <v>47</v>
      </c>
      <c r="K29" s="196"/>
      <c r="L29" s="77">
        <v>64</v>
      </c>
      <c r="M29" s="196"/>
      <c r="N29" s="108"/>
    </row>
    <row r="30" spans="1:14" s="50" customFormat="1" ht="18" customHeight="1">
      <c r="A30" s="60" t="s">
        <v>35</v>
      </c>
      <c r="B30" s="69">
        <f t="shared" si="10"/>
        <v>138</v>
      </c>
      <c r="C30" s="203">
        <f t="shared" si="13"/>
        <v>0</v>
      </c>
      <c r="D30" s="77">
        <v>70</v>
      </c>
      <c r="E30" s="146"/>
      <c r="F30" s="77">
        <v>68</v>
      </c>
      <c r="G30" s="196"/>
      <c r="H30" s="69">
        <f t="shared" si="11"/>
        <v>145</v>
      </c>
      <c r="I30" s="203">
        <f t="shared" si="12"/>
        <v>0</v>
      </c>
      <c r="J30" s="77">
        <v>75</v>
      </c>
      <c r="K30" s="196"/>
      <c r="L30" s="77">
        <v>70</v>
      </c>
      <c r="M30" s="196"/>
      <c r="N30" s="108"/>
    </row>
    <row r="31" spans="1:14" s="50" customFormat="1" ht="18" customHeight="1">
      <c r="A31" s="60" t="s">
        <v>36</v>
      </c>
      <c r="B31" s="69">
        <f t="shared" si="10"/>
        <v>75</v>
      </c>
      <c r="C31" s="203">
        <f t="shared" si="13"/>
        <v>0</v>
      </c>
      <c r="D31" s="77">
        <v>36</v>
      </c>
      <c r="E31" s="146"/>
      <c r="F31" s="77">
        <v>39</v>
      </c>
      <c r="G31" s="196"/>
      <c r="H31" s="69">
        <f t="shared" si="11"/>
        <v>81</v>
      </c>
      <c r="I31" s="203">
        <f t="shared" si="12"/>
        <v>0</v>
      </c>
      <c r="J31" s="77">
        <v>52</v>
      </c>
      <c r="K31" s="196"/>
      <c r="L31" s="77">
        <v>29</v>
      </c>
      <c r="M31" s="196"/>
      <c r="N31" s="108"/>
    </row>
    <row r="32" spans="1:14" s="50" customFormat="1" ht="18" customHeight="1">
      <c r="A32" s="60" t="s">
        <v>37</v>
      </c>
      <c r="B32" s="69">
        <f t="shared" si="10"/>
        <v>108</v>
      </c>
      <c r="C32" s="203">
        <f t="shared" si="13"/>
        <v>0</v>
      </c>
      <c r="D32" s="77">
        <v>49</v>
      </c>
      <c r="E32" s="146"/>
      <c r="F32" s="77">
        <v>59</v>
      </c>
      <c r="G32" s="197"/>
      <c r="H32" s="69">
        <f t="shared" si="11"/>
        <v>83</v>
      </c>
      <c r="I32" s="203">
        <f t="shared" si="12"/>
        <v>0</v>
      </c>
      <c r="J32" s="77">
        <v>44</v>
      </c>
      <c r="K32" s="197"/>
      <c r="L32" s="77">
        <v>39</v>
      </c>
      <c r="M32" s="146"/>
      <c r="N32" s="108"/>
    </row>
    <row r="33" spans="1:14" ht="3" customHeight="1">
      <c r="A33" s="90"/>
      <c r="B33" s="111"/>
      <c r="C33" s="106"/>
      <c r="D33" s="90"/>
      <c r="E33" s="106"/>
      <c r="F33" s="90"/>
      <c r="G33" s="106"/>
      <c r="H33" s="111"/>
      <c r="I33" s="106"/>
      <c r="J33" s="90"/>
      <c r="K33" s="106"/>
      <c r="L33" s="90"/>
      <c r="M33" s="106"/>
      <c r="N33" s="36"/>
    </row>
    <row r="34" spans="1:13" ht="13.5" customHeight="1">
      <c r="A34" s="74" t="s">
        <v>28</v>
      </c>
      <c r="B34" s="5"/>
      <c r="C34" s="101"/>
      <c r="D34" s="5"/>
      <c r="E34" s="101"/>
      <c r="F34" s="5"/>
      <c r="G34" s="101"/>
      <c r="H34" s="5"/>
      <c r="I34" s="101"/>
      <c r="J34" s="5"/>
      <c r="K34" s="101"/>
      <c r="L34" s="5"/>
      <c r="M34" s="101"/>
    </row>
    <row r="35" spans="1:13" ht="13.5" customHeight="1">
      <c r="A35" s="74" t="s">
        <v>133</v>
      </c>
      <c r="B35" s="38"/>
      <c r="C35" s="100"/>
      <c r="D35" s="38"/>
      <c r="E35" s="100"/>
      <c r="F35" s="38"/>
      <c r="G35" s="105"/>
      <c r="H35" s="38"/>
      <c r="I35" s="105"/>
      <c r="J35" s="38"/>
      <c r="K35" s="105"/>
      <c r="L35" s="38"/>
      <c r="M35" s="105"/>
    </row>
    <row r="36" spans="1:10" ht="13.5" customHeight="1">
      <c r="A36" s="7"/>
      <c r="B36" s="7"/>
      <c r="D36" s="7"/>
      <c r="F36" s="40"/>
      <c r="H36" s="40"/>
      <c r="J36" s="40"/>
    </row>
  </sheetData>
  <sheetProtection/>
  <mergeCells count="18">
    <mergeCell ref="K3:M3"/>
    <mergeCell ref="A19:A20"/>
    <mergeCell ref="H20:I20"/>
    <mergeCell ref="J20:K20"/>
    <mergeCell ref="L20:M20"/>
    <mergeCell ref="B19:G19"/>
    <mergeCell ref="H19:M19"/>
    <mergeCell ref="B20:C20"/>
    <mergeCell ref="D20:E20"/>
    <mergeCell ref="F20:G20"/>
    <mergeCell ref="L5:M5"/>
    <mergeCell ref="A4:A5"/>
    <mergeCell ref="B4:G4"/>
    <mergeCell ref="H4:M4"/>
    <mergeCell ref="B5:C5"/>
    <mergeCell ref="D5:E5"/>
    <mergeCell ref="H5:I5"/>
    <mergeCell ref="J5:K5"/>
  </mergeCells>
  <printOptions/>
  <pageMargins left="0.7874015748031497" right="0.7874015748031497" top="0.7874015748031497" bottom="0.2" header="0.5118110236220472" footer="0.3"/>
  <pageSetup horizontalDpi="600" verticalDpi="600" orientation="portrait" paperSize="9" r:id="rId1"/>
  <headerFooter alignWithMargins="0">
    <oddHeader>&amp;L&amp;8 124　　　教　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11.625" style="40" customWidth="1"/>
    <col min="2" max="6" width="8.625" style="40" customWidth="1"/>
    <col min="7" max="16384" width="9.00390625" style="37" customWidth="1"/>
  </cols>
  <sheetData>
    <row r="1" spans="1:6" s="169" customFormat="1" ht="12.75" customHeight="1">
      <c r="A1" s="151" t="s">
        <v>56</v>
      </c>
      <c r="B1" s="56"/>
      <c r="C1" s="56"/>
      <c r="D1" s="60"/>
      <c r="E1" s="56"/>
      <c r="F1" s="56"/>
    </row>
    <row r="2" spans="1:6" ht="18" customHeight="1">
      <c r="A2" s="63" t="s">
        <v>128</v>
      </c>
      <c r="B2" s="84"/>
      <c r="C2" s="84"/>
      <c r="D2" s="84"/>
      <c r="E2" s="84"/>
      <c r="F2" s="84"/>
    </row>
    <row r="3" spans="1:6" ht="14.25" customHeight="1">
      <c r="A3" s="5"/>
      <c r="B3" s="5"/>
      <c r="C3" s="5"/>
      <c r="D3" s="5"/>
      <c r="E3" s="236" t="s">
        <v>139</v>
      </c>
      <c r="F3" s="237"/>
    </row>
    <row r="4" spans="1:6" ht="14.25" customHeight="1">
      <c r="A4" s="217" t="s">
        <v>78</v>
      </c>
      <c r="B4" s="207" t="s">
        <v>84</v>
      </c>
      <c r="C4" s="208"/>
      <c r="D4" s="208"/>
      <c r="E4" s="208"/>
      <c r="F4" s="208"/>
    </row>
    <row r="5" spans="1:6" s="153" customFormat="1" ht="14.25" customHeight="1">
      <c r="A5" s="235"/>
      <c r="B5" s="213" t="s">
        <v>85</v>
      </c>
      <c r="C5" s="214"/>
      <c r="D5" s="214"/>
      <c r="E5" s="206"/>
      <c r="F5" s="215" t="s">
        <v>70</v>
      </c>
    </row>
    <row r="6" spans="1:6" ht="14.25" customHeight="1">
      <c r="A6" s="218"/>
      <c r="B6" s="68" t="s">
        <v>86</v>
      </c>
      <c r="C6" s="68" t="s">
        <v>98</v>
      </c>
      <c r="D6" s="68" t="s">
        <v>99</v>
      </c>
      <c r="E6" s="68" t="s">
        <v>100</v>
      </c>
      <c r="F6" s="238"/>
    </row>
    <row r="7" spans="1:6" ht="4.5" customHeight="1">
      <c r="A7" s="4"/>
      <c r="B7" s="170"/>
      <c r="C7" s="171"/>
      <c r="D7" s="171"/>
      <c r="E7" s="171"/>
      <c r="F7" s="4"/>
    </row>
    <row r="8" spans="1:6" s="172" customFormat="1" ht="18" customHeight="1">
      <c r="A8" s="18" t="s">
        <v>82</v>
      </c>
      <c r="B8" s="70">
        <f>SUM(C8:E8)</f>
        <v>107</v>
      </c>
      <c r="C8" s="14">
        <f>SUM(C10:C18)</f>
        <v>38</v>
      </c>
      <c r="D8" s="14">
        <f>SUM(D10:D18)</f>
        <v>35</v>
      </c>
      <c r="E8" s="14">
        <f>SUM(E10:E18)</f>
        <v>34</v>
      </c>
      <c r="F8" s="198">
        <f>SUM(F10:F18)</f>
        <v>7</v>
      </c>
    </row>
    <row r="9" spans="1:6" ht="4.5" customHeight="1">
      <c r="A9" s="59"/>
      <c r="B9" s="117"/>
      <c r="C9" s="59"/>
      <c r="D9" s="59"/>
      <c r="E9" s="59"/>
      <c r="F9" s="150"/>
    </row>
    <row r="10" spans="1:6" ht="18" customHeight="1">
      <c r="A10" s="18" t="s">
        <v>7</v>
      </c>
      <c r="B10" s="70">
        <f>SUM(C10:E10)</f>
        <v>11</v>
      </c>
      <c r="C10" s="14">
        <v>4</v>
      </c>
      <c r="D10" s="14">
        <v>4</v>
      </c>
      <c r="E10" s="14">
        <v>3</v>
      </c>
      <c r="F10" s="199">
        <v>3</v>
      </c>
    </row>
    <row r="11" spans="1:6" ht="18" customHeight="1">
      <c r="A11" s="18" t="s">
        <v>52</v>
      </c>
      <c r="B11" s="70">
        <f aca="true" t="shared" si="0" ref="B11:B18">SUM(C11:E11)</f>
        <v>14</v>
      </c>
      <c r="C11" s="14">
        <v>5</v>
      </c>
      <c r="D11" s="14">
        <v>5</v>
      </c>
      <c r="E11" s="14">
        <v>4</v>
      </c>
      <c r="F11" s="199">
        <v>1</v>
      </c>
    </row>
    <row r="12" spans="1:6" ht="18" customHeight="1">
      <c r="A12" s="18" t="s">
        <v>8</v>
      </c>
      <c r="B12" s="70">
        <f>SUM(C12:E12)</f>
        <v>13</v>
      </c>
      <c r="C12" s="14">
        <v>4</v>
      </c>
      <c r="D12" s="14">
        <v>4</v>
      </c>
      <c r="E12" s="14">
        <v>5</v>
      </c>
      <c r="F12" s="144">
        <v>0</v>
      </c>
    </row>
    <row r="13" spans="1:6" ht="18" customHeight="1">
      <c r="A13" s="18" t="s">
        <v>9</v>
      </c>
      <c r="B13" s="70">
        <f t="shared" si="0"/>
        <v>13</v>
      </c>
      <c r="C13" s="14">
        <v>5</v>
      </c>
      <c r="D13" s="14">
        <v>4</v>
      </c>
      <c r="E13" s="14">
        <v>4</v>
      </c>
      <c r="F13" s="144">
        <v>0</v>
      </c>
    </row>
    <row r="14" spans="1:6" ht="18" customHeight="1">
      <c r="A14" s="18" t="s">
        <v>10</v>
      </c>
      <c r="B14" s="70">
        <f t="shared" si="0"/>
        <v>18</v>
      </c>
      <c r="C14" s="14">
        <v>6</v>
      </c>
      <c r="D14" s="14">
        <v>6</v>
      </c>
      <c r="E14" s="14">
        <v>6</v>
      </c>
      <c r="F14" s="198">
        <v>3</v>
      </c>
    </row>
    <row r="15" spans="1:6" ht="18" customHeight="1">
      <c r="A15" s="18" t="s">
        <v>11</v>
      </c>
      <c r="B15" s="70">
        <f t="shared" si="0"/>
        <v>10</v>
      </c>
      <c r="C15" s="14">
        <v>4</v>
      </c>
      <c r="D15" s="14">
        <v>3</v>
      </c>
      <c r="E15" s="14">
        <v>3</v>
      </c>
      <c r="F15" s="144">
        <v>0</v>
      </c>
    </row>
    <row r="16" spans="1:6" ht="18" customHeight="1">
      <c r="A16" s="18" t="s">
        <v>12</v>
      </c>
      <c r="B16" s="70">
        <f t="shared" si="0"/>
        <v>12</v>
      </c>
      <c r="C16" s="14">
        <v>4</v>
      </c>
      <c r="D16" s="14">
        <v>4</v>
      </c>
      <c r="E16" s="14">
        <v>4</v>
      </c>
      <c r="F16" s="144">
        <v>0</v>
      </c>
    </row>
    <row r="17" spans="1:6" ht="18" customHeight="1">
      <c r="A17" s="18" t="s">
        <v>13</v>
      </c>
      <c r="B17" s="70">
        <f t="shared" si="0"/>
        <v>7</v>
      </c>
      <c r="C17" s="14">
        <v>3</v>
      </c>
      <c r="D17" s="14">
        <v>2</v>
      </c>
      <c r="E17" s="14">
        <v>2</v>
      </c>
      <c r="F17" s="144">
        <v>0</v>
      </c>
    </row>
    <row r="18" spans="1:6" ht="18" customHeight="1">
      <c r="A18" s="18" t="s">
        <v>14</v>
      </c>
      <c r="B18" s="70">
        <f t="shared" si="0"/>
        <v>9</v>
      </c>
      <c r="C18" s="14">
        <v>3</v>
      </c>
      <c r="D18" s="14">
        <v>3</v>
      </c>
      <c r="E18" s="14">
        <v>3</v>
      </c>
      <c r="F18" s="144">
        <v>0</v>
      </c>
    </row>
    <row r="19" spans="1:6" ht="4.5" customHeight="1">
      <c r="A19" s="13"/>
      <c r="B19" s="111"/>
      <c r="C19" s="90"/>
      <c r="D19" s="90"/>
      <c r="E19" s="90"/>
      <c r="F19" s="90"/>
    </row>
    <row r="20" spans="1:6" ht="13.5" customHeight="1">
      <c r="A20" s="73" t="s">
        <v>28</v>
      </c>
      <c r="B20" s="15"/>
      <c r="C20" s="15"/>
      <c r="D20" s="15"/>
      <c r="E20" s="15"/>
      <c r="F20" s="15"/>
    </row>
    <row r="21" spans="1:6" ht="13.5" customHeight="1">
      <c r="A21" s="5"/>
      <c r="B21" s="13"/>
      <c r="C21" s="13"/>
      <c r="D21" s="13"/>
      <c r="E21" s="13"/>
      <c r="F21" s="13"/>
    </row>
  </sheetData>
  <sheetProtection/>
  <mergeCells count="5">
    <mergeCell ref="A4:A6"/>
    <mergeCell ref="E3:F3"/>
    <mergeCell ref="B4:F4"/>
    <mergeCell ref="B5:E5"/>
    <mergeCell ref="F5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5.625" style="51" customWidth="1"/>
    <col min="2" max="4" width="10.625" style="51" customWidth="1"/>
    <col min="5" max="16384" width="9.00390625" style="33" customWidth="1"/>
  </cols>
  <sheetData>
    <row r="1" spans="1:3" ht="12.75" customHeight="1">
      <c r="A1" s="61" t="s">
        <v>56</v>
      </c>
      <c r="B1" s="42"/>
      <c r="C1" s="42"/>
    </row>
    <row r="2" spans="1:4" ht="18" customHeight="1">
      <c r="A2" s="62" t="s">
        <v>134</v>
      </c>
      <c r="B2" s="83"/>
      <c r="C2" s="83"/>
      <c r="D2" s="83"/>
    </row>
    <row r="3" spans="1:4" s="35" customFormat="1" ht="12.75" customHeight="1">
      <c r="A3" s="116"/>
      <c r="B3" s="116"/>
      <c r="C3" s="76"/>
      <c r="D3" s="76" t="s">
        <v>45</v>
      </c>
    </row>
    <row r="4" spans="1:4" s="47" customFormat="1" ht="18" customHeight="1">
      <c r="A4" s="120" t="s">
        <v>0</v>
      </c>
      <c r="B4" s="118" t="s">
        <v>123</v>
      </c>
      <c r="C4" s="118" t="s">
        <v>79</v>
      </c>
      <c r="D4" s="119" t="s">
        <v>80</v>
      </c>
    </row>
    <row r="5" spans="1:4" s="45" customFormat="1" ht="4.5" customHeight="1">
      <c r="A5" s="29"/>
      <c r="B5" s="121"/>
      <c r="C5" s="31"/>
      <c r="D5" s="30"/>
    </row>
    <row r="6" spans="1:4" s="54" customFormat="1" ht="18" customHeight="1">
      <c r="A6" s="18">
        <v>22</v>
      </c>
      <c r="B6" s="148">
        <v>8</v>
      </c>
      <c r="C6" s="149">
        <v>0</v>
      </c>
      <c r="D6" s="149">
        <v>8</v>
      </c>
    </row>
    <row r="7" spans="1:4" s="47" customFormat="1" ht="18" customHeight="1">
      <c r="A7" s="18">
        <v>23</v>
      </c>
      <c r="B7" s="148">
        <v>4</v>
      </c>
      <c r="C7" s="149">
        <v>0</v>
      </c>
      <c r="D7" s="149">
        <v>4</v>
      </c>
    </row>
    <row r="8" spans="1:4" s="47" customFormat="1" ht="18" customHeight="1">
      <c r="A8" s="18">
        <v>24</v>
      </c>
      <c r="B8" s="148">
        <v>5</v>
      </c>
      <c r="C8" s="149">
        <v>0</v>
      </c>
      <c r="D8" s="149">
        <v>5</v>
      </c>
    </row>
    <row r="9" spans="1:4" s="47" customFormat="1" ht="18" customHeight="1">
      <c r="A9" s="18">
        <v>25</v>
      </c>
      <c r="B9" s="148">
        <f>SUM(C9:D9)</f>
        <v>3</v>
      </c>
      <c r="C9" s="149">
        <v>0</v>
      </c>
      <c r="D9" s="149">
        <v>3</v>
      </c>
    </row>
    <row r="10" spans="1:4" s="47" customFormat="1" ht="18" customHeight="1">
      <c r="A10" s="18">
        <v>26</v>
      </c>
      <c r="B10" s="148">
        <f>SUM(C10:D10)</f>
        <v>6</v>
      </c>
      <c r="C10" s="201">
        <v>0</v>
      </c>
      <c r="D10" s="201">
        <v>6</v>
      </c>
    </row>
    <row r="11" spans="1:4" s="47" customFormat="1" ht="3" customHeight="1">
      <c r="A11" s="52"/>
      <c r="B11" s="122"/>
      <c r="C11" s="52"/>
      <c r="D11" s="52"/>
    </row>
    <row r="12" spans="1:4" s="47" customFormat="1" ht="13.5" customHeight="1">
      <c r="A12" s="75" t="s">
        <v>28</v>
      </c>
      <c r="B12" s="79"/>
      <c r="C12" s="79"/>
      <c r="D12" s="79"/>
    </row>
    <row r="13" spans="1:2" s="45" customFormat="1" ht="13.5" customHeight="1">
      <c r="A13" s="53"/>
      <c r="B13" s="5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2015-02-24T00:23:57Z</cp:lastPrinted>
  <dcterms:created xsi:type="dcterms:W3CDTF">2003-06-13T00:52:33Z</dcterms:created>
  <dcterms:modified xsi:type="dcterms:W3CDTF">2015-03-23T00:29:07Z</dcterms:modified>
  <cp:category/>
  <cp:version/>
  <cp:contentType/>
  <cp:contentStatus/>
</cp:coreProperties>
</file>