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8" yWindow="2856" windowWidth="10296" windowHeight="7668" tabRatio="894" activeTab="0"/>
  </bookViews>
  <sheets>
    <sheet name="1表" sheetId="1" r:id="rId1"/>
    <sheet name="2表" sheetId="2" r:id="rId2"/>
  </sheets>
  <definedNames>
    <definedName name="_xlnm.Print_Area" localSheetId="1">'2表'!$A$1:$J$33</definedName>
  </definedNames>
  <calcPr fullCalcOnLoad="1"/>
</workbook>
</file>

<file path=xl/sharedStrings.xml><?xml version="1.0" encoding="utf-8"?>
<sst xmlns="http://schemas.openxmlformats.org/spreadsheetml/2006/main" count="69" uniqueCount="54">
  <si>
    <t>その他</t>
  </si>
  <si>
    <t>総務委員会</t>
  </si>
  <si>
    <t>文教委員会</t>
  </si>
  <si>
    <t>予算特別委員会</t>
  </si>
  <si>
    <t>決算特別委員会</t>
  </si>
  <si>
    <t>議会運営委員会</t>
  </si>
  <si>
    <t>厚生産業委員会</t>
  </si>
  <si>
    <t>環境建設委員会</t>
  </si>
  <si>
    <t>計</t>
  </si>
  <si>
    <t>特別委員会</t>
  </si>
  <si>
    <t>常任委員会</t>
  </si>
  <si>
    <t>資料：議会事務局</t>
  </si>
  <si>
    <t>臨時会</t>
  </si>
  <si>
    <t>立川まちづくり特別委員会</t>
  </si>
  <si>
    <t>12議会・行財政－1議会</t>
  </si>
  <si>
    <t>2表　委員会の状況</t>
  </si>
  <si>
    <t>議会改革特別委員会</t>
  </si>
  <si>
    <t>合計</t>
  </si>
  <si>
    <t>予算</t>
  </si>
  <si>
    <t>決算</t>
  </si>
  <si>
    <t>契約</t>
  </si>
  <si>
    <t>報告</t>
  </si>
  <si>
    <t>諮問</t>
  </si>
  <si>
    <t>意見書・決議</t>
  </si>
  <si>
    <t>選挙</t>
  </si>
  <si>
    <t>請願</t>
  </si>
  <si>
    <t>陳情</t>
  </si>
  <si>
    <t>合計</t>
  </si>
  <si>
    <t>市長提出　</t>
  </si>
  <si>
    <t xml:space="preserve">議員提出 </t>
  </si>
  <si>
    <t>定例会</t>
  </si>
  <si>
    <t>1表　市議会の状況</t>
  </si>
  <si>
    <t>条例</t>
  </si>
  <si>
    <t xml:space="preserve">条例・規則    </t>
  </si>
  <si>
    <t>内閉会  中日数</t>
  </si>
  <si>
    <t>平成25年度</t>
  </si>
  <si>
    <t>会期</t>
  </si>
  <si>
    <t>立川市第４次基本構想審査特別委員会</t>
  </si>
  <si>
    <t>区分</t>
  </si>
  <si>
    <t>回数</t>
  </si>
  <si>
    <t>日数</t>
  </si>
  <si>
    <t>議案</t>
  </si>
  <si>
    <t>請願</t>
  </si>
  <si>
    <t>陳情</t>
  </si>
  <si>
    <t>開催</t>
  </si>
  <si>
    <t>審査・調査件数</t>
  </si>
  <si>
    <t>名称</t>
  </si>
  <si>
    <t>件数</t>
  </si>
  <si>
    <t>条例</t>
  </si>
  <si>
    <t>委員会提出</t>
  </si>
  <si>
    <t>25.5.10～25.6.13</t>
  </si>
  <si>
    <t>25.9.4～25.10.1</t>
  </si>
  <si>
    <t>25.11.28～25.12.20</t>
  </si>
  <si>
    <t>26.2.19～26.3.24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</si>
</sst>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△ &quot;#,##0"/>
    <numFmt numFmtId="179" formatCode="#,##0.000_ "/>
    <numFmt numFmtId="180" formatCode="0.0_ "/>
    <numFmt numFmtId="181" formatCode="0.000_ "/>
    <numFmt numFmtId="182" formatCode="#,##0_);[Red]\(#,##0\)"/>
    <numFmt numFmtId="183" formatCode="#,##0.000_);[Red]\(#,##0.000\)"/>
    <numFmt numFmtId="184" formatCode="#,##0.0_);[Red]\(#,##0.0\)"/>
    <numFmt numFmtId="185" formatCode="0_);[Red]\(0\)"/>
    <numFmt numFmtId="186" formatCode="[&lt;=999]000;[&lt;=99999]000\-00;000\-0000"/>
    <numFmt numFmtId="187" formatCode="#,##0.0_ "/>
    <numFmt numFmtId="188" formatCode="0;&quot;△ &quot;0"/>
    <numFmt numFmtId="189" formatCode="#,##0.0;&quot;△ &quot;#,##0.0"/>
    <numFmt numFmtId="190" formatCode="#,##0.0_);\(#,##0.0\)"/>
    <numFmt numFmtId="191" formatCode="#,##0_);\(#,##0\)"/>
    <numFmt numFmtId="192" formatCode="0.0%"/>
    <numFmt numFmtId="193" formatCode="0_);\(0\)"/>
    <numFmt numFmtId="194" formatCode="0.0_);[Red]\(0.0\)"/>
    <numFmt numFmtId="195" formatCode="0.0_);\(0.0\)"/>
    <numFmt numFmtId="196" formatCode="#,##0_ ;[Red]\-#,##0\ "/>
    <numFmt numFmtId="197" formatCode="[=0]&quot;－&quot;;[&lt;0]&quot;△ &quot;#,##0;#,##0"/>
    <numFmt numFmtId="198" formatCode="#,##0;&quot;△&quot;#,##0;&quot;－&quot;"/>
    <numFmt numFmtId="199" formatCode="##,#0_;&quot;△&quot;#,##0_;&quot;－&quot;"/>
    <numFmt numFmtId="200" formatCode="##,#0?;&quot;△&quot;##,#0?;&quot;－&quot;"/>
    <numFmt numFmtId="201" formatCode="##,#0___;&quot;△&quot;#,##0___;&quot;－&quot;"/>
    <numFmt numFmtId="202" formatCode="#,##0;&quot;△&quot;#,##0________;&quot;－&quot;"/>
    <numFmt numFmtId="203" formatCode="#,##0;&quot;△&quot;#,##0_;&quot;－&quot;"/>
    <numFmt numFmtId="204" formatCode="#,##0;&quot;△&quot;#,###;&quot;－&quot;"/>
    <numFmt numFmtId="205" formatCode="#,##0;&quot;△&quot;#,###_;&quot;－&quot;"/>
    <numFmt numFmtId="206" formatCode="#,##0_);&quot;△&quot;#,###_);&quot;－_)&quot;"/>
    <numFmt numFmtId="207" formatCode="[=0]&quot;－&quot;_);[&lt;1]&quot;0&quot;_);#,##0_)"/>
    <numFmt numFmtId="208" formatCode="[&lt;=0]&quot;－&quot;_);[&lt;1]&quot;0&quot;_);#,##0_)"/>
    <numFmt numFmtId="209" formatCode="[&lt;0]&quot;－&quot;_);[&lt;1]&quot;0&quot;_);#,##0_)"/>
    <numFmt numFmtId="210" formatCode="[=0]&quot;－&quot;_);[&lt;1]&quot;0&quot;_);#,###_)"/>
    <numFmt numFmtId="211" formatCode="#,###"/>
    <numFmt numFmtId="212" formatCode="[&lt;1]&quot;0&quot;;[=0]&quot;－&quot;_);#,##0"/>
    <numFmt numFmtId="213" formatCode="[=0]&quot;－&quot;_);[&lt;1]&quot;0&quot;;#,##0"/>
    <numFmt numFmtId="214" formatCode="[=0]&quot;－_)&quot;;[&lt;1]&quot;0&quot;;#,##0"/>
    <numFmt numFmtId="215" formatCode="[=0]&quot;－&quot;;[&lt;1]&quot;0&quot;;#,##0"/>
    <numFmt numFmtId="216" formatCode="[=0]&quot;- &quot;;[&lt;1]&quot;0 &quot;;#,##0\ "/>
    <numFmt numFmtId="217" formatCode="[=0]&quot;-&quot;;[&lt;1]&quot;0&quot;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HGPｺﾞｼｯｸE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5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textRotation="255" wrapText="1"/>
    </xf>
    <xf numFmtId="0" fontId="9" fillId="0" borderId="17" xfId="0" applyFont="1" applyFill="1" applyBorder="1" applyAlignment="1">
      <alignment horizontal="center" vertical="distributed" textRotation="255" indent="1"/>
    </xf>
    <xf numFmtId="0" fontId="9" fillId="0" borderId="18" xfId="0" applyFont="1" applyFill="1" applyBorder="1" applyAlignment="1">
      <alignment horizontal="center" vertical="distributed" textRotation="255" indent="1"/>
    </xf>
    <xf numFmtId="215" fontId="10" fillId="0" borderId="19" xfId="0" applyNumberFormat="1" applyFont="1" applyFill="1" applyBorder="1" applyAlignment="1">
      <alignment/>
    </xf>
    <xf numFmtId="215" fontId="10" fillId="0" borderId="0" xfId="0" applyNumberFormat="1" applyFont="1" applyFill="1" applyBorder="1" applyAlignment="1">
      <alignment/>
    </xf>
    <xf numFmtId="215" fontId="10" fillId="0" borderId="20" xfId="0" applyNumberFormat="1" applyFont="1" applyFill="1" applyBorder="1" applyAlignment="1">
      <alignment/>
    </xf>
    <xf numFmtId="215" fontId="10" fillId="0" borderId="0" xfId="0" applyNumberFormat="1" applyFont="1" applyFill="1" applyBorder="1" applyAlignment="1">
      <alignment horizontal="right"/>
    </xf>
    <xf numFmtId="216" fontId="9" fillId="0" borderId="19" xfId="0" applyNumberFormat="1" applyFont="1" applyFill="1" applyBorder="1" applyAlignment="1">
      <alignment vertical="center"/>
    </xf>
    <xf numFmtId="216" fontId="9" fillId="0" borderId="0" xfId="0" applyNumberFormat="1" applyFont="1" applyFill="1" applyBorder="1" applyAlignment="1">
      <alignment vertical="center"/>
    </xf>
    <xf numFmtId="216" fontId="9" fillId="0" borderId="0" xfId="0" applyNumberFormat="1" applyFont="1" applyFill="1" applyBorder="1" applyAlignment="1">
      <alignment horizontal="right" vertical="center"/>
    </xf>
    <xf numFmtId="216" fontId="9" fillId="0" borderId="19" xfId="0" applyNumberFormat="1" applyFont="1" applyFill="1" applyBorder="1" applyAlignment="1">
      <alignment horizontal="right" vertical="center"/>
    </xf>
    <xf numFmtId="216" fontId="9" fillId="0" borderId="18" xfId="0" applyNumberFormat="1" applyFont="1" applyFill="1" applyBorder="1" applyAlignment="1">
      <alignment vertical="center"/>
    </xf>
    <xf numFmtId="216" fontId="9" fillId="0" borderId="12" xfId="0" applyNumberFormat="1" applyFont="1" applyFill="1" applyBorder="1" applyAlignment="1">
      <alignment vertical="center"/>
    </xf>
    <xf numFmtId="216" fontId="10" fillId="0" borderId="12" xfId="0" applyNumberFormat="1" applyFont="1" applyFill="1" applyBorder="1" applyAlignment="1">
      <alignment vertical="center"/>
    </xf>
    <xf numFmtId="216" fontId="9" fillId="0" borderId="15" xfId="0" applyNumberFormat="1" applyFont="1" applyFill="1" applyBorder="1" applyAlignment="1">
      <alignment vertical="center"/>
    </xf>
    <xf numFmtId="217" fontId="9" fillId="0" borderId="19" xfId="0" applyNumberFormat="1" applyFont="1" applyFill="1" applyBorder="1" applyAlignment="1">
      <alignment vertical="center"/>
    </xf>
    <xf numFmtId="217" fontId="9" fillId="0" borderId="0" xfId="0" applyNumberFormat="1" applyFont="1" applyFill="1" applyBorder="1" applyAlignment="1">
      <alignment vertical="center"/>
    </xf>
    <xf numFmtId="217" fontId="9" fillId="0" borderId="0" xfId="0" applyNumberFormat="1" applyFont="1" applyFill="1" applyBorder="1" applyAlignment="1">
      <alignment horizontal="right" vertical="center"/>
    </xf>
    <xf numFmtId="217" fontId="9" fillId="0" borderId="19" xfId="0" applyNumberFormat="1" applyFont="1" applyFill="1" applyBorder="1" applyAlignment="1">
      <alignment horizontal="right" vertical="center"/>
    </xf>
    <xf numFmtId="217" fontId="9" fillId="0" borderId="21" xfId="0" applyNumberFormat="1" applyFont="1" applyFill="1" applyBorder="1" applyAlignment="1">
      <alignment vertical="center"/>
    </xf>
    <xf numFmtId="217" fontId="9" fillId="0" borderId="11" xfId="0" applyNumberFormat="1" applyFont="1" applyFill="1" applyBorder="1" applyAlignment="1">
      <alignment vertical="center"/>
    </xf>
    <xf numFmtId="216" fontId="9" fillId="0" borderId="15" xfId="0" applyNumberFormat="1" applyFont="1" applyFill="1" applyBorder="1" applyAlignment="1">
      <alignment horizontal="right" vertical="center"/>
    </xf>
    <xf numFmtId="216" fontId="10" fillId="0" borderId="19" xfId="0" applyNumberFormat="1" applyFont="1" applyFill="1" applyBorder="1" applyAlignment="1">
      <alignment vertical="center"/>
    </xf>
    <xf numFmtId="216" fontId="10" fillId="0" borderId="0" xfId="0" applyNumberFormat="1" applyFont="1" applyFill="1" applyBorder="1" applyAlignment="1">
      <alignment vertical="center"/>
    </xf>
    <xf numFmtId="216" fontId="10" fillId="0" borderId="15" xfId="0" applyNumberFormat="1" applyFont="1" applyFill="1" applyBorder="1" applyAlignment="1">
      <alignment vertical="center"/>
    </xf>
    <xf numFmtId="216" fontId="10" fillId="0" borderId="21" xfId="0" applyNumberFormat="1" applyFont="1" applyFill="1" applyBorder="1" applyAlignment="1">
      <alignment vertical="center"/>
    </xf>
    <xf numFmtId="216" fontId="10" fillId="0" borderId="11" xfId="0" applyNumberFormat="1" applyFont="1" applyFill="1" applyBorder="1" applyAlignment="1">
      <alignment vertical="center"/>
    </xf>
    <xf numFmtId="216" fontId="10" fillId="0" borderId="14" xfId="0" applyNumberFormat="1" applyFont="1" applyFill="1" applyBorder="1" applyAlignment="1">
      <alignment vertical="center"/>
    </xf>
    <xf numFmtId="216" fontId="10" fillId="0" borderId="22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indent="1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15" fontId="10" fillId="0" borderId="14" xfId="0" applyNumberFormat="1" applyFont="1" applyFill="1" applyBorder="1" applyAlignment="1">
      <alignment/>
    </xf>
    <xf numFmtId="215" fontId="10" fillId="0" borderId="23" xfId="0" applyNumberFormat="1" applyFont="1" applyFill="1" applyBorder="1" applyAlignment="1">
      <alignment/>
    </xf>
    <xf numFmtId="215" fontId="10" fillId="0" borderId="2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Fill="1" applyAlignment="1">
      <alignment vertical="center" textRotation="255"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textRotation="255" wrapText="1"/>
    </xf>
    <xf numFmtId="49" fontId="9" fillId="0" borderId="2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217" fontId="9" fillId="0" borderId="11" xfId="0" applyNumberFormat="1" applyFont="1" applyFill="1" applyBorder="1" applyAlignment="1">
      <alignment horizontal="right" vertical="center"/>
    </xf>
    <xf numFmtId="217" fontId="9" fillId="0" borderId="21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center" vertical="distributed" textRotation="255" indent="1"/>
    </xf>
    <xf numFmtId="0" fontId="9" fillId="0" borderId="18" xfId="0" applyFont="1" applyFill="1" applyBorder="1" applyAlignment="1">
      <alignment horizontal="center" vertical="distributed" textRotation="255" indent="1"/>
    </xf>
    <xf numFmtId="0" fontId="9" fillId="0" borderId="27" xfId="0" applyFont="1" applyFill="1" applyBorder="1" applyAlignment="1">
      <alignment horizontal="distributed" vertical="center" indent="5"/>
    </xf>
    <xf numFmtId="0" fontId="9" fillId="0" borderId="28" xfId="0" applyFont="1" applyFill="1" applyBorder="1" applyAlignment="1">
      <alignment horizontal="distributed" vertical="center" indent="5"/>
    </xf>
    <xf numFmtId="0" fontId="9" fillId="0" borderId="29" xfId="0" applyFont="1" applyFill="1" applyBorder="1" applyAlignment="1">
      <alignment horizontal="distributed" vertical="center" textRotation="255"/>
    </xf>
    <xf numFmtId="0" fontId="9" fillId="0" borderId="30" xfId="0" applyFont="1" applyFill="1" applyBorder="1" applyAlignment="1">
      <alignment horizontal="distributed" vertical="center" textRotation="255"/>
    </xf>
    <xf numFmtId="0" fontId="9" fillId="0" borderId="13" xfId="0" applyFont="1" applyFill="1" applyBorder="1" applyAlignment="1">
      <alignment horizontal="distributed" vertical="center" textRotation="255"/>
    </xf>
    <xf numFmtId="0" fontId="9" fillId="0" borderId="15" xfId="0" applyFont="1" applyFill="1" applyBorder="1" applyAlignment="1">
      <alignment horizontal="center" vertical="distributed" textRotation="255" indent="1"/>
    </xf>
    <xf numFmtId="0" fontId="7" fillId="0" borderId="29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/>
    </xf>
    <xf numFmtId="0" fontId="9" fillId="0" borderId="31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horizontal="center" vertical="distributed" textRotation="255" indent="2"/>
    </xf>
    <xf numFmtId="0" fontId="9" fillId="0" borderId="25" xfId="0" applyFont="1" applyFill="1" applyBorder="1" applyAlignment="1">
      <alignment horizontal="center" vertical="distributed" textRotation="255" indent="1"/>
    </xf>
    <xf numFmtId="0" fontId="9" fillId="0" borderId="17" xfId="0" applyFont="1" applyFill="1" applyBorder="1" applyAlignment="1">
      <alignment horizontal="center" vertical="distributed" textRotation="255" indent="1"/>
    </xf>
    <xf numFmtId="0" fontId="9" fillId="0" borderId="11" xfId="0" applyFont="1" applyFill="1" applyBorder="1" applyAlignment="1">
      <alignment horizontal="center" vertical="center" textRotation="255"/>
    </xf>
    <xf numFmtId="0" fontId="9" fillId="0" borderId="12" xfId="0" applyFont="1" applyFill="1" applyBorder="1" applyAlignment="1">
      <alignment horizontal="center" vertical="center" textRotation="255"/>
    </xf>
    <xf numFmtId="0" fontId="9" fillId="0" borderId="0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5" xfId="0" applyFont="1" applyFill="1" applyBorder="1" applyAlignment="1">
      <alignment horizontal="distributed" vertical="center" indent="1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distributed" textRotation="255"/>
    </xf>
    <xf numFmtId="0" fontId="9" fillId="0" borderId="3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distributed" textRotation="255" indent="2"/>
    </xf>
    <xf numFmtId="0" fontId="0" fillId="0" borderId="26" xfId="0" applyFill="1" applyBorder="1" applyAlignment="1">
      <alignment horizontal="distributed" vertical="center"/>
    </xf>
    <xf numFmtId="0" fontId="0" fillId="0" borderId="22" xfId="0" applyFill="1" applyBorder="1" applyAlignment="1">
      <alignment horizontal="center" vertical="distributed" textRotation="255" indent="2"/>
    </xf>
    <xf numFmtId="0" fontId="0" fillId="0" borderId="17" xfId="0" applyFill="1" applyBorder="1" applyAlignment="1">
      <alignment horizontal="distributed" vertical="center"/>
    </xf>
    <xf numFmtId="217" fontId="9" fillId="0" borderId="15" xfId="0" applyNumberFormat="1" applyFont="1" applyFill="1" applyBorder="1" applyAlignment="1">
      <alignment vertical="center"/>
    </xf>
    <xf numFmtId="217" fontId="9" fillId="0" borderId="18" xfId="0" applyNumberFormat="1" applyFont="1" applyFill="1" applyBorder="1" applyAlignment="1">
      <alignment vertical="center"/>
    </xf>
    <xf numFmtId="217" fontId="9" fillId="0" borderId="12" xfId="0" applyNumberFormat="1" applyFont="1" applyFill="1" applyBorder="1" applyAlignment="1">
      <alignment vertical="center"/>
    </xf>
    <xf numFmtId="217" fontId="7" fillId="0" borderId="22" xfId="0" applyNumberFormat="1" applyFont="1" applyFill="1" applyBorder="1" applyAlignment="1">
      <alignment vertical="center"/>
    </xf>
    <xf numFmtId="217" fontId="7" fillId="0" borderId="0" xfId="0" applyNumberFormat="1" applyFont="1" applyFill="1" applyBorder="1" applyAlignment="1">
      <alignment vertical="center"/>
    </xf>
    <xf numFmtId="217" fontId="9" fillId="0" borderId="14" xfId="0" applyNumberFormat="1" applyFont="1" applyFill="1" applyBorder="1" applyAlignment="1">
      <alignment vertical="center"/>
    </xf>
    <xf numFmtId="217" fontId="9" fillId="0" borderId="22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B22" sqref="B22"/>
    </sheetView>
  </sheetViews>
  <sheetFormatPr defaultColWidth="9.00390625" defaultRowHeight="13.5"/>
  <cols>
    <col min="1" max="1" width="2.75390625" style="1" customWidth="1"/>
    <col min="2" max="2" width="16.75390625" style="10" customWidth="1"/>
    <col min="3" max="21" width="3.50390625" style="1" customWidth="1"/>
    <col min="22" max="16384" width="9.00390625" style="1" customWidth="1"/>
  </cols>
  <sheetData>
    <row r="1" spans="1:21" ht="12.75" customHeight="1">
      <c r="A1" s="42" t="s">
        <v>14</v>
      </c>
      <c r="B1" s="43"/>
      <c r="C1" s="43"/>
      <c r="D1" s="43"/>
      <c r="E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8" customHeight="1">
      <c r="A2" s="45" t="s">
        <v>31</v>
      </c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s="50" customFormat="1" ht="12.75" customHeight="1">
      <c r="A3" s="1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9" t="s">
        <v>35</v>
      </c>
    </row>
    <row r="4" spans="1:21" s="50" customFormat="1" ht="15" customHeight="1">
      <c r="A4" s="81" t="s">
        <v>38</v>
      </c>
      <c r="B4" s="80" t="s">
        <v>36</v>
      </c>
      <c r="C4" s="72" t="s">
        <v>47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</row>
    <row r="5" spans="1:21" s="50" customFormat="1" ht="60" customHeight="1">
      <c r="A5" s="105"/>
      <c r="B5" s="106"/>
      <c r="C5" s="74" t="s">
        <v>28</v>
      </c>
      <c r="D5" s="75"/>
      <c r="E5" s="75"/>
      <c r="F5" s="75"/>
      <c r="G5" s="75"/>
      <c r="H5" s="75"/>
      <c r="I5" s="75"/>
      <c r="J5" s="76"/>
      <c r="K5" s="78" t="s">
        <v>49</v>
      </c>
      <c r="L5" s="79"/>
      <c r="M5" s="74" t="s">
        <v>29</v>
      </c>
      <c r="N5" s="75"/>
      <c r="O5" s="75"/>
      <c r="P5" s="76"/>
      <c r="Q5" s="82" t="s">
        <v>24</v>
      </c>
      <c r="R5" s="82" t="s">
        <v>25</v>
      </c>
      <c r="S5" s="82" t="s">
        <v>26</v>
      </c>
      <c r="T5" s="82" t="s">
        <v>0</v>
      </c>
      <c r="U5" s="70" t="s">
        <v>27</v>
      </c>
    </row>
    <row r="6" spans="1:21" s="50" customFormat="1" ht="70.5" customHeight="1">
      <c r="A6" s="107"/>
      <c r="B6" s="108"/>
      <c r="C6" s="14" t="s">
        <v>32</v>
      </c>
      <c r="D6" s="14" t="s">
        <v>18</v>
      </c>
      <c r="E6" s="14" t="s">
        <v>19</v>
      </c>
      <c r="F6" s="14" t="s">
        <v>20</v>
      </c>
      <c r="G6" s="14" t="s">
        <v>21</v>
      </c>
      <c r="H6" s="14" t="s">
        <v>22</v>
      </c>
      <c r="I6" s="14" t="s">
        <v>0</v>
      </c>
      <c r="J6" s="15" t="s">
        <v>8</v>
      </c>
      <c r="K6" s="15" t="s">
        <v>48</v>
      </c>
      <c r="L6" s="15" t="s">
        <v>8</v>
      </c>
      <c r="M6" s="13" t="s">
        <v>33</v>
      </c>
      <c r="N6" s="65" t="s">
        <v>23</v>
      </c>
      <c r="O6" s="14" t="s">
        <v>0</v>
      </c>
      <c r="P6" s="14" t="s">
        <v>8</v>
      </c>
      <c r="Q6" s="83"/>
      <c r="R6" s="83"/>
      <c r="S6" s="83"/>
      <c r="T6" s="83"/>
      <c r="U6" s="71"/>
    </row>
    <row r="7" spans="1:21" s="50" customFormat="1" ht="19.5" customHeight="1">
      <c r="A7" s="77" t="s">
        <v>30</v>
      </c>
      <c r="B7" s="66" t="s">
        <v>50</v>
      </c>
      <c r="C7" s="28">
        <v>8</v>
      </c>
      <c r="D7" s="29">
        <v>4</v>
      </c>
      <c r="E7" s="30">
        <v>0</v>
      </c>
      <c r="F7" s="30">
        <v>1</v>
      </c>
      <c r="G7" s="29">
        <v>2</v>
      </c>
      <c r="H7" s="30">
        <v>0</v>
      </c>
      <c r="I7" s="29">
        <v>2</v>
      </c>
      <c r="J7" s="29">
        <f aca="true" t="shared" si="0" ref="J7:J13">SUM(C7:I7)</f>
        <v>17</v>
      </c>
      <c r="K7" s="28">
        <v>0</v>
      </c>
      <c r="L7" s="109">
        <f aca="true" t="shared" si="1" ref="L7:L14">SUM(K7)</f>
        <v>0</v>
      </c>
      <c r="M7" s="31">
        <v>1</v>
      </c>
      <c r="N7" s="29">
        <v>5</v>
      </c>
      <c r="O7" s="30">
        <v>0</v>
      </c>
      <c r="P7" s="109">
        <f aca="true" t="shared" si="2" ref="P7:P14">SUM(M7:O7)</f>
        <v>6</v>
      </c>
      <c r="Q7" s="30">
        <v>0</v>
      </c>
      <c r="R7" s="29">
        <v>0</v>
      </c>
      <c r="S7" s="29">
        <v>4</v>
      </c>
      <c r="T7" s="29">
        <v>7</v>
      </c>
      <c r="U7" s="29">
        <f aca="true" t="shared" si="3" ref="U7:U14">SUM(J7,L7,P7,Q7:T7)</f>
        <v>34</v>
      </c>
    </row>
    <row r="8" spans="1:21" s="50" customFormat="1" ht="19.5" customHeight="1">
      <c r="A8" s="77"/>
      <c r="B8" s="66" t="s">
        <v>51</v>
      </c>
      <c r="C8" s="28">
        <v>9</v>
      </c>
      <c r="D8" s="29">
        <v>3</v>
      </c>
      <c r="E8" s="29">
        <v>7</v>
      </c>
      <c r="F8" s="29">
        <v>2</v>
      </c>
      <c r="G8" s="30">
        <v>0</v>
      </c>
      <c r="H8" s="29">
        <v>0</v>
      </c>
      <c r="I8" s="29">
        <v>9</v>
      </c>
      <c r="J8" s="29">
        <f t="shared" si="0"/>
        <v>30</v>
      </c>
      <c r="K8" s="28">
        <v>0</v>
      </c>
      <c r="L8" s="109">
        <f t="shared" si="1"/>
        <v>0</v>
      </c>
      <c r="M8" s="31">
        <v>0</v>
      </c>
      <c r="N8" s="29">
        <v>7</v>
      </c>
      <c r="O8" s="30">
        <v>0</v>
      </c>
      <c r="P8" s="109">
        <f t="shared" si="2"/>
        <v>7</v>
      </c>
      <c r="Q8" s="30">
        <v>0</v>
      </c>
      <c r="R8" s="29">
        <v>0</v>
      </c>
      <c r="S8" s="29">
        <v>2</v>
      </c>
      <c r="T8" s="29">
        <v>7</v>
      </c>
      <c r="U8" s="29">
        <f t="shared" si="3"/>
        <v>46</v>
      </c>
    </row>
    <row r="9" spans="1:21" s="50" customFormat="1" ht="19.5" customHeight="1">
      <c r="A9" s="77"/>
      <c r="B9" s="66" t="s">
        <v>52</v>
      </c>
      <c r="C9" s="28">
        <v>11</v>
      </c>
      <c r="D9" s="29">
        <v>7</v>
      </c>
      <c r="E9" s="30">
        <v>0</v>
      </c>
      <c r="F9" s="30">
        <v>2</v>
      </c>
      <c r="G9" s="30">
        <v>0</v>
      </c>
      <c r="H9" s="30">
        <v>0</v>
      </c>
      <c r="I9" s="29">
        <v>8</v>
      </c>
      <c r="J9" s="29">
        <f t="shared" si="0"/>
        <v>28</v>
      </c>
      <c r="K9" s="28">
        <v>0</v>
      </c>
      <c r="L9" s="109">
        <f t="shared" si="1"/>
        <v>0</v>
      </c>
      <c r="M9" s="31">
        <v>1</v>
      </c>
      <c r="N9" s="29">
        <v>3</v>
      </c>
      <c r="O9" s="30">
        <v>1</v>
      </c>
      <c r="P9" s="109">
        <f t="shared" si="2"/>
        <v>5</v>
      </c>
      <c r="Q9" s="29">
        <v>0</v>
      </c>
      <c r="R9" s="29">
        <v>3</v>
      </c>
      <c r="S9" s="29">
        <v>3</v>
      </c>
      <c r="T9" s="29">
        <v>2</v>
      </c>
      <c r="U9" s="29">
        <f t="shared" si="3"/>
        <v>41</v>
      </c>
    </row>
    <row r="10" spans="1:21" s="50" customFormat="1" ht="19.5" customHeight="1">
      <c r="A10" s="77"/>
      <c r="B10" s="66" t="s">
        <v>53</v>
      </c>
      <c r="C10" s="28">
        <v>17</v>
      </c>
      <c r="D10" s="29">
        <v>16</v>
      </c>
      <c r="E10" s="30">
        <v>0</v>
      </c>
      <c r="F10" s="29">
        <v>0</v>
      </c>
      <c r="G10" s="30">
        <v>0</v>
      </c>
      <c r="H10" s="30">
        <v>0</v>
      </c>
      <c r="I10" s="29">
        <v>5</v>
      </c>
      <c r="J10" s="29">
        <f t="shared" si="0"/>
        <v>38</v>
      </c>
      <c r="K10" s="28">
        <v>1</v>
      </c>
      <c r="L10" s="109">
        <f t="shared" si="1"/>
        <v>1</v>
      </c>
      <c r="M10" s="31">
        <v>0</v>
      </c>
      <c r="N10" s="29">
        <v>3</v>
      </c>
      <c r="O10" s="30">
        <v>0</v>
      </c>
      <c r="P10" s="109">
        <f t="shared" si="2"/>
        <v>3</v>
      </c>
      <c r="Q10" s="29">
        <v>0</v>
      </c>
      <c r="R10" s="29">
        <v>1</v>
      </c>
      <c r="S10" s="29">
        <v>1</v>
      </c>
      <c r="T10" s="29">
        <v>3</v>
      </c>
      <c r="U10" s="29">
        <f t="shared" si="3"/>
        <v>47</v>
      </c>
    </row>
    <row r="11" spans="1:21" s="50" customFormat="1" ht="19.5" customHeight="1">
      <c r="A11" s="77"/>
      <c r="B11" s="67" t="s">
        <v>8</v>
      </c>
      <c r="C11" s="110">
        <f aca="true" t="shared" si="4" ref="C11:I11">SUM(C7:C10)</f>
        <v>45</v>
      </c>
      <c r="D11" s="111">
        <f t="shared" si="4"/>
        <v>30</v>
      </c>
      <c r="E11" s="111">
        <f t="shared" si="4"/>
        <v>7</v>
      </c>
      <c r="F11" s="111">
        <f t="shared" si="4"/>
        <v>5</v>
      </c>
      <c r="G11" s="111">
        <f t="shared" si="4"/>
        <v>2</v>
      </c>
      <c r="H11" s="111">
        <f t="shared" si="4"/>
        <v>0</v>
      </c>
      <c r="I11" s="111">
        <f t="shared" si="4"/>
        <v>24</v>
      </c>
      <c r="J11" s="112">
        <f t="shared" si="0"/>
        <v>113</v>
      </c>
      <c r="K11" s="28">
        <f>SUM(K7:K10)</f>
        <v>1</v>
      </c>
      <c r="L11" s="109">
        <f t="shared" si="1"/>
        <v>1</v>
      </c>
      <c r="M11" s="28">
        <f>SUM(M7:M10)</f>
        <v>2</v>
      </c>
      <c r="N11" s="29">
        <f>SUM(N7:N10)</f>
        <v>18</v>
      </c>
      <c r="O11" s="29">
        <f>SUM(O7:O10)</f>
        <v>1</v>
      </c>
      <c r="P11" s="109">
        <f t="shared" si="2"/>
        <v>21</v>
      </c>
      <c r="Q11" s="29">
        <f>SUM(Q7:Q10)</f>
        <v>0</v>
      </c>
      <c r="R11" s="29">
        <f>SUM(R7:R10)</f>
        <v>4</v>
      </c>
      <c r="S11" s="29">
        <f>SUM(S7:S10)</f>
        <v>10</v>
      </c>
      <c r="T11" s="29">
        <f>SUM(T7:T10)</f>
        <v>19</v>
      </c>
      <c r="U11" s="113">
        <f t="shared" si="3"/>
        <v>168</v>
      </c>
    </row>
    <row r="12" spans="1:21" s="50" customFormat="1" ht="19.5" customHeight="1">
      <c r="A12" s="84" t="s">
        <v>12</v>
      </c>
      <c r="B12" s="64"/>
      <c r="C12" s="32">
        <v>0</v>
      </c>
      <c r="D12" s="68">
        <v>0</v>
      </c>
      <c r="E12" s="68">
        <v>0</v>
      </c>
      <c r="F12" s="68">
        <v>0</v>
      </c>
      <c r="G12" s="68">
        <v>0</v>
      </c>
      <c r="H12" s="68">
        <v>0</v>
      </c>
      <c r="I12" s="68">
        <v>0</v>
      </c>
      <c r="J12" s="33">
        <f t="shared" si="0"/>
        <v>0</v>
      </c>
      <c r="K12" s="32">
        <v>0</v>
      </c>
      <c r="L12" s="114">
        <f t="shared" si="1"/>
        <v>0</v>
      </c>
      <c r="M12" s="69">
        <v>0</v>
      </c>
      <c r="N12" s="68">
        <v>0</v>
      </c>
      <c r="O12" s="68">
        <v>0</v>
      </c>
      <c r="P12" s="114">
        <f t="shared" si="2"/>
        <v>0</v>
      </c>
      <c r="Q12" s="68">
        <v>0</v>
      </c>
      <c r="R12" s="68">
        <v>0</v>
      </c>
      <c r="S12" s="68">
        <v>0</v>
      </c>
      <c r="T12" s="33">
        <v>0</v>
      </c>
      <c r="U12" s="33">
        <f t="shared" si="3"/>
        <v>0</v>
      </c>
    </row>
    <row r="13" spans="1:21" s="50" customFormat="1" ht="19.5" customHeight="1">
      <c r="A13" s="85"/>
      <c r="B13" s="63" t="s">
        <v>8</v>
      </c>
      <c r="C13" s="110">
        <f aca="true" t="shared" si="5" ref="C13:I13">SUM(C12)</f>
        <v>0</v>
      </c>
      <c r="D13" s="111">
        <f t="shared" si="5"/>
        <v>0</v>
      </c>
      <c r="E13" s="111">
        <f t="shared" si="5"/>
        <v>0</v>
      </c>
      <c r="F13" s="111">
        <f t="shared" si="5"/>
        <v>0</v>
      </c>
      <c r="G13" s="111">
        <f t="shared" si="5"/>
        <v>0</v>
      </c>
      <c r="H13" s="111">
        <f t="shared" si="5"/>
        <v>0</v>
      </c>
      <c r="I13" s="111">
        <f t="shared" si="5"/>
        <v>0</v>
      </c>
      <c r="J13" s="111">
        <f t="shared" si="0"/>
        <v>0</v>
      </c>
      <c r="K13" s="110">
        <f>SUM(K12)</f>
        <v>0</v>
      </c>
      <c r="L13" s="115">
        <f t="shared" si="1"/>
        <v>0</v>
      </c>
      <c r="M13" s="110">
        <f>SUM(M12)</f>
        <v>0</v>
      </c>
      <c r="N13" s="111">
        <f aca="true" t="shared" si="6" ref="N13:T13">SUM(N12)</f>
        <v>0</v>
      </c>
      <c r="O13" s="111">
        <f>SUM(O12)</f>
        <v>0</v>
      </c>
      <c r="P13" s="115">
        <f t="shared" si="2"/>
        <v>0</v>
      </c>
      <c r="Q13" s="111">
        <f t="shared" si="6"/>
        <v>0</v>
      </c>
      <c r="R13" s="111">
        <f t="shared" si="6"/>
        <v>0</v>
      </c>
      <c r="S13" s="111">
        <f t="shared" si="6"/>
        <v>0</v>
      </c>
      <c r="T13" s="111">
        <f t="shared" si="6"/>
        <v>0</v>
      </c>
      <c r="U13" s="111">
        <f t="shared" si="3"/>
        <v>0</v>
      </c>
    </row>
    <row r="14" spans="1:21" s="50" customFormat="1" ht="24" customHeight="1">
      <c r="A14" s="86" t="s">
        <v>17</v>
      </c>
      <c r="B14" s="87"/>
      <c r="C14" s="28">
        <f aca="true" t="shared" si="7" ref="C14:K14">SUM(C11,C13)</f>
        <v>45</v>
      </c>
      <c r="D14" s="29">
        <f t="shared" si="7"/>
        <v>30</v>
      </c>
      <c r="E14" s="29">
        <f t="shared" si="7"/>
        <v>7</v>
      </c>
      <c r="F14" s="29">
        <f t="shared" si="7"/>
        <v>5</v>
      </c>
      <c r="G14" s="29">
        <f t="shared" si="7"/>
        <v>2</v>
      </c>
      <c r="H14" s="29">
        <f t="shared" si="7"/>
        <v>0</v>
      </c>
      <c r="I14" s="29">
        <f t="shared" si="7"/>
        <v>24</v>
      </c>
      <c r="J14" s="113">
        <f t="shared" si="7"/>
        <v>113</v>
      </c>
      <c r="K14" s="31">
        <f t="shared" si="7"/>
        <v>1</v>
      </c>
      <c r="L14" s="109">
        <f t="shared" si="1"/>
        <v>1</v>
      </c>
      <c r="M14" s="31">
        <f>SUM(M11,M13)</f>
        <v>2</v>
      </c>
      <c r="N14" s="29">
        <f>SUM(N11,N13)</f>
        <v>18</v>
      </c>
      <c r="O14" s="30">
        <f>SUM(O11,O13)</f>
        <v>1</v>
      </c>
      <c r="P14" s="109">
        <f t="shared" si="2"/>
        <v>21</v>
      </c>
      <c r="Q14" s="29">
        <f>SUM(Q11,Q13)</f>
        <v>0</v>
      </c>
      <c r="R14" s="29">
        <f>SUM(R11,R13)</f>
        <v>4</v>
      </c>
      <c r="S14" s="29">
        <f>SUM(S11,S13)</f>
        <v>10</v>
      </c>
      <c r="T14" s="29">
        <f>SUM(T11,T13)</f>
        <v>19</v>
      </c>
      <c r="U14" s="113">
        <f t="shared" si="3"/>
        <v>168</v>
      </c>
    </row>
    <row r="15" spans="1:21" ht="13.5" customHeight="1">
      <c r="A15" s="51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3:21" ht="12.75"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3:21" ht="12.75"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9" ht="12.75">
      <c r="U19" s="52"/>
    </row>
    <row r="20" ht="12.75">
      <c r="U20" s="52"/>
    </row>
    <row r="21" ht="12.75">
      <c r="U21" s="52"/>
    </row>
  </sheetData>
  <sheetProtection/>
  <mergeCells count="14">
    <mergeCell ref="S5:S6"/>
    <mergeCell ref="T5:T6"/>
    <mergeCell ref="A12:A13"/>
    <mergeCell ref="A14:B14"/>
    <mergeCell ref="U5:U6"/>
    <mergeCell ref="C4:U4"/>
    <mergeCell ref="C5:J5"/>
    <mergeCell ref="A7:A11"/>
    <mergeCell ref="M5:P5"/>
    <mergeCell ref="K5:L5"/>
    <mergeCell ref="B4:B6"/>
    <mergeCell ref="A4:A6"/>
    <mergeCell ref="Q5:Q6"/>
    <mergeCell ref="R5:R6"/>
  </mergeCells>
  <dataValidations count="1">
    <dataValidation operator="greaterThanOrEqual" allowBlank="1" showInputMessage="1" showErrorMessage="1" sqref="J11 P14 P13 L14 J13 L13 L11 C7:O10 P7:P11 Q7:U10 U11 C12:U12 U13 U14"/>
  </dataValidation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SheetLayoutView="100" zoomScalePageLayoutView="0" workbookViewId="0" topLeftCell="A1">
      <selection activeCell="N27" sqref="N27"/>
    </sheetView>
  </sheetViews>
  <sheetFormatPr defaultColWidth="9.00390625" defaultRowHeight="13.5"/>
  <cols>
    <col min="1" max="1" width="4.75390625" style="57" customWidth="1"/>
    <col min="2" max="2" width="30.75390625" style="57" customWidth="1"/>
    <col min="3" max="10" width="5.75390625" style="57" customWidth="1"/>
    <col min="11" max="16384" width="9.00390625" style="56" customWidth="1"/>
  </cols>
  <sheetData>
    <row r="1" ht="12.75" customHeight="1">
      <c r="A1" s="42" t="s">
        <v>14</v>
      </c>
    </row>
    <row r="2" spans="1:10" ht="18" customHeight="1">
      <c r="A2" s="45" t="s">
        <v>15</v>
      </c>
      <c r="B2" s="46"/>
      <c r="C2" s="46"/>
      <c r="D2" s="46"/>
      <c r="E2" s="46"/>
      <c r="F2" s="46"/>
      <c r="G2" s="46"/>
      <c r="H2" s="46"/>
      <c r="I2" s="46"/>
      <c r="J2" s="46"/>
    </row>
    <row r="3" spans="2:10" ht="12.75" customHeight="1">
      <c r="B3" s="48"/>
      <c r="C3" s="48"/>
      <c r="D3" s="48"/>
      <c r="F3" s="48"/>
      <c r="G3" s="48"/>
      <c r="H3" s="48"/>
      <c r="I3" s="48"/>
      <c r="J3" s="49" t="s">
        <v>35</v>
      </c>
    </row>
    <row r="4" spans="1:11" ht="15.75" customHeight="1">
      <c r="A4" s="102" t="s">
        <v>38</v>
      </c>
      <c r="B4" s="95" t="s">
        <v>46</v>
      </c>
      <c r="C4" s="90" t="s">
        <v>44</v>
      </c>
      <c r="D4" s="91"/>
      <c r="E4" s="98"/>
      <c r="F4" s="90" t="s">
        <v>45</v>
      </c>
      <c r="G4" s="91"/>
      <c r="H4" s="91"/>
      <c r="I4" s="91"/>
      <c r="J4" s="91"/>
      <c r="K4" s="58"/>
    </row>
    <row r="5" spans="1:11" ht="12" customHeight="1">
      <c r="A5" s="103"/>
      <c r="B5" s="96"/>
      <c r="C5" s="99" t="s">
        <v>39</v>
      </c>
      <c r="D5" s="101" t="s">
        <v>40</v>
      </c>
      <c r="E5" s="7"/>
      <c r="F5" s="92" t="s">
        <v>41</v>
      </c>
      <c r="G5" s="92" t="s">
        <v>42</v>
      </c>
      <c r="H5" s="92" t="s">
        <v>43</v>
      </c>
      <c r="I5" s="92" t="s">
        <v>0</v>
      </c>
      <c r="J5" s="101" t="s">
        <v>8</v>
      </c>
      <c r="K5" s="58"/>
    </row>
    <row r="6" spans="1:11" ht="25.5" customHeight="1">
      <c r="A6" s="104"/>
      <c r="B6" s="97"/>
      <c r="C6" s="100"/>
      <c r="D6" s="93"/>
      <c r="E6" s="11" t="s">
        <v>34</v>
      </c>
      <c r="F6" s="93"/>
      <c r="G6" s="93"/>
      <c r="H6" s="93"/>
      <c r="I6" s="93"/>
      <c r="J6" s="97"/>
      <c r="K6" s="58"/>
    </row>
    <row r="7" spans="1:11" ht="3.75" customHeight="1">
      <c r="A7" s="8"/>
      <c r="B7" s="4"/>
      <c r="C7" s="16"/>
      <c r="D7" s="17"/>
      <c r="E7" s="53"/>
      <c r="F7" s="17"/>
      <c r="G7" s="17"/>
      <c r="H7" s="17"/>
      <c r="I7" s="17"/>
      <c r="J7" s="17"/>
      <c r="K7" s="58"/>
    </row>
    <row r="8" spans="1:11" ht="15.75" customHeight="1">
      <c r="A8" s="94" t="s">
        <v>10</v>
      </c>
      <c r="B8" s="5" t="s">
        <v>1</v>
      </c>
      <c r="C8" s="20">
        <v>4</v>
      </c>
      <c r="D8" s="21">
        <v>4</v>
      </c>
      <c r="E8" s="34">
        <v>0</v>
      </c>
      <c r="F8" s="20">
        <v>2</v>
      </c>
      <c r="G8" s="21">
        <v>3</v>
      </c>
      <c r="H8" s="21">
        <v>5</v>
      </c>
      <c r="I8" s="22">
        <v>1</v>
      </c>
      <c r="J8" s="21">
        <f>SUM(F8:I8)</f>
        <v>11</v>
      </c>
      <c r="K8" s="58"/>
    </row>
    <row r="9" spans="1:11" ht="15.75" customHeight="1">
      <c r="A9" s="94"/>
      <c r="B9" s="5" t="s">
        <v>6</v>
      </c>
      <c r="C9" s="20">
        <v>4</v>
      </c>
      <c r="D9" s="21">
        <v>4</v>
      </c>
      <c r="E9" s="34">
        <v>0</v>
      </c>
      <c r="F9" s="20">
        <v>7</v>
      </c>
      <c r="G9" s="21">
        <v>1</v>
      </c>
      <c r="H9" s="21">
        <v>0</v>
      </c>
      <c r="I9" s="21">
        <v>0</v>
      </c>
      <c r="J9" s="21">
        <f>SUM(F9:I9)</f>
        <v>8</v>
      </c>
      <c r="K9" s="58"/>
    </row>
    <row r="10" spans="1:11" ht="15.75" customHeight="1">
      <c r="A10" s="94"/>
      <c r="B10" s="5" t="s">
        <v>7</v>
      </c>
      <c r="C10" s="20">
        <v>4</v>
      </c>
      <c r="D10" s="21">
        <v>4</v>
      </c>
      <c r="E10" s="34">
        <v>0</v>
      </c>
      <c r="F10" s="20">
        <v>7</v>
      </c>
      <c r="G10" s="21">
        <v>0</v>
      </c>
      <c r="H10" s="21">
        <v>2</v>
      </c>
      <c r="I10" s="21">
        <v>5</v>
      </c>
      <c r="J10" s="21">
        <f>SUM(F10:I10)</f>
        <v>14</v>
      </c>
      <c r="K10" s="58"/>
    </row>
    <row r="11" spans="1:11" ht="15.75" customHeight="1">
      <c r="A11" s="94"/>
      <c r="B11" s="5" t="s">
        <v>2</v>
      </c>
      <c r="C11" s="20">
        <v>4</v>
      </c>
      <c r="D11" s="21">
        <v>4</v>
      </c>
      <c r="E11" s="34">
        <v>0</v>
      </c>
      <c r="F11" s="20">
        <v>2</v>
      </c>
      <c r="G11" s="22">
        <v>0</v>
      </c>
      <c r="H11" s="21">
        <v>1</v>
      </c>
      <c r="I11" s="22">
        <v>0</v>
      </c>
      <c r="J11" s="21">
        <f>SUM(F11:I11)</f>
        <v>3</v>
      </c>
      <c r="K11" s="58"/>
    </row>
    <row r="12" spans="1:11" ht="15.75" customHeight="1">
      <c r="A12" s="94"/>
      <c r="B12" s="5" t="s">
        <v>8</v>
      </c>
      <c r="C12" s="20">
        <f>SUM(C8:C11)</f>
        <v>16</v>
      </c>
      <c r="D12" s="21">
        <f aca="true" t="shared" si="0" ref="D12:J12">SUM(D8:D11)</f>
        <v>16</v>
      </c>
      <c r="E12" s="34">
        <f t="shared" si="0"/>
        <v>0</v>
      </c>
      <c r="F12" s="20">
        <f t="shared" si="0"/>
        <v>18</v>
      </c>
      <c r="G12" s="21">
        <f t="shared" si="0"/>
        <v>4</v>
      </c>
      <c r="H12" s="21">
        <f t="shared" si="0"/>
        <v>8</v>
      </c>
      <c r="I12" s="21">
        <f t="shared" si="0"/>
        <v>6</v>
      </c>
      <c r="J12" s="21">
        <f t="shared" si="0"/>
        <v>36</v>
      </c>
      <c r="K12" s="58"/>
    </row>
    <row r="13" spans="1:11" ht="3" customHeight="1">
      <c r="A13" s="9"/>
      <c r="B13" s="3"/>
      <c r="C13" s="35"/>
      <c r="D13" s="36"/>
      <c r="E13" s="37"/>
      <c r="F13" s="35"/>
      <c r="G13" s="36"/>
      <c r="H13" s="36"/>
      <c r="I13" s="36"/>
      <c r="J13" s="36"/>
      <c r="K13" s="58"/>
    </row>
    <row r="14" spans="1:11" ht="3" customHeight="1">
      <c r="A14" s="8"/>
      <c r="B14" s="4"/>
      <c r="C14" s="38"/>
      <c r="D14" s="39"/>
      <c r="E14" s="40"/>
      <c r="F14" s="38"/>
      <c r="G14" s="39"/>
      <c r="H14" s="39"/>
      <c r="I14" s="39"/>
      <c r="J14" s="39"/>
      <c r="K14" s="58"/>
    </row>
    <row r="15" spans="1:11" ht="15.75" customHeight="1">
      <c r="A15" s="94" t="s">
        <v>9</v>
      </c>
      <c r="B15" s="5" t="s">
        <v>3</v>
      </c>
      <c r="C15" s="20">
        <v>5</v>
      </c>
      <c r="D15" s="21">
        <v>5</v>
      </c>
      <c r="E15" s="34">
        <v>0</v>
      </c>
      <c r="F15" s="20">
        <v>15</v>
      </c>
      <c r="G15" s="22">
        <v>0</v>
      </c>
      <c r="H15" s="22">
        <v>0</v>
      </c>
      <c r="I15" s="21">
        <v>1</v>
      </c>
      <c r="J15" s="21">
        <f>SUM(F15:I15)</f>
        <v>16</v>
      </c>
      <c r="K15" s="58"/>
    </row>
    <row r="16" spans="1:11" ht="15.75" customHeight="1">
      <c r="A16" s="94"/>
      <c r="B16" s="5" t="s">
        <v>4</v>
      </c>
      <c r="C16" s="20">
        <v>4</v>
      </c>
      <c r="D16" s="21">
        <v>4</v>
      </c>
      <c r="E16" s="34">
        <v>0</v>
      </c>
      <c r="F16" s="20">
        <v>7</v>
      </c>
      <c r="G16" s="22">
        <v>0</v>
      </c>
      <c r="H16" s="22">
        <v>0</v>
      </c>
      <c r="I16" s="21">
        <v>1</v>
      </c>
      <c r="J16" s="21">
        <f>SUM(F16:I16)</f>
        <v>8</v>
      </c>
      <c r="K16" s="58"/>
    </row>
    <row r="17" spans="1:11" ht="15.75" customHeight="1">
      <c r="A17" s="94"/>
      <c r="B17" s="5" t="s">
        <v>16</v>
      </c>
      <c r="C17" s="20">
        <v>5</v>
      </c>
      <c r="D17" s="21">
        <v>5</v>
      </c>
      <c r="E17" s="34">
        <v>1</v>
      </c>
      <c r="F17" s="23">
        <v>0</v>
      </c>
      <c r="G17" s="22">
        <v>0</v>
      </c>
      <c r="H17" s="22">
        <v>0</v>
      </c>
      <c r="I17" s="21">
        <v>6</v>
      </c>
      <c r="J17" s="21">
        <f>SUM(F17:I17)</f>
        <v>6</v>
      </c>
      <c r="K17" s="58"/>
    </row>
    <row r="18" spans="1:11" ht="15.75" customHeight="1">
      <c r="A18" s="94"/>
      <c r="B18" s="5" t="s">
        <v>13</v>
      </c>
      <c r="C18" s="20">
        <v>5</v>
      </c>
      <c r="D18" s="21">
        <v>5</v>
      </c>
      <c r="E18" s="34">
        <v>1</v>
      </c>
      <c r="F18" s="23">
        <v>0</v>
      </c>
      <c r="G18" s="22">
        <v>0</v>
      </c>
      <c r="H18" s="22">
        <v>0</v>
      </c>
      <c r="I18" s="21">
        <v>26</v>
      </c>
      <c r="J18" s="21">
        <f>SUM(F18:I18)</f>
        <v>26</v>
      </c>
      <c r="K18" s="58"/>
    </row>
    <row r="19" spans="1:11" ht="15.75" customHeight="1">
      <c r="A19" s="94"/>
      <c r="B19" s="62" t="s">
        <v>37</v>
      </c>
      <c r="C19" s="20">
        <v>3</v>
      </c>
      <c r="D19" s="21">
        <v>3</v>
      </c>
      <c r="E19" s="34">
        <v>1</v>
      </c>
      <c r="F19" s="23">
        <v>0</v>
      </c>
      <c r="G19" s="22">
        <v>0</v>
      </c>
      <c r="H19" s="22">
        <v>0</v>
      </c>
      <c r="I19" s="21">
        <v>3</v>
      </c>
      <c r="J19" s="21">
        <f>SUM(F19:I19)</f>
        <v>3</v>
      </c>
      <c r="K19" s="58"/>
    </row>
    <row r="20" spans="1:11" ht="15.75" customHeight="1">
      <c r="A20" s="94"/>
      <c r="B20" s="5" t="s">
        <v>8</v>
      </c>
      <c r="C20" s="20">
        <f>SUM(C15:C19)</f>
        <v>22</v>
      </c>
      <c r="D20" s="21">
        <f aca="true" t="shared" si="1" ref="D20:I20">SUM(D15:D19)</f>
        <v>22</v>
      </c>
      <c r="E20" s="34">
        <f t="shared" si="1"/>
        <v>3</v>
      </c>
      <c r="F20" s="20">
        <f t="shared" si="1"/>
        <v>22</v>
      </c>
      <c r="G20" s="22">
        <f t="shared" si="1"/>
        <v>0</v>
      </c>
      <c r="H20" s="22">
        <f t="shared" si="1"/>
        <v>0</v>
      </c>
      <c r="I20" s="21">
        <f t="shared" si="1"/>
        <v>37</v>
      </c>
      <c r="J20" s="21">
        <f>SUM(J15:J19)</f>
        <v>59</v>
      </c>
      <c r="K20" s="58"/>
    </row>
    <row r="21" spans="1:11" ht="3.75" customHeight="1">
      <c r="A21" s="9"/>
      <c r="B21" s="3"/>
      <c r="C21" s="35"/>
      <c r="D21" s="36"/>
      <c r="E21" s="37"/>
      <c r="F21" s="35"/>
      <c r="G21" s="36"/>
      <c r="H21" s="36"/>
      <c r="I21" s="36"/>
      <c r="J21" s="36"/>
      <c r="K21" s="58"/>
    </row>
    <row r="22" spans="1:11" ht="3.75" customHeight="1">
      <c r="A22" s="12"/>
      <c r="B22" s="4"/>
      <c r="C22" s="38"/>
      <c r="D22" s="39"/>
      <c r="E22" s="40"/>
      <c r="F22" s="38"/>
      <c r="G22" s="39"/>
      <c r="H22" s="39"/>
      <c r="I22" s="39"/>
      <c r="J22" s="39"/>
      <c r="K22" s="58"/>
    </row>
    <row r="23" spans="1:11" s="60" customFormat="1" ht="15.75" customHeight="1">
      <c r="A23" s="88" t="s">
        <v>5</v>
      </c>
      <c r="B23" s="89"/>
      <c r="C23" s="20">
        <v>12</v>
      </c>
      <c r="D23" s="21">
        <v>12</v>
      </c>
      <c r="E23" s="27">
        <v>5</v>
      </c>
      <c r="F23" s="23">
        <v>0</v>
      </c>
      <c r="G23" s="22">
        <v>0</v>
      </c>
      <c r="H23" s="22">
        <v>1</v>
      </c>
      <c r="I23" s="21">
        <v>31</v>
      </c>
      <c r="J23" s="21">
        <f>SUM(F23:I23)</f>
        <v>32</v>
      </c>
      <c r="K23" s="59"/>
    </row>
    <row r="24" spans="1:11" ht="3" customHeight="1">
      <c r="A24" s="6"/>
      <c r="B24" s="6"/>
      <c r="C24" s="24"/>
      <c r="D24" s="26"/>
      <c r="E24" s="41"/>
      <c r="F24" s="24"/>
      <c r="G24" s="26"/>
      <c r="H24" s="26"/>
      <c r="I24" s="25"/>
      <c r="J24" s="25"/>
      <c r="K24" s="58"/>
    </row>
    <row r="25" spans="1:11" ht="3" customHeight="1">
      <c r="A25" s="5"/>
      <c r="B25" s="5"/>
      <c r="C25" s="20"/>
      <c r="D25" s="36"/>
      <c r="E25" s="37"/>
      <c r="F25" s="20"/>
      <c r="G25" s="21"/>
      <c r="H25" s="21"/>
      <c r="I25" s="21"/>
      <c r="J25" s="21"/>
      <c r="K25" s="58"/>
    </row>
    <row r="26" spans="1:11" ht="15.75" customHeight="1">
      <c r="A26" s="88" t="s">
        <v>17</v>
      </c>
      <c r="B26" s="89"/>
      <c r="C26" s="20">
        <f aca="true" t="shared" si="2" ref="C26:J26">SUM(C12,C20,C23)</f>
        <v>50</v>
      </c>
      <c r="D26" s="21">
        <f t="shared" si="2"/>
        <v>50</v>
      </c>
      <c r="E26" s="27">
        <f t="shared" si="2"/>
        <v>8</v>
      </c>
      <c r="F26" s="20">
        <f t="shared" si="2"/>
        <v>40</v>
      </c>
      <c r="G26" s="21">
        <f t="shared" si="2"/>
        <v>4</v>
      </c>
      <c r="H26" s="21">
        <f t="shared" si="2"/>
        <v>9</v>
      </c>
      <c r="I26" s="21">
        <f t="shared" si="2"/>
        <v>74</v>
      </c>
      <c r="J26" s="21">
        <f t="shared" si="2"/>
        <v>127</v>
      </c>
      <c r="K26" s="58"/>
    </row>
    <row r="27" spans="1:11" ht="4.5" customHeight="1">
      <c r="A27" s="3"/>
      <c r="B27" s="3"/>
      <c r="C27" s="18"/>
      <c r="D27" s="54"/>
      <c r="E27" s="55"/>
      <c r="F27" s="19"/>
      <c r="G27" s="19"/>
      <c r="H27" s="19"/>
      <c r="I27" s="19"/>
      <c r="J27" s="19"/>
      <c r="K27" s="58"/>
    </row>
    <row r="28" spans="1:10" ht="13.5" customHeight="1">
      <c r="A28" s="51" t="s">
        <v>11</v>
      </c>
      <c r="B28" s="2"/>
      <c r="C28" s="2"/>
      <c r="D28" s="2"/>
      <c r="E28" s="2"/>
      <c r="F28" s="2"/>
      <c r="G28" s="2"/>
      <c r="H28" s="2"/>
      <c r="I28" s="2"/>
      <c r="J28" s="61"/>
    </row>
    <row r="30" ht="12.75">
      <c r="N30" s="56">
        <v>6</v>
      </c>
    </row>
  </sheetData>
  <sheetProtection/>
  <mergeCells count="15">
    <mergeCell ref="D5:D6"/>
    <mergeCell ref="G5:G6"/>
    <mergeCell ref="H5:H6"/>
    <mergeCell ref="I5:I6"/>
    <mergeCell ref="A4:A6"/>
    <mergeCell ref="A26:B26"/>
    <mergeCell ref="A23:B23"/>
    <mergeCell ref="F4:J4"/>
    <mergeCell ref="F5:F6"/>
    <mergeCell ref="A8:A12"/>
    <mergeCell ref="A15:A20"/>
    <mergeCell ref="B4:B6"/>
    <mergeCell ref="C4:E4"/>
    <mergeCell ref="C5:C6"/>
    <mergeCell ref="J5:J6"/>
  </mergeCells>
  <printOptions/>
  <pageMargins left="0.82" right="0.5905511811023623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2015-03-02T06:30:00Z</cp:lastPrinted>
  <dcterms:created xsi:type="dcterms:W3CDTF">2003-08-11T02:46:11Z</dcterms:created>
  <dcterms:modified xsi:type="dcterms:W3CDTF">2015-03-02T06:48:43Z</dcterms:modified>
  <cp:category/>
  <cp:version/>
  <cp:contentType/>
  <cp:contentStatus/>
</cp:coreProperties>
</file>