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315" windowWidth="15480" windowHeight="6090" tabRatio="684" activeTab="5"/>
  </bookViews>
  <sheets>
    <sheet name="１２　議会 ・ 行財政" sheetId="1" r:id="rId1"/>
    <sheet name="1 議会" sheetId="2" r:id="rId2"/>
    <sheet name="2 行政 1" sheetId="3" r:id="rId3"/>
    <sheet name="2 行政 1 (2)" sheetId="4" r:id="rId4"/>
    <sheet name="2 行政 2～4" sheetId="5" r:id="rId5"/>
    <sheet name="2　行政　5" sheetId="6" r:id="rId6"/>
    <sheet name="2　行政　5 (2)" sheetId="7" r:id="rId7"/>
    <sheet name="3 財政 1～2（1）" sheetId="8" r:id="rId8"/>
    <sheet name="3 財政 2（2）～3" sheetId="9" r:id="rId9"/>
    <sheet name="3 財政 4" sheetId="10" r:id="rId10"/>
    <sheet name="3 財政 5" sheetId="11" r:id="rId11"/>
    <sheet name="3 財政 6" sheetId="12" r:id="rId12"/>
    <sheet name="3 財政 7～8" sheetId="13" r:id="rId13"/>
  </sheets>
  <definedNames>
    <definedName name="_xlnm.Print_Area" localSheetId="1">'1 議会'!$A$1:$W$59</definedName>
    <definedName name="_xlnm.Print_Area" localSheetId="5">'2　行政　5'!$A$1:$AE$159</definedName>
    <definedName name="_xlnm.Print_Area" localSheetId="6">'2　行政　5 (2)'!$A$1:$AE$158</definedName>
  </definedNames>
  <calcPr fullCalcOnLoad="1"/>
</workbook>
</file>

<file path=xl/sharedStrings.xml><?xml version="1.0" encoding="utf-8"?>
<sst xmlns="http://schemas.openxmlformats.org/spreadsheetml/2006/main" count="1180" uniqueCount="668">
  <si>
    <t>陳　 情</t>
  </si>
  <si>
    <t>その他</t>
  </si>
  <si>
    <t>総務委員会</t>
  </si>
  <si>
    <t>文教委員会</t>
  </si>
  <si>
    <t>予算特別委員会</t>
  </si>
  <si>
    <t>決算特別委員会</t>
  </si>
  <si>
    <t>議会運営委員会</t>
  </si>
  <si>
    <t>部　　課　　名</t>
  </si>
  <si>
    <t>総　　　　　数</t>
  </si>
  <si>
    <t>総　　数</t>
  </si>
  <si>
    <t>男</t>
  </si>
  <si>
    <t>女</t>
  </si>
  <si>
    <t>参　 事</t>
  </si>
  <si>
    <t>主　　　　　事</t>
  </si>
  <si>
    <t>技能労務</t>
  </si>
  <si>
    <t>事　 務</t>
  </si>
  <si>
    <t>技 　術</t>
  </si>
  <si>
    <t>総　 数</t>
  </si>
  <si>
    <t>総数</t>
  </si>
  <si>
    <t>議会事務局</t>
  </si>
  <si>
    <t>財政課</t>
  </si>
  <si>
    <t>総務課</t>
  </si>
  <si>
    <t>契約課</t>
  </si>
  <si>
    <t>防災課</t>
  </si>
  <si>
    <t>課税課</t>
  </si>
  <si>
    <t>納税課</t>
  </si>
  <si>
    <t>保育課</t>
  </si>
  <si>
    <t>福祉保健部</t>
  </si>
  <si>
    <t>福祉総務課</t>
  </si>
  <si>
    <t>健康推進課</t>
  </si>
  <si>
    <t>看護専門学校</t>
  </si>
  <si>
    <t>都市計画課</t>
  </si>
  <si>
    <t>区画整理課</t>
  </si>
  <si>
    <t>建築指導課</t>
  </si>
  <si>
    <t>公園緑地課</t>
  </si>
  <si>
    <t>環境下水道部</t>
  </si>
  <si>
    <t>環境対策課</t>
  </si>
  <si>
    <t>ごみ対策課</t>
  </si>
  <si>
    <t>清掃事務所</t>
  </si>
  <si>
    <t>下水道管理課</t>
  </si>
  <si>
    <t>下水道工務課</t>
  </si>
  <si>
    <t>下水処理場</t>
  </si>
  <si>
    <t>公営競技事業部</t>
  </si>
  <si>
    <t>事業課</t>
  </si>
  <si>
    <t>会計課</t>
  </si>
  <si>
    <t>指導課</t>
  </si>
  <si>
    <t>学校給食課</t>
  </si>
  <si>
    <t>図書館</t>
  </si>
  <si>
    <t>学校</t>
  </si>
  <si>
    <t>選挙管理委員会事務局</t>
  </si>
  <si>
    <t>監査委員事務局</t>
  </si>
  <si>
    <t>農業委員会事務局</t>
  </si>
  <si>
    <t>立川市地域文化振興財団</t>
  </si>
  <si>
    <t>年　　　齢</t>
  </si>
  <si>
    <t>総　　　　数</t>
  </si>
  <si>
    <t>20  歳以下</t>
  </si>
  <si>
    <t>41　～　45</t>
  </si>
  <si>
    <t>21　～　25</t>
  </si>
  <si>
    <t>46　～　50</t>
  </si>
  <si>
    <t>26　～　30</t>
  </si>
  <si>
    <t>51　～　55</t>
  </si>
  <si>
    <t>31　～　35</t>
  </si>
  <si>
    <t>56　～　60</t>
  </si>
  <si>
    <t>36　～　40</t>
  </si>
  <si>
    <t>平 均 年 齢</t>
  </si>
  <si>
    <t>平均勤続年数</t>
  </si>
  <si>
    <t>一般行政職</t>
  </si>
  <si>
    <t>税務職</t>
  </si>
  <si>
    <t>栄養士職</t>
  </si>
  <si>
    <t>看護・保健職</t>
  </si>
  <si>
    <t>福祉職</t>
  </si>
  <si>
    <t>技能労務職</t>
  </si>
  <si>
    <t>教育職</t>
  </si>
  <si>
    <t>会　　　計　　　名</t>
  </si>
  <si>
    <t>当初予算額</t>
  </si>
  <si>
    <t>構　成　比</t>
  </si>
  <si>
    <t>対前年度当初予算比</t>
  </si>
  <si>
    <t>増減額</t>
  </si>
  <si>
    <t>総額</t>
  </si>
  <si>
    <t>一般会計</t>
  </si>
  <si>
    <t>競輪事業</t>
  </si>
  <si>
    <t>国民健康保険事業</t>
  </si>
  <si>
    <t>下水道事業</t>
  </si>
  <si>
    <t>駐車場事業</t>
  </si>
  <si>
    <t>診療事業</t>
  </si>
  <si>
    <t>受託水道事業</t>
  </si>
  <si>
    <t>老人保健医療事業</t>
  </si>
  <si>
    <t>介護保険事業</t>
  </si>
  <si>
    <t>款</t>
  </si>
  <si>
    <t>市税</t>
  </si>
  <si>
    <t>地方譲与税</t>
  </si>
  <si>
    <t>利子割交付金</t>
  </si>
  <si>
    <t>地方消費税交付金</t>
  </si>
  <si>
    <t>特別地方消費税交付金</t>
  </si>
  <si>
    <t>自動車取得税交付金</t>
  </si>
  <si>
    <t>交通安全対策特別交付金</t>
  </si>
  <si>
    <t>地方特例交付金</t>
  </si>
  <si>
    <t>地方交付税</t>
  </si>
  <si>
    <t>分担金及び負担金</t>
  </si>
  <si>
    <t>使用料及び手数料</t>
  </si>
  <si>
    <t>国庫支出金</t>
  </si>
  <si>
    <t>都支出金</t>
  </si>
  <si>
    <t>財産収入</t>
  </si>
  <si>
    <t>寄附金</t>
  </si>
  <si>
    <t>繰入金</t>
  </si>
  <si>
    <t>繰越金</t>
  </si>
  <si>
    <t>諸収入</t>
  </si>
  <si>
    <t>市債</t>
  </si>
  <si>
    <t>議会費</t>
  </si>
  <si>
    <t>総務費</t>
  </si>
  <si>
    <t>民生費</t>
  </si>
  <si>
    <t>衛生費</t>
  </si>
  <si>
    <t>労働費</t>
  </si>
  <si>
    <t>農林費</t>
  </si>
  <si>
    <t>商工費</t>
  </si>
  <si>
    <t>土木費</t>
  </si>
  <si>
    <t>消防費</t>
  </si>
  <si>
    <t>教育費</t>
  </si>
  <si>
    <t>公債費</t>
  </si>
  <si>
    <t>予備費</t>
  </si>
  <si>
    <t>市　　　　　　名</t>
  </si>
  <si>
    <t>当 初 予 算 額</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</si>
  <si>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</si>
  <si>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</si>
  <si>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</si>
  <si>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</si>
  <si>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</si>
  <si>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</si>
  <si>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</si>
  <si>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</si>
  <si>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</si>
  <si>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</si>
  <si>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</si>
  <si>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</si>
  <si>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</si>
  <si>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</si>
  <si>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</si>
  <si>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</si>
  <si>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</si>
  <si>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</si>
  <si>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</si>
  <si>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</si>
  <si>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</si>
  <si>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</si>
  <si>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</si>
  <si>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</si>
  <si>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</si>
  <si>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</si>
  <si>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４表　会計別決算額の推移</t>
  </si>
  <si>
    <t>会計名</t>
  </si>
  <si>
    <t>特別会計</t>
  </si>
  <si>
    <t>５表　一般会計決算額の推移</t>
  </si>
  <si>
    <t>件　数</t>
  </si>
  <si>
    <t>金　　　額</t>
  </si>
  <si>
    <t>金　　額</t>
  </si>
  <si>
    <t>財務省</t>
  </si>
  <si>
    <t>東京都</t>
  </si>
  <si>
    <t>市中金融機関</t>
  </si>
  <si>
    <t>小計</t>
  </si>
  <si>
    <t>総務債</t>
  </si>
  <si>
    <t>民生債</t>
  </si>
  <si>
    <t>衛生債</t>
  </si>
  <si>
    <t>土木債</t>
  </si>
  <si>
    <t>公営住宅債</t>
  </si>
  <si>
    <t>教育債</t>
  </si>
  <si>
    <t>災害復旧事業債</t>
  </si>
  <si>
    <t>減収補てん債</t>
  </si>
  <si>
    <t>減税補てん債</t>
  </si>
  <si>
    <t>臨時税収補てん債</t>
  </si>
  <si>
    <t>特別会計下水道事業</t>
  </si>
  <si>
    <t>下水道債</t>
  </si>
  <si>
    <t>歳入 （千円）</t>
  </si>
  <si>
    <t>歳出 （千円）</t>
  </si>
  <si>
    <t>差引 （千円）</t>
  </si>
  <si>
    <t>財政力指数</t>
  </si>
  <si>
    <t>市　　　　名</t>
  </si>
  <si>
    <t>基準財政収入額</t>
  </si>
  <si>
    <t>項　　　　目</t>
  </si>
  <si>
    <t>実質収支比率</t>
  </si>
  <si>
    <t>公債費比率</t>
  </si>
  <si>
    <t>地方債制限比率</t>
  </si>
  <si>
    <t>経常収支比率</t>
  </si>
  <si>
    <t>地方債現在高</t>
  </si>
  <si>
    <t>債務負担行為</t>
  </si>
  <si>
    <t>収益事業収入額</t>
  </si>
  <si>
    <t>1 人 当 た り</t>
  </si>
  <si>
    <t>歳出額  （円）</t>
  </si>
  <si>
    <t>３　　財　　　　政</t>
  </si>
  <si>
    <t>厚生産業委員会</t>
  </si>
  <si>
    <t>環境建設委員会</t>
  </si>
  <si>
    <t>臨時財政対策債</t>
  </si>
  <si>
    <t>基準財政需要額</t>
  </si>
  <si>
    <t>標準財政規模</t>
  </si>
  <si>
    <t>２表　職員数　（続き）</t>
  </si>
  <si>
    <t>総合政策部</t>
  </si>
  <si>
    <t>企画政策課</t>
  </si>
  <si>
    <t>行政経営課</t>
  </si>
  <si>
    <t>情報推進課</t>
  </si>
  <si>
    <t>行政管理部</t>
  </si>
  <si>
    <t>人事課</t>
  </si>
  <si>
    <t>文書法政課</t>
  </si>
  <si>
    <t>施設課</t>
  </si>
  <si>
    <t>財務部</t>
  </si>
  <si>
    <t>市民生活部</t>
  </si>
  <si>
    <t>市民課</t>
  </si>
  <si>
    <t>生活安全課</t>
  </si>
  <si>
    <t>産業文化部</t>
  </si>
  <si>
    <t>産業振興課</t>
  </si>
  <si>
    <t>地域文化課</t>
  </si>
  <si>
    <t>子ども家庭部</t>
  </si>
  <si>
    <t>子育て推進課</t>
  </si>
  <si>
    <t>子ども育成課</t>
  </si>
  <si>
    <t>高齢福祉課</t>
  </si>
  <si>
    <t>障害福祉課</t>
  </si>
  <si>
    <t>生活福祉課</t>
  </si>
  <si>
    <t>都市整備部</t>
  </si>
  <si>
    <t>道路課</t>
  </si>
  <si>
    <t>教育委員会教育部</t>
  </si>
  <si>
    <t>学務課</t>
  </si>
  <si>
    <t>配当割交付金</t>
  </si>
  <si>
    <t>株式等譲渡所得割交付金</t>
  </si>
  <si>
    <t>商工振興係</t>
  </si>
  <si>
    <t>農業振興係</t>
  </si>
  <si>
    <t>子ども育成係</t>
  </si>
  <si>
    <t>富士見児童館係</t>
  </si>
  <si>
    <t>錦・羽衣児童館係</t>
  </si>
  <si>
    <t>高松児童館係</t>
  </si>
  <si>
    <t>管理係</t>
  </si>
  <si>
    <t>若葉児童館係</t>
  </si>
  <si>
    <t>西砂児童館係</t>
  </si>
  <si>
    <t>庶務係</t>
  </si>
  <si>
    <t>上砂児童館係</t>
  </si>
  <si>
    <t>管財係</t>
  </si>
  <si>
    <t>統計係</t>
  </si>
  <si>
    <t>消費生活センター係</t>
  </si>
  <si>
    <t>人事課</t>
  </si>
  <si>
    <t>調整係</t>
  </si>
  <si>
    <t>法政係</t>
  </si>
  <si>
    <t>在宅支援係</t>
  </si>
  <si>
    <t>財政係</t>
  </si>
  <si>
    <t>施設係</t>
  </si>
  <si>
    <t>学務係</t>
  </si>
  <si>
    <t>保健係</t>
  </si>
  <si>
    <t>給食管理係</t>
  </si>
  <si>
    <t>公園係</t>
  </si>
  <si>
    <t>１　　議　　　　会</t>
  </si>
  <si>
    <t>１表　市議会の状況</t>
  </si>
  <si>
    <t>合</t>
  </si>
  <si>
    <t>計</t>
  </si>
  <si>
    <t>他</t>
  </si>
  <si>
    <t>請</t>
  </si>
  <si>
    <t>願</t>
  </si>
  <si>
    <t>選</t>
  </si>
  <si>
    <t>挙</t>
  </si>
  <si>
    <t>問</t>
  </si>
  <si>
    <t>報</t>
  </si>
  <si>
    <t>告</t>
  </si>
  <si>
    <t>条</t>
  </si>
  <si>
    <t>例</t>
  </si>
  <si>
    <t>契</t>
  </si>
  <si>
    <t>約</t>
  </si>
  <si>
    <t>決</t>
  </si>
  <si>
    <t>算</t>
  </si>
  <si>
    <t>予</t>
  </si>
  <si>
    <t>会　　　　期</t>
  </si>
  <si>
    <t>区</t>
  </si>
  <si>
    <t>分</t>
  </si>
  <si>
    <t>件　　　　　　　　　　　　　　　　　　　　　　数</t>
  </si>
  <si>
    <t>そ</t>
  </si>
  <si>
    <t>の</t>
  </si>
  <si>
    <t>定</t>
  </si>
  <si>
    <t>会</t>
  </si>
  <si>
    <t>合　　　　　　　計</t>
  </si>
  <si>
    <t>２表　委員会の状況</t>
  </si>
  <si>
    <t>審　　 査 　・ 　調　 　査　 　件　 　数</t>
  </si>
  <si>
    <t>名　　　　　　　称</t>
  </si>
  <si>
    <t>議　 案</t>
  </si>
  <si>
    <t>請 　願</t>
  </si>
  <si>
    <t>諮</t>
  </si>
  <si>
    <t>品質管理課</t>
  </si>
  <si>
    <t>品質管理課</t>
  </si>
  <si>
    <t>株式等譲渡所得割交付金</t>
  </si>
  <si>
    <t>八王子市</t>
  </si>
  <si>
    <t>陳</t>
  </si>
  <si>
    <t>情</t>
  </si>
  <si>
    <t>－</t>
  </si>
  <si>
    <t>平成17年度</t>
  </si>
  <si>
    <t>平成18年度</t>
  </si>
  <si>
    <t>副市長</t>
  </si>
  <si>
    <t>会計管理者</t>
  </si>
  <si>
    <t>交通対策課</t>
  </si>
  <si>
    <t>住宅課</t>
  </si>
  <si>
    <t>生涯学習推進センター</t>
  </si>
  <si>
    <t>各年4月1日現在</t>
  </si>
  <si>
    <t>年</t>
  </si>
  <si>
    <t>参事</t>
  </si>
  <si>
    <t>総　数</t>
  </si>
  <si>
    <t>技　術</t>
  </si>
  <si>
    <t>事　務</t>
  </si>
  <si>
    <t>市　長　提　出　</t>
  </si>
  <si>
    <t xml:space="preserve">議 員 提 出 </t>
  </si>
  <si>
    <t>意見書
・決議</t>
  </si>
  <si>
    <t>設備係</t>
  </si>
  <si>
    <t>保全係</t>
  </si>
  <si>
    <t>給付係</t>
  </si>
  <si>
    <t>子ども家庭相談係</t>
  </si>
  <si>
    <t>市民交流大学係</t>
  </si>
  <si>
    <t>柴崎学習館係</t>
  </si>
  <si>
    <t>２　　行　　　　政　</t>
  </si>
  <si>
    <t>子育て推進係</t>
  </si>
  <si>
    <t>固定資産評価員</t>
  </si>
  <si>
    <t>青少年係</t>
  </si>
  <si>
    <t>総務課</t>
  </si>
  <si>
    <t>市　長</t>
  </si>
  <si>
    <t>人材育成推進担当主幹</t>
  </si>
  <si>
    <t>地域福祉推進係</t>
  </si>
  <si>
    <t>財務部</t>
  </si>
  <si>
    <t>防災課</t>
  </si>
  <si>
    <t>生活安全係</t>
  </si>
  <si>
    <t>市民相談係</t>
  </si>
  <si>
    <t>都市整備部</t>
  </si>
  <si>
    <t>庶務係長</t>
  </si>
  <si>
    <t>施設係長</t>
  </si>
  <si>
    <t>統括指導主事</t>
  </si>
  <si>
    <t>交通対策課</t>
  </si>
  <si>
    <t>庶務係</t>
  </si>
  <si>
    <t>生涯学習推進
センター</t>
  </si>
  <si>
    <t>住宅相談係</t>
  </si>
  <si>
    <t>砂川学習館係</t>
  </si>
  <si>
    <t>西砂学習館係</t>
  </si>
  <si>
    <t>高松学習館係</t>
  </si>
  <si>
    <t>錦学習館係</t>
  </si>
  <si>
    <t>幸学習館係</t>
  </si>
  <si>
    <t>議会事務局長</t>
  </si>
  <si>
    <t>次  長</t>
  </si>
  <si>
    <t>選挙管理委員会事務局長</t>
  </si>
  <si>
    <t>農業委員会事務局長</t>
  </si>
  <si>
    <t>(産業文化部長併任)</t>
  </si>
  <si>
    <t>場外係</t>
  </si>
  <si>
    <t>維持係</t>
  </si>
  <si>
    <t>庶務調査係</t>
  </si>
  <si>
    <t>平成19年度</t>
  </si>
  <si>
    <t>（農業委員会</t>
  </si>
  <si>
    <t>事務局長兼務）</t>
  </si>
  <si>
    <t>　事務局次長兼務）</t>
  </si>
  <si>
    <t>建築基準行政担当主幹</t>
  </si>
  <si>
    <t>第二共同調理場係</t>
  </si>
  <si>
    <t>主査</t>
  </si>
  <si>
    <t>(産業振興課長併任)</t>
  </si>
  <si>
    <t>建築基準行政担当</t>
  </si>
  <si>
    <t>国有提供施設等所在
市町村助成交付金等</t>
  </si>
  <si>
    <t>回数</t>
  </si>
  <si>
    <t>日数</t>
  </si>
  <si>
    <t>開催</t>
  </si>
  <si>
    <t>内閉会
中日数</t>
  </si>
  <si>
    <t>新庁舎建設・現庁舎</t>
  </si>
  <si>
    <t>特別委員会</t>
  </si>
  <si>
    <t>常任委員会</t>
  </si>
  <si>
    <t>区分</t>
  </si>
  <si>
    <t>消防債</t>
  </si>
  <si>
    <t>人材育成推進担当</t>
  </si>
  <si>
    <t>物品契約係</t>
  </si>
  <si>
    <t>庶務係</t>
  </si>
  <si>
    <t>１表　職員数</t>
  </si>
  <si>
    <t>２表　男女別 ・ 年齢別職員数</t>
  </si>
  <si>
    <t>３表　職種別 ・ 年齢別職員数等</t>
  </si>
  <si>
    <t>４表　職員数の推移</t>
  </si>
  <si>
    <t>７表　市債の現況</t>
  </si>
  <si>
    <t>合              計</t>
  </si>
  <si>
    <t>まちづくり調整課</t>
  </si>
  <si>
    <t>秘書広報課</t>
  </si>
  <si>
    <t>男女平等参画課</t>
  </si>
  <si>
    <t>国体準備室</t>
  </si>
  <si>
    <t>介護保険課</t>
  </si>
  <si>
    <t>保険年金課</t>
  </si>
  <si>
    <t>保育振興担当</t>
  </si>
  <si>
    <t>再開発課</t>
  </si>
  <si>
    <t>ごみ減量化担当</t>
  </si>
  <si>
    <t>教育総務課</t>
  </si>
  <si>
    <t>スポーツ振興課</t>
  </si>
  <si>
    <t>広報広聴係</t>
  </si>
  <si>
    <t>秘書係</t>
  </si>
  <si>
    <t>秘書担当課</t>
  </si>
  <si>
    <t>まちづくり調整課</t>
  </si>
  <si>
    <t>推進係</t>
  </si>
  <si>
    <t>男女平等参画係</t>
  </si>
  <si>
    <t>住宅管理係</t>
  </si>
  <si>
    <t>保育サービス推進係</t>
  </si>
  <si>
    <t>保育運営係</t>
  </si>
  <si>
    <t>保育園等 （12）</t>
  </si>
  <si>
    <t>高齢者事業係</t>
  </si>
  <si>
    <t>生きがいづくり係</t>
  </si>
  <si>
    <t>保護第四係</t>
  </si>
  <si>
    <t>介護給付係</t>
  </si>
  <si>
    <t>介護保険料係</t>
  </si>
  <si>
    <t>介護保険課</t>
  </si>
  <si>
    <t>成人健診係</t>
  </si>
  <si>
    <t>保健事業係</t>
  </si>
  <si>
    <t>健康づくり担当課</t>
  </si>
  <si>
    <t>業務係</t>
  </si>
  <si>
    <t>医療給付係</t>
  </si>
  <si>
    <t>賦課係</t>
  </si>
  <si>
    <t>収納係</t>
  </si>
  <si>
    <t>保健医療担当部</t>
  </si>
  <si>
    <t>工事第一係</t>
  </si>
  <si>
    <t>工事第二係</t>
  </si>
  <si>
    <t>工事担当課</t>
  </si>
  <si>
    <t>開発調整担当部</t>
  </si>
  <si>
    <t>再開発係</t>
  </si>
  <si>
    <t>ごみ減量化担当部</t>
  </si>
  <si>
    <t>教 育 部</t>
  </si>
  <si>
    <t>教育委員会</t>
  </si>
  <si>
    <t>教育総務課</t>
  </si>
  <si>
    <t>資料：総合政策部企画政策課</t>
  </si>
  <si>
    <t>教 育 長</t>
  </si>
  <si>
    <t>平成20年度</t>
  </si>
  <si>
    <t>借入先</t>
  </si>
  <si>
    <t>目的別</t>
  </si>
  <si>
    <t>会計別</t>
  </si>
  <si>
    <t>総計</t>
  </si>
  <si>
    <t>保育振興担当主幹</t>
  </si>
  <si>
    <t>開発調整担当部</t>
  </si>
  <si>
    <t>ごみ減量化担当部</t>
  </si>
  <si>
    <t>（１）　歳　　　　入</t>
  </si>
  <si>
    <t>（２）　歳　　　　出</t>
  </si>
  <si>
    <t>資料：議会事務局</t>
  </si>
  <si>
    <t>資料：行政管理部人事課</t>
  </si>
  <si>
    <t>資料：財務部財政課</t>
  </si>
  <si>
    <t>資料：財務部財政課</t>
  </si>
  <si>
    <t>後期高齢者医療事業</t>
  </si>
  <si>
    <t>－</t>
  </si>
  <si>
    <t>－</t>
  </si>
  <si>
    <t>そ</t>
  </si>
  <si>
    <t>そ</t>
  </si>
  <si>
    <t>の</t>
  </si>
  <si>
    <t>の</t>
  </si>
  <si>
    <t>～</t>
  </si>
  <si>
    <t>～</t>
  </si>
  <si>
    <t>～</t>
  </si>
  <si>
    <t>－</t>
  </si>
  <si>
    <t>～</t>
  </si>
  <si>
    <t>敷地活用特別委員会</t>
  </si>
  <si>
    <t>－</t>
  </si>
  <si>
    <t>－</t>
  </si>
  <si>
    <t>－</t>
  </si>
  <si>
    <t>－</t>
  </si>
  <si>
    <t>－</t>
  </si>
  <si>
    <t>－</t>
  </si>
  <si>
    <t>－</t>
  </si>
  <si>
    <t>－</t>
  </si>
  <si>
    <t>　注：秘書担当課、健康づくり課および工事担当課の職員数は、それぞれ秘書広報課、健康推進課および</t>
  </si>
  <si>
    <t>　　　道路課に含む。</t>
  </si>
  <si>
    <t>－</t>
  </si>
  <si>
    <t>　注：総額は端数処理のため一致しない場合もある。</t>
  </si>
  <si>
    <t>　注：構成比について端数処理のため、一致しない場合もある。</t>
  </si>
  <si>
    <t>　注：特別会計診療事業は平成19年度決算から一般会計へ移行。</t>
  </si>
  <si>
    <t>　注２：財政力指数は</t>
  </si>
  <si>
    <t>の前3か年平均（当該年度を含む）。</t>
  </si>
  <si>
    <t>　注：（　　）内の数値は、減税補てん債及び臨時財政対策債をそれぞれ経常一般財源等に加えた数値。</t>
  </si>
  <si>
    <t>（単位：千円，％）</t>
  </si>
  <si>
    <t>（単位：千円）</t>
  </si>
  <si>
    <t>（単位：円）</t>
  </si>
  <si>
    <t>第12章　議会・行財政</t>
  </si>
  <si>
    <t>８表　財政諸指標 （各年度の決算状況） の推移</t>
  </si>
  <si>
    <t>国有提供施設等所在
市町村助成交付金等</t>
  </si>
  <si>
    <t>１表　平成22年度会計別当初予算額</t>
  </si>
  <si>
    <t>２表　平成22年度一般会計歳入歳出当初予算額</t>
  </si>
  <si>
    <t>３表　26市の平成22年度一般会計当初予算額</t>
  </si>
  <si>
    <t>－</t>
  </si>
  <si>
    <t>平成21年度</t>
  </si>
  <si>
    <t>６表　26市の平成21年度一般会計決算額と財政力指数</t>
  </si>
  <si>
    <t>平成22年3月31日現在</t>
  </si>
  <si>
    <t>(89.8)</t>
  </si>
  <si>
    <t>(87.2)</t>
  </si>
  <si>
    <t>独立行政法人郵便貯金・簡易生命保険管理機構</t>
  </si>
  <si>
    <t>市政情報係</t>
  </si>
  <si>
    <t>債権管理担当主幹</t>
  </si>
  <si>
    <t>協働推進課</t>
  </si>
  <si>
    <t>協働推進係</t>
  </si>
  <si>
    <t>多文化共生係</t>
  </si>
  <si>
    <t>子ども家庭支援センター係</t>
  </si>
  <si>
    <t>国民年金係</t>
  </si>
  <si>
    <t>換地補償係</t>
  </si>
  <si>
    <t>学校建替等担当係</t>
  </si>
  <si>
    <t>交通対策係</t>
  </si>
  <si>
    <t>道路管理係</t>
  </si>
  <si>
    <t>測量係</t>
  </si>
  <si>
    <t>道路課</t>
  </si>
  <si>
    <t>施設係</t>
  </si>
  <si>
    <t>指導係</t>
  </si>
  <si>
    <t>指導課</t>
  </si>
  <si>
    <t>教職員係</t>
  </si>
  <si>
    <t>緑化推進係</t>
  </si>
  <si>
    <t>教育相談係</t>
  </si>
  <si>
    <t>公園緑地課</t>
  </si>
  <si>
    <t>区画整理課</t>
  </si>
  <si>
    <t>第一共同調理場係</t>
  </si>
  <si>
    <t>工事係</t>
  </si>
  <si>
    <t>都市計画係</t>
  </si>
  <si>
    <t>都市計画課</t>
  </si>
  <si>
    <t>開発指導係</t>
  </si>
  <si>
    <t>生涯学習係</t>
  </si>
  <si>
    <t>監察係</t>
  </si>
  <si>
    <t>建築指導課</t>
  </si>
  <si>
    <t>審査係</t>
  </si>
  <si>
    <t>構造係</t>
  </si>
  <si>
    <t>文化財係</t>
  </si>
  <si>
    <t>管理係</t>
  </si>
  <si>
    <t>環境対策課</t>
  </si>
  <si>
    <t>環境指導係</t>
  </si>
  <si>
    <t>スポーツ振興係</t>
  </si>
  <si>
    <t>泉市民体育館係</t>
  </si>
  <si>
    <t>下水道管理課</t>
  </si>
  <si>
    <t>維持係</t>
  </si>
  <si>
    <t>管理係</t>
  </si>
  <si>
    <t>排水設備係</t>
  </si>
  <si>
    <t>サービス第一係</t>
  </si>
  <si>
    <t>サービス第二係</t>
  </si>
  <si>
    <t>計画係</t>
  </si>
  <si>
    <t>調査資料係</t>
  </si>
  <si>
    <t>環境下水道部</t>
  </si>
  <si>
    <t>下水道工務課</t>
  </si>
  <si>
    <t>設計工事係</t>
  </si>
  <si>
    <t>柴崎図書館係</t>
  </si>
  <si>
    <t>調整係</t>
  </si>
  <si>
    <t>図書館</t>
  </si>
  <si>
    <t>上砂図書館係</t>
  </si>
  <si>
    <t>施設係</t>
  </si>
  <si>
    <t>西砂図書館係</t>
  </si>
  <si>
    <t>下水処理場</t>
  </si>
  <si>
    <t>業務係</t>
  </si>
  <si>
    <t>多摩川図書館係</t>
  </si>
  <si>
    <t>高松図書館係</t>
  </si>
  <si>
    <t>ごみ対策係</t>
  </si>
  <si>
    <t>若葉図書館係</t>
  </si>
  <si>
    <t>ごみ対策課</t>
  </si>
  <si>
    <t>収集係</t>
  </si>
  <si>
    <t>リサイクルセンター係</t>
  </si>
  <si>
    <t>議事係</t>
  </si>
  <si>
    <t>ごみ減量化担当主幹</t>
  </si>
  <si>
    <t>監査委員事務局長</t>
  </si>
  <si>
    <t>公営競技事業部</t>
  </si>
  <si>
    <t>事業課</t>
  </si>
  <si>
    <t>会計係</t>
  </si>
  <si>
    <t>審査係</t>
  </si>
  <si>
    <t>５表　立川市行政組織図</t>
  </si>
  <si>
    <t>平成22年6月1日適用</t>
  </si>
  <si>
    <t>総合政策部</t>
  </si>
  <si>
    <t>人事係</t>
  </si>
  <si>
    <t>給与厚生係</t>
  </si>
  <si>
    <t>安全衛生係</t>
  </si>
  <si>
    <t>福祉総務課</t>
  </si>
  <si>
    <t>文書係</t>
  </si>
  <si>
    <t>高齢福祉課</t>
  </si>
  <si>
    <t>業務係</t>
  </si>
  <si>
    <t>障害福祉係</t>
  </si>
  <si>
    <t>障害福祉課</t>
  </si>
  <si>
    <t>看護専門学校事務長</t>
  </si>
  <si>
    <t>看護専門学校教務課</t>
  </si>
  <si>
    <t>教務係</t>
  </si>
  <si>
    <t>保護第一係</t>
  </si>
  <si>
    <t>工事契約係</t>
  </si>
  <si>
    <t>保護第二係</t>
  </si>
  <si>
    <t>契約課</t>
  </si>
  <si>
    <t>生活福祉課</t>
  </si>
  <si>
    <t>保護第三係</t>
  </si>
  <si>
    <t>諸税係</t>
  </si>
  <si>
    <t>面接係</t>
  </si>
  <si>
    <t>市民税係</t>
  </si>
  <si>
    <t>課税課</t>
  </si>
  <si>
    <t>土地係</t>
  </si>
  <si>
    <t>家屋係</t>
  </si>
  <si>
    <t>償却資産係</t>
  </si>
  <si>
    <t>介護認定係</t>
  </si>
  <si>
    <t>庶務係</t>
  </si>
  <si>
    <t>収納第一係</t>
  </si>
  <si>
    <t>業務係</t>
  </si>
  <si>
    <t>納税課</t>
  </si>
  <si>
    <t>収納第二係</t>
  </si>
  <si>
    <t>健康推進課</t>
  </si>
  <si>
    <t>母子保健係</t>
  </si>
  <si>
    <t>収納第三係</t>
  </si>
  <si>
    <t>記録係</t>
  </si>
  <si>
    <t>市民課</t>
  </si>
  <si>
    <t>窓口係</t>
  </si>
  <si>
    <t>窓口サービスセンター係</t>
  </si>
  <si>
    <t>防災係</t>
  </si>
  <si>
    <r>
      <t>主査</t>
    </r>
    <r>
      <rPr>
        <sz val="7"/>
        <rFont val="ＭＳ Ｐゴシック"/>
        <family val="3"/>
      </rPr>
      <t>（庶務等）</t>
    </r>
  </si>
  <si>
    <r>
      <t>主査</t>
    </r>
    <r>
      <rPr>
        <sz val="7"/>
        <rFont val="ＭＳ Ｐゴシック"/>
        <family val="3"/>
      </rPr>
      <t>（企画政策等）</t>
    </r>
  </si>
  <si>
    <r>
      <t>主査</t>
    </r>
    <r>
      <rPr>
        <sz val="7"/>
        <rFont val="ＭＳ Ｐゴシック"/>
        <family val="3"/>
      </rPr>
      <t>（農地関連）</t>
    </r>
  </si>
  <si>
    <r>
      <t>主査</t>
    </r>
    <r>
      <rPr>
        <sz val="7"/>
        <rFont val="ＭＳ Ｐゴシック"/>
        <family val="3"/>
      </rPr>
      <t>（基地対策）</t>
    </r>
  </si>
  <si>
    <r>
      <t>主査</t>
    </r>
    <r>
      <rPr>
        <sz val="7"/>
        <rFont val="ＭＳ Ｐゴシック"/>
        <family val="3"/>
      </rPr>
      <t>（観光振興・産業政策）</t>
    </r>
  </si>
  <si>
    <r>
      <t>主査</t>
    </r>
    <r>
      <rPr>
        <sz val="7"/>
        <rFont val="ＭＳ Ｐゴシック"/>
        <family val="3"/>
      </rPr>
      <t>（文化振興）</t>
    </r>
  </si>
  <si>
    <r>
      <t>主査</t>
    </r>
    <r>
      <rPr>
        <sz val="7"/>
        <rFont val="ＭＳ Ｐゴシック"/>
        <family val="3"/>
      </rPr>
      <t>（財団管理係長兼務）</t>
    </r>
  </si>
  <si>
    <r>
      <t>主査</t>
    </r>
    <r>
      <rPr>
        <sz val="7"/>
        <rFont val="ＭＳ Ｐゴシック"/>
        <family val="3"/>
      </rPr>
      <t>（経営改革）</t>
    </r>
  </si>
  <si>
    <r>
      <t>主査</t>
    </r>
    <r>
      <rPr>
        <sz val="7"/>
        <rFont val="ＭＳ Ｐゴシック"/>
        <family val="3"/>
      </rPr>
      <t>（地域開発等）</t>
    </r>
  </si>
  <si>
    <r>
      <t>主査</t>
    </r>
    <r>
      <rPr>
        <sz val="7"/>
        <rFont val="ＭＳ Ｐゴシック"/>
        <family val="3"/>
      </rPr>
      <t>（</t>
    </r>
    <r>
      <rPr>
        <sz val="6"/>
        <rFont val="ＭＳ Ｐゴシック"/>
        <family val="3"/>
      </rPr>
      <t>地域情報化・情報セキュリティ</t>
    </r>
    <r>
      <rPr>
        <sz val="7"/>
        <rFont val="ＭＳ Ｐゴシック"/>
        <family val="3"/>
      </rPr>
      <t>）</t>
    </r>
  </si>
  <si>
    <r>
      <t>主査</t>
    </r>
    <r>
      <rPr>
        <sz val="7"/>
        <rFont val="ＭＳ Ｐゴシック"/>
        <family val="3"/>
      </rPr>
      <t>（事業調整）</t>
    </r>
  </si>
  <si>
    <r>
      <t>主査</t>
    </r>
    <r>
      <rPr>
        <sz val="7"/>
        <rFont val="ＭＳ Ｐゴシック"/>
        <family val="3"/>
      </rPr>
      <t>（競技調整）</t>
    </r>
  </si>
  <si>
    <r>
      <t>主査</t>
    </r>
    <r>
      <rPr>
        <sz val="7"/>
        <rFont val="ＭＳ Ｐゴシック"/>
        <family val="3"/>
      </rPr>
      <t>（庁舎管理）</t>
    </r>
  </si>
  <si>
    <r>
      <t>主査</t>
    </r>
    <r>
      <rPr>
        <sz val="7"/>
        <rFont val="ＭＳ Ｐゴシック"/>
        <family val="3"/>
      </rPr>
      <t>（人材育成）</t>
    </r>
  </si>
  <si>
    <r>
      <t>主査</t>
    </r>
    <r>
      <rPr>
        <sz val="7"/>
        <rFont val="ＭＳ Ｐゴシック"/>
        <family val="3"/>
      </rPr>
      <t>（人事考課）</t>
    </r>
  </si>
  <si>
    <r>
      <t>主査</t>
    </r>
    <r>
      <rPr>
        <sz val="7"/>
        <rFont val="ＭＳ Ｐゴシック"/>
        <family val="3"/>
      </rPr>
      <t>（検査等）</t>
    </r>
  </si>
  <si>
    <r>
      <t>主査</t>
    </r>
    <r>
      <rPr>
        <sz val="7"/>
        <rFont val="ＭＳ Ｐゴシック"/>
        <family val="3"/>
      </rPr>
      <t>（精神障害）</t>
    </r>
  </si>
  <si>
    <r>
      <t>主査</t>
    </r>
    <r>
      <rPr>
        <sz val="7"/>
        <rFont val="ＭＳ Ｐゴシック"/>
        <family val="3"/>
      </rPr>
      <t>（知的障害）</t>
    </r>
  </si>
  <si>
    <r>
      <t>主査</t>
    </r>
    <r>
      <rPr>
        <sz val="7"/>
        <rFont val="ＭＳ Ｐゴシック"/>
        <family val="3"/>
      </rPr>
      <t>（自立支援）</t>
    </r>
  </si>
  <si>
    <r>
      <t>主査</t>
    </r>
    <r>
      <rPr>
        <sz val="7"/>
        <rFont val="ＭＳ Ｐゴシック"/>
        <family val="3"/>
      </rPr>
      <t>（契約制度等）</t>
    </r>
  </si>
  <si>
    <r>
      <t>主査</t>
    </r>
    <r>
      <rPr>
        <sz val="7"/>
        <rFont val="ＭＳ Ｐゴシック"/>
        <family val="3"/>
      </rPr>
      <t>（予算配当等）</t>
    </r>
  </si>
  <si>
    <r>
      <t>主査</t>
    </r>
    <r>
      <rPr>
        <sz val="7"/>
        <rFont val="ＭＳ Ｐゴシック"/>
        <family val="3"/>
      </rPr>
      <t>（開発公社）</t>
    </r>
  </si>
  <si>
    <r>
      <t>主査</t>
    </r>
    <r>
      <rPr>
        <sz val="7"/>
        <rFont val="ＭＳ Ｐゴシック"/>
        <family val="3"/>
      </rPr>
      <t>（女性相談）</t>
    </r>
  </si>
  <si>
    <r>
      <t>主査</t>
    </r>
    <r>
      <rPr>
        <sz val="7"/>
        <rFont val="ＭＳ Ｐゴシック"/>
        <family val="3"/>
      </rPr>
      <t>（保健指導）</t>
    </r>
  </si>
  <si>
    <r>
      <t>主査</t>
    </r>
    <r>
      <rPr>
        <sz val="7"/>
        <rFont val="ＭＳ Ｐゴシック"/>
        <family val="3"/>
      </rPr>
      <t>（債権管理）</t>
    </r>
  </si>
  <si>
    <r>
      <t>主査</t>
    </r>
    <r>
      <rPr>
        <sz val="7"/>
        <rFont val="ＭＳ Ｐゴシック"/>
        <family val="3"/>
      </rPr>
      <t>（地域健康づくり）</t>
    </r>
  </si>
  <si>
    <r>
      <t>主査</t>
    </r>
    <r>
      <rPr>
        <sz val="7"/>
        <rFont val="ＭＳ Ｐゴシック"/>
        <family val="3"/>
      </rPr>
      <t>（</t>
    </r>
    <r>
      <rPr>
        <sz val="6"/>
        <rFont val="ＭＳ Ｐゴシック"/>
        <family val="3"/>
      </rPr>
      <t>住基法改正・窓口業務改善等</t>
    </r>
    <r>
      <rPr>
        <sz val="7"/>
        <rFont val="ＭＳ Ｐゴシック"/>
        <family val="3"/>
      </rPr>
      <t>）</t>
    </r>
  </si>
  <si>
    <r>
      <t>主査</t>
    </r>
    <r>
      <rPr>
        <sz val="7"/>
        <rFont val="ＭＳ Ｐゴシック"/>
        <family val="3"/>
      </rPr>
      <t>（後期高齢者医療保険料）</t>
    </r>
  </si>
  <si>
    <r>
      <t>主査</t>
    </r>
    <r>
      <rPr>
        <sz val="7"/>
        <rFont val="ＭＳ Ｐゴシック"/>
        <family val="3"/>
      </rPr>
      <t>（計画調整）</t>
    </r>
  </si>
  <si>
    <r>
      <t>主査</t>
    </r>
    <r>
      <rPr>
        <sz val="7"/>
        <rFont val="ＭＳ Ｐゴシック"/>
        <family val="3"/>
      </rPr>
      <t>（防犯）</t>
    </r>
  </si>
  <si>
    <r>
      <t>主査</t>
    </r>
    <r>
      <rPr>
        <sz val="7"/>
        <rFont val="ＭＳ Ｐゴシック"/>
        <family val="3"/>
      </rPr>
      <t>（自転車等駐車場）</t>
    </r>
  </si>
  <si>
    <r>
      <t>主査</t>
    </r>
    <r>
      <rPr>
        <sz val="7"/>
        <rFont val="ＭＳ Ｐゴシック"/>
        <family val="3"/>
      </rPr>
      <t>（調整）</t>
    </r>
  </si>
  <si>
    <r>
      <t>主査</t>
    </r>
    <r>
      <rPr>
        <sz val="7"/>
        <rFont val="ＭＳ Ｐゴシック"/>
        <family val="3"/>
      </rPr>
      <t>（施設台帳整備等）</t>
    </r>
  </si>
  <si>
    <r>
      <t>主査</t>
    </r>
    <r>
      <rPr>
        <sz val="7"/>
        <rFont val="ＭＳ Ｐゴシック"/>
        <family val="3"/>
      </rPr>
      <t>（景観･地区計画等）</t>
    </r>
  </si>
  <si>
    <r>
      <t>主査</t>
    </r>
    <r>
      <rPr>
        <sz val="7"/>
        <rFont val="ＭＳ Ｐゴシック"/>
        <family val="3"/>
      </rPr>
      <t>（定期報告）</t>
    </r>
  </si>
  <si>
    <r>
      <t>主査</t>
    </r>
    <r>
      <rPr>
        <sz val="7"/>
        <rFont val="ＭＳ Ｐゴシック"/>
        <family val="3"/>
      </rPr>
      <t>（温暖化対策）</t>
    </r>
  </si>
  <si>
    <r>
      <t>主査</t>
    </r>
    <r>
      <rPr>
        <sz val="7"/>
        <rFont val="ＭＳ Ｐゴシック"/>
        <family val="3"/>
      </rPr>
      <t>（指定管理者等）</t>
    </r>
  </si>
  <si>
    <t>清掃事務所</t>
  </si>
  <si>
    <r>
      <t>主査</t>
    </r>
    <r>
      <rPr>
        <sz val="7"/>
        <rFont val="ＭＳ Ｐゴシック"/>
        <family val="3"/>
      </rPr>
      <t>（体制整備）</t>
    </r>
  </si>
  <si>
    <r>
      <t>主査</t>
    </r>
    <r>
      <rPr>
        <sz val="7"/>
        <rFont val="ＭＳ Ｐゴシック"/>
        <family val="3"/>
      </rPr>
      <t>（計画策定）</t>
    </r>
  </si>
  <si>
    <r>
      <t>主査</t>
    </r>
    <r>
      <rPr>
        <sz val="7"/>
        <rFont val="ＭＳ Ｐゴシック"/>
        <family val="3"/>
      </rPr>
      <t>（家庭ごみ）</t>
    </r>
  </si>
  <si>
    <r>
      <t>主査</t>
    </r>
    <r>
      <rPr>
        <sz val="7"/>
        <rFont val="ＭＳ Ｐゴシック"/>
        <family val="3"/>
      </rPr>
      <t>（事業ごみ）</t>
    </r>
  </si>
  <si>
    <r>
      <t>主査</t>
    </r>
    <r>
      <rPr>
        <sz val="7"/>
        <rFont val="ＭＳ Ｐゴシック"/>
        <family val="3"/>
      </rPr>
      <t>（施設改善計画策定）</t>
    </r>
  </si>
  <si>
    <t>(産業振興課主査併任)</t>
  </si>
  <si>
    <t>21. 6. 5</t>
  </si>
  <si>
    <t>21. 9. 7</t>
  </si>
  <si>
    <t>21.12. 2</t>
  </si>
  <si>
    <t>22. 2.23</t>
  </si>
  <si>
    <t>21. 6.23</t>
  </si>
  <si>
    <t>21.10. 5</t>
  </si>
  <si>
    <t>21.12.18</t>
  </si>
  <si>
    <t>22. 3.23</t>
  </si>
  <si>
    <t>21. 5.29</t>
  </si>
  <si>
    <t>21. 7.15</t>
  </si>
  <si>
    <t>21. 7.24</t>
  </si>
  <si>
    <t>－</t>
  </si>
  <si>
    <r>
      <t>条例</t>
    </r>
    <r>
      <rPr>
        <sz val="10"/>
        <color indexed="9"/>
        <rFont val="ＭＳ Ｐ明朝"/>
        <family val="1"/>
      </rPr>
      <t>例</t>
    </r>
    <r>
      <rPr>
        <sz val="10"/>
        <rFont val="ＭＳ Ｐ明朝"/>
        <family val="1"/>
      </rPr>
      <t xml:space="preserve">
・規則</t>
    </r>
  </si>
  <si>
    <t>臨時会</t>
  </si>
  <si>
    <t>－</t>
  </si>
  <si>
    <t>　注１：「1人当たり歳出額」の算出に用いた人口は、平成21年4月1日現在の数値による。</t>
  </si>
  <si>
    <t>東京都区市町村振興協会</t>
  </si>
  <si>
    <t>平成21年度</t>
  </si>
  <si>
    <t>地方公共団体金融機構</t>
  </si>
  <si>
    <t>住民公募債</t>
  </si>
  <si>
    <t>減収補てん債（特例分）</t>
  </si>
  <si>
    <r>
      <t>主査</t>
    </r>
    <r>
      <rPr>
        <sz val="7"/>
        <rFont val="ＭＳ Ｐゴシック"/>
        <family val="3"/>
      </rPr>
      <t>（幸ブロック・指定管理者制度）</t>
    </r>
  </si>
  <si>
    <r>
      <t>主査</t>
    </r>
    <r>
      <rPr>
        <sz val="7"/>
        <rFont val="ＭＳ Ｐゴシック"/>
        <family val="3"/>
      </rPr>
      <t>（放課後子ども教室事業）</t>
    </r>
  </si>
  <si>
    <t>新共同調理場準備係</t>
  </si>
  <si>
    <t>債権管理担当</t>
  </si>
  <si>
    <t>平成22年6月1日現在</t>
  </si>
  <si>
    <t>42歳　9月</t>
  </si>
  <si>
    <t>19年 2月</t>
  </si>
  <si>
    <t>20年 8月</t>
  </si>
  <si>
    <t>13年 0月</t>
  </si>
  <si>
    <t>16年 9月</t>
  </si>
  <si>
    <t>10年 0月</t>
  </si>
  <si>
    <t>17年10月</t>
  </si>
  <si>
    <t>19年 1月</t>
  </si>
  <si>
    <t>8年 3月</t>
  </si>
  <si>
    <t>平成22年4月1日現在</t>
  </si>
  <si>
    <t>　注：この数値は1表の再掲である。なお、平成22年のみ6月1日現在である。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</si>
</sst>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000_ "/>
    <numFmt numFmtId="180" formatCode="0.0_ "/>
    <numFmt numFmtId="181" formatCode="0.000_ "/>
    <numFmt numFmtId="182" formatCode="#,##0_);[Red]\(#,##0\)"/>
    <numFmt numFmtId="183" formatCode="#,##0.000_);[Red]\(#,##0.000\)"/>
    <numFmt numFmtId="184" formatCode="#,##0.0_);[Red]\(#,##0.0\)"/>
    <numFmt numFmtId="185" formatCode="0_);[Red]\(0\)"/>
    <numFmt numFmtId="186" formatCode="[&lt;=999]000;[&lt;=99999]000\-00;000\-0000"/>
    <numFmt numFmtId="187" formatCode="#,##0.0_ "/>
    <numFmt numFmtId="188" formatCode="0;&quot;△ &quot;0"/>
    <numFmt numFmtId="189" formatCode="#,##0.0;&quot;△ &quot;#,##0.0"/>
    <numFmt numFmtId="190" formatCode="#,##0.0_);\(#,##0.0\)"/>
    <numFmt numFmtId="191" formatCode="#,##0_);\(#,##0\)"/>
    <numFmt numFmtId="192" formatCode="0.0%"/>
    <numFmt numFmtId="193" formatCode="0_);\(0\)"/>
    <numFmt numFmtId="194" formatCode="0.0_);[Red]\(0.0\)"/>
    <numFmt numFmtId="195" formatCode="0.0_);\(0.0\)"/>
    <numFmt numFmtId="196" formatCode="#,##0_ ;[Red]\-#,##0\ "/>
  </numFmts>
  <fonts count="29">
    <font>
      <sz val="11"/>
      <name val="ＭＳ Ｐゴシック"/>
      <family val="3"/>
    </font>
    <font>
      <sz val="6"/>
      <name val="ＭＳ Ｐゴシック"/>
      <family val="3"/>
    </font>
    <font>
      <sz val="14"/>
      <name val="HGPｺﾞｼｯｸE"/>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1"/>
      <name val="ＭＳ Ｐゴシック"/>
      <family val="3"/>
    </font>
    <font>
      <sz val="48"/>
      <name val="HG丸ｺﾞｼｯｸM-PRO"/>
      <family val="3"/>
    </font>
    <font>
      <sz val="17"/>
      <name val="ＭＳ Ｐゴシック"/>
      <family val="3"/>
    </font>
    <font>
      <sz val="9"/>
      <name val="ＭＳ Ｐ明朝"/>
      <family val="1"/>
    </font>
    <font>
      <sz val="9"/>
      <name val="ＭＳ 明朝"/>
      <family val="1"/>
    </font>
    <font>
      <sz val="10"/>
      <name val="ＭＳ Ｐ明朝"/>
      <family val="1"/>
    </font>
    <font>
      <sz val="10"/>
      <color indexed="9"/>
      <name val="ＭＳ Ｐ明朝"/>
      <family val="1"/>
    </font>
    <font>
      <sz val="11"/>
      <name val="ＭＳ Ｐ明朝"/>
      <family val="1"/>
    </font>
    <font>
      <sz val="7.5"/>
      <name val="ＭＳ Ｐ明朝"/>
      <family val="1"/>
    </font>
    <font>
      <sz val="8.5"/>
      <name val="ＭＳ Ｐ明朝"/>
      <family val="1"/>
    </font>
    <font>
      <sz val="8"/>
      <name val="ＭＳ Ｐ明朝"/>
      <family val="1"/>
    </font>
    <font>
      <b/>
      <sz val="10"/>
      <name val="ＭＳ Ｐ明朝"/>
      <family val="1"/>
    </font>
    <font>
      <b/>
      <sz val="11"/>
      <name val="ＭＳ Ｐ明朝"/>
      <family val="1"/>
    </font>
    <font>
      <sz val="36"/>
      <name val="HG丸ｺﾞｼｯｸM-PRO"/>
      <family val="3"/>
    </font>
    <font>
      <sz val="14"/>
      <name val="ＭＳ Ｐゴシック"/>
      <family val="3"/>
    </font>
    <font>
      <sz val="24"/>
      <color indexed="10"/>
      <name val="ＭＳ Ｐゴシック"/>
      <family val="3"/>
    </font>
    <font>
      <b/>
      <sz val="14"/>
      <name val="ＭＳ Ｐゴシック"/>
      <family val="3"/>
    </font>
    <font>
      <sz val="7"/>
      <name val="ＭＳ Ｐゴシック"/>
      <family val="3"/>
    </font>
    <font>
      <sz val="8"/>
      <name val="ＭＳ Ｐゴシック"/>
      <family val="3"/>
    </font>
    <font>
      <sz val="10"/>
      <name val="ＭＳ 明朝"/>
      <family val="1"/>
    </font>
    <font>
      <sz val="6"/>
      <name val="ＭＳ Ｐ明朝"/>
      <family val="1"/>
    </font>
  </fonts>
  <fills count="2">
    <fill>
      <patternFill/>
    </fill>
    <fill>
      <patternFill patternType="gray125"/>
    </fill>
  </fills>
  <borders count="38">
    <border>
      <left/>
      <right/>
      <top/>
      <bottom/>
      <diagonal/>
    </border>
    <border>
      <left>
        <color indexed="63"/>
      </left>
      <right>
        <color indexed="63"/>
      </right>
      <top style="thin"/>
      <bottom>
        <color indexed="63"/>
      </bottom>
    </border>
    <border>
      <left style="hair"/>
      <right style="hair"/>
      <top style="thin"/>
      <bottom style="hair"/>
    </border>
    <border>
      <left style="hair"/>
      <right>
        <color indexed="63"/>
      </right>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style="hair"/>
      <top style="hair"/>
      <bottom>
        <color indexed="63"/>
      </bottom>
    </border>
    <border>
      <left>
        <color indexed="63"/>
      </left>
      <right style="hair"/>
      <top style="thin"/>
      <bottom>
        <color indexed="63"/>
      </bottom>
    </border>
    <border>
      <left>
        <color indexed="63"/>
      </left>
      <right>
        <color indexed="63"/>
      </right>
      <top style="hair"/>
      <bottom>
        <color indexed="63"/>
      </bottom>
    </border>
    <border>
      <left>
        <color indexed="63"/>
      </left>
      <right style="hair"/>
      <top style="thin"/>
      <bottom style="hair"/>
    </border>
    <border>
      <left>
        <color indexed="63"/>
      </left>
      <right>
        <color indexed="63"/>
      </right>
      <top>
        <color indexed="63"/>
      </top>
      <bottom style="thin"/>
    </border>
    <border>
      <left>
        <color indexed="63"/>
      </left>
      <right style="hair"/>
      <top>
        <color indexed="63"/>
      </top>
      <bottom style="thin"/>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style="hair"/>
    </border>
    <border>
      <left style="hair"/>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style="hair"/>
      <right>
        <color indexed="63"/>
      </right>
      <top style="hair"/>
      <bottom>
        <color indexed="63"/>
      </bottom>
    </border>
    <border>
      <left>
        <color indexed="63"/>
      </left>
      <right style="thin"/>
      <top style="hair"/>
      <bottom>
        <color indexed="63"/>
      </bottom>
    </border>
    <border>
      <left style="thin"/>
      <right style="hair"/>
      <top style="thin"/>
      <bottom style="hair"/>
    </border>
    <border>
      <left style="hair"/>
      <right style="hair"/>
      <top style="thin"/>
      <bottom>
        <color indexed="63"/>
      </bottom>
    </border>
    <border>
      <left style="thin"/>
      <right style="hair"/>
      <top>
        <color indexed="63"/>
      </top>
      <bottom>
        <color indexed="63"/>
      </bottom>
    </border>
    <border>
      <left style="hair"/>
      <right style="thin"/>
      <top>
        <color indexed="63"/>
      </top>
      <bottom>
        <color indexed="63"/>
      </bottom>
    </border>
    <border>
      <left style="hair"/>
      <right style="hair"/>
      <top style="hair"/>
      <bottom>
        <color indexed="63"/>
      </bottom>
    </border>
    <border>
      <left style="thin"/>
      <right style="thin"/>
      <top>
        <color indexed="63"/>
      </top>
      <bottom>
        <color indexed="63"/>
      </bottom>
    </border>
    <border>
      <left style="hair"/>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550">
    <xf numFmtId="0" fontId="0" fillId="0" borderId="0" xfId="0" applyAlignment="1">
      <alignment/>
    </xf>
    <xf numFmtId="0" fontId="3" fillId="0" borderId="0" xfId="0" applyFont="1" applyAlignment="1">
      <alignment horizontal="right"/>
    </xf>
    <xf numFmtId="0" fontId="3" fillId="0" borderId="0" xfId="0" applyFont="1" applyAlignment="1">
      <alignment horizontal="left"/>
    </xf>
    <xf numFmtId="0" fontId="0" fillId="0" borderId="0" xfId="0" applyFill="1" applyAlignment="1">
      <alignment/>
    </xf>
    <xf numFmtId="0" fontId="4" fillId="0" borderId="0" xfId="0" applyFont="1" applyFill="1" applyBorder="1" applyAlignment="1">
      <alignment horizontal="distributed" vertical="center"/>
    </xf>
    <xf numFmtId="0" fontId="3" fillId="0" borderId="0" xfId="0" applyFont="1" applyFill="1" applyAlignment="1">
      <alignment horizontal="right"/>
    </xf>
    <xf numFmtId="0" fontId="0" fillId="0" borderId="0" xfId="0" applyFill="1" applyAlignment="1">
      <alignment/>
    </xf>
    <xf numFmtId="0" fontId="3" fillId="0" borderId="0" xfId="0" applyFont="1" applyFill="1" applyAlignment="1">
      <alignment horizontal="left"/>
    </xf>
    <xf numFmtId="0" fontId="8" fillId="0" borderId="0" xfId="0" applyFont="1" applyFill="1" applyAlignment="1">
      <alignment/>
    </xf>
    <xf numFmtId="0" fontId="4" fillId="0" borderId="0" xfId="0" applyFont="1" applyFill="1" applyAlignment="1">
      <alignment horizontal="distributed" vertical="center"/>
    </xf>
    <xf numFmtId="0" fontId="4" fillId="0" borderId="0" xfId="0" applyFont="1" applyFill="1" applyAlignment="1">
      <alignment/>
    </xf>
    <xf numFmtId="0" fontId="3" fillId="0" borderId="0" xfId="0" applyFont="1" applyFill="1" applyAlignment="1">
      <alignment vertical="center"/>
    </xf>
    <xf numFmtId="0" fontId="3" fillId="0" borderId="1" xfId="0" applyFont="1" applyFill="1" applyBorder="1" applyAlignment="1">
      <alignment vertical="center"/>
    </xf>
    <xf numFmtId="0" fontId="2" fillId="0" borderId="0" xfId="0" applyFont="1" applyAlignment="1">
      <alignment/>
    </xf>
    <xf numFmtId="0" fontId="3" fillId="0" borderId="0" xfId="0" applyFont="1" applyBorder="1" applyAlignment="1">
      <alignment/>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xf>
    <xf numFmtId="0" fontId="2" fillId="0" borderId="0" xfId="0" applyFont="1" applyFill="1" applyAlignment="1">
      <alignment/>
    </xf>
    <xf numFmtId="0" fontId="3" fillId="0" borderId="0" xfId="0" applyFont="1" applyFill="1" applyAlignment="1">
      <alignment horizontal="center"/>
    </xf>
    <xf numFmtId="0" fontId="3" fillId="0" borderId="0" xfId="0" applyFont="1" applyFill="1" applyBorder="1" applyAlignment="1">
      <alignment horizontal="right"/>
    </xf>
    <xf numFmtId="177" fontId="4" fillId="0" borderId="0" xfId="0" applyNumberFormat="1" applyFont="1" applyFill="1" applyBorder="1" applyAlignment="1">
      <alignment/>
    </xf>
    <xf numFmtId="0" fontId="9" fillId="0" borderId="0" xfId="0" applyFont="1" applyAlignment="1">
      <alignment/>
    </xf>
    <xf numFmtId="0" fontId="2" fillId="0" borderId="0" xfId="0" applyFont="1" applyAlignment="1">
      <alignment vertical="center"/>
    </xf>
    <xf numFmtId="0" fontId="7" fillId="0" borderId="0" xfId="0" applyFont="1" applyAlignment="1">
      <alignment horizontal="left" indent="1"/>
    </xf>
    <xf numFmtId="0" fontId="7" fillId="0" borderId="0" xfId="0" applyFont="1" applyFill="1" applyAlignment="1">
      <alignment horizontal="left" indent="1"/>
    </xf>
    <xf numFmtId="0" fontId="7" fillId="0" borderId="0" xfId="0" applyFont="1" applyFill="1" applyAlignment="1">
      <alignment horizontal="left" vertical="top" indent="1"/>
    </xf>
    <xf numFmtId="0" fontId="4" fillId="0" borderId="0" xfId="0" applyFont="1" applyAlignment="1">
      <alignment horizontal="left" indent="2"/>
    </xf>
    <xf numFmtId="0" fontId="4" fillId="0" borderId="0" xfId="0" applyFont="1" applyFill="1" applyAlignment="1">
      <alignment horizontal="left" indent="2"/>
    </xf>
    <xf numFmtId="0" fontId="7" fillId="0" borderId="0" xfId="0" applyFont="1" applyAlignment="1">
      <alignment horizontal="left" vertical="top" indent="1"/>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Border="1" applyAlignment="1">
      <alignment horizontal="left" vertical="center" indent="2"/>
    </xf>
    <xf numFmtId="0" fontId="3" fillId="0" borderId="1" xfId="0" applyFont="1" applyBorder="1" applyAlignment="1">
      <alignment/>
    </xf>
    <xf numFmtId="0" fontId="11" fillId="0" borderId="0" xfId="0" applyFont="1" applyBorder="1" applyAlignment="1">
      <alignment horizontal="right"/>
    </xf>
    <xf numFmtId="0" fontId="12" fillId="0" borderId="1" xfId="0" applyFont="1" applyBorder="1" applyAlignment="1">
      <alignment horizontal="left" indent="1"/>
    </xf>
    <xf numFmtId="0" fontId="3" fillId="0" borderId="1" xfId="0" applyFont="1" applyFill="1" applyBorder="1" applyAlignment="1">
      <alignment/>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9" xfId="0" applyFont="1" applyFill="1" applyBorder="1" applyAlignment="1">
      <alignment/>
    </xf>
    <xf numFmtId="0" fontId="15" fillId="0" borderId="9" xfId="0" applyFont="1" applyFill="1" applyBorder="1" applyAlignment="1">
      <alignment horizontal="center"/>
    </xf>
    <xf numFmtId="0" fontId="15" fillId="0" borderId="0" xfId="0" applyFont="1" applyFill="1" applyBorder="1" applyAlignment="1">
      <alignment/>
    </xf>
    <xf numFmtId="0" fontId="15" fillId="0" borderId="0" xfId="0" applyFont="1" applyFill="1" applyBorder="1" applyAlignment="1">
      <alignment/>
    </xf>
    <xf numFmtId="0" fontId="15" fillId="0" borderId="0" xfId="0" applyFont="1" applyFill="1" applyAlignment="1">
      <alignment/>
    </xf>
    <xf numFmtId="0" fontId="15" fillId="0" borderId="0" xfId="0" applyFont="1" applyFill="1" applyBorder="1" applyAlignment="1">
      <alignment horizontal="center"/>
    </xf>
    <xf numFmtId="0" fontId="13" fillId="0" borderId="0" xfId="0" applyFont="1" applyFill="1" applyBorder="1" applyAlignment="1">
      <alignment horizontal="center" vertical="center"/>
    </xf>
    <xf numFmtId="176" fontId="13" fillId="0" borderId="0" xfId="0" applyNumberFormat="1" applyFont="1" applyFill="1" applyBorder="1" applyAlignment="1">
      <alignment horizontal="right" vertical="center"/>
    </xf>
    <xf numFmtId="176" fontId="13" fillId="0" borderId="4" xfId="0" applyNumberFormat="1" applyFont="1" applyFill="1" applyBorder="1" applyAlignment="1">
      <alignment horizontal="right" vertical="center"/>
    </xf>
    <xf numFmtId="176" fontId="13" fillId="0" borderId="0" xfId="0" applyNumberFormat="1" applyFont="1" applyFill="1" applyBorder="1" applyAlignment="1">
      <alignment vertical="center"/>
    </xf>
    <xf numFmtId="176" fontId="13" fillId="0" borderId="0" xfId="0" applyNumberFormat="1" applyFont="1" applyFill="1" applyAlignment="1">
      <alignment horizontal="right" vertical="center"/>
    </xf>
    <xf numFmtId="0" fontId="15" fillId="0" borderId="10" xfId="0" applyFont="1" applyFill="1" applyBorder="1" applyAlignment="1">
      <alignment/>
    </xf>
    <xf numFmtId="0" fontId="15" fillId="0" borderId="1" xfId="0" applyFont="1" applyFill="1" applyBorder="1" applyAlignment="1">
      <alignment horizontal="center"/>
    </xf>
    <xf numFmtId="0" fontId="15" fillId="0" borderId="10" xfId="0" applyFont="1" applyFill="1" applyBorder="1" applyAlignment="1">
      <alignment horizontal="center"/>
    </xf>
    <xf numFmtId="176" fontId="13" fillId="0" borderId="1" xfId="0" applyNumberFormat="1" applyFont="1" applyFill="1" applyBorder="1" applyAlignment="1">
      <alignment horizontal="right" vertical="center"/>
    </xf>
    <xf numFmtId="176" fontId="13" fillId="0" borderId="10" xfId="0" applyNumberFormat="1" applyFont="1" applyFill="1" applyBorder="1" applyAlignment="1">
      <alignment horizontal="right" vertical="center"/>
    </xf>
    <xf numFmtId="176" fontId="13" fillId="0" borderId="1" xfId="0" applyNumberFormat="1" applyFont="1" applyFill="1" applyBorder="1" applyAlignment="1">
      <alignment vertical="center"/>
    </xf>
    <xf numFmtId="176" fontId="13" fillId="0" borderId="1" xfId="0" applyNumberFormat="1" applyFont="1" applyFill="1" applyBorder="1" applyAlignment="1">
      <alignment horizontal="center" vertical="center"/>
    </xf>
    <xf numFmtId="176" fontId="13" fillId="0" borderId="0"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176" fontId="13" fillId="0" borderId="11" xfId="0" applyNumberFormat="1" applyFont="1" applyFill="1" applyBorder="1" applyAlignment="1">
      <alignment horizontal="right" vertical="center"/>
    </xf>
    <xf numFmtId="176" fontId="13" fillId="0" borderId="9" xfId="0" applyNumberFormat="1" applyFont="1" applyFill="1" applyBorder="1" applyAlignment="1">
      <alignment horizontal="right" vertical="center"/>
    </xf>
    <xf numFmtId="176" fontId="13" fillId="0" borderId="11" xfId="0" applyNumberFormat="1" applyFont="1" applyFill="1" applyBorder="1" applyAlignment="1">
      <alignment vertical="center"/>
    </xf>
    <xf numFmtId="0" fontId="13" fillId="0" borderId="12"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176" fontId="13" fillId="0" borderId="11" xfId="0" applyNumberFormat="1" applyFont="1" applyFill="1" applyBorder="1" applyAlignment="1">
      <alignment horizontal="center" vertical="center"/>
    </xf>
    <xf numFmtId="0" fontId="13" fillId="0" borderId="13" xfId="0" applyFont="1" applyBorder="1" applyAlignment="1">
      <alignment horizontal="center" vertical="center"/>
    </xf>
    <xf numFmtId="0" fontId="15" fillId="0" borderId="13" xfId="0" applyFont="1" applyBorder="1" applyAlignment="1">
      <alignment/>
    </xf>
    <xf numFmtId="0" fontId="15" fillId="0" borderId="14" xfId="0" applyFont="1" applyBorder="1" applyAlignment="1">
      <alignment/>
    </xf>
    <xf numFmtId="0" fontId="13" fillId="0" borderId="3" xfId="0" applyFont="1" applyFill="1" applyBorder="1" applyAlignment="1">
      <alignment horizontal="distributed"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distributed" vertical="center"/>
    </xf>
    <xf numFmtId="0" fontId="11" fillId="0" borderId="17" xfId="0" applyFont="1" applyFill="1" applyBorder="1" applyAlignment="1">
      <alignment horizontal="center" vertical="center"/>
    </xf>
    <xf numFmtId="0" fontId="16" fillId="0" borderId="15" xfId="0" applyFont="1" applyFill="1" applyBorder="1" applyAlignment="1">
      <alignment horizontal="center" vertical="center" wrapText="1"/>
    </xf>
    <xf numFmtId="0" fontId="15" fillId="0" borderId="0" xfId="0" applyFont="1" applyAlignment="1">
      <alignment/>
    </xf>
    <xf numFmtId="0" fontId="15" fillId="0" borderId="9" xfId="0" applyFont="1" applyBorder="1" applyAlignment="1">
      <alignment/>
    </xf>
    <xf numFmtId="0" fontId="13" fillId="0" borderId="0" xfId="0" applyFont="1" applyFill="1" applyBorder="1" applyAlignment="1">
      <alignment horizontal="distributed" vertical="center"/>
    </xf>
    <xf numFmtId="0" fontId="13" fillId="0" borderId="4" xfId="0" applyFont="1" applyFill="1" applyBorder="1" applyAlignment="1">
      <alignment horizontal="distributed" vertical="center"/>
    </xf>
    <xf numFmtId="0" fontId="15" fillId="0" borderId="4" xfId="0" applyFont="1" applyFill="1" applyBorder="1" applyAlignment="1">
      <alignment/>
    </xf>
    <xf numFmtId="0" fontId="15" fillId="0" borderId="4" xfId="0" applyFont="1" applyFill="1" applyBorder="1" applyAlignment="1">
      <alignment horizontal="center"/>
    </xf>
    <xf numFmtId="193" fontId="15" fillId="0" borderId="4" xfId="0" applyNumberFormat="1" applyFont="1" applyFill="1" applyBorder="1" applyAlignment="1">
      <alignment vertical="center"/>
    </xf>
    <xf numFmtId="0" fontId="15" fillId="0" borderId="4" xfId="0" applyFont="1" applyFill="1" applyBorder="1" applyAlignment="1">
      <alignment horizontal="center" vertical="center"/>
    </xf>
    <xf numFmtId="0" fontId="15" fillId="0" borderId="1" xfId="0" applyFont="1" applyFill="1" applyBorder="1" applyAlignment="1">
      <alignment/>
    </xf>
    <xf numFmtId="0" fontId="15" fillId="0" borderId="1" xfId="0" applyFont="1" applyFill="1" applyBorder="1" applyAlignment="1">
      <alignment/>
    </xf>
    <xf numFmtId="193" fontId="15" fillId="0" borderId="10" xfId="0" applyNumberFormat="1" applyFont="1" applyFill="1" applyBorder="1" applyAlignment="1">
      <alignment vertical="center"/>
    </xf>
    <xf numFmtId="0" fontId="13" fillId="0" borderId="18" xfId="0" applyFont="1" applyFill="1" applyBorder="1" applyAlignment="1">
      <alignment horizontal="distributed" vertical="center"/>
    </xf>
    <xf numFmtId="0" fontId="13" fillId="0" borderId="19" xfId="0" applyFont="1" applyFill="1" applyBorder="1" applyAlignment="1">
      <alignment horizontal="distributed" vertical="center"/>
    </xf>
    <xf numFmtId="177" fontId="13" fillId="0" borderId="18" xfId="0" applyNumberFormat="1" applyFont="1" applyFill="1" applyBorder="1" applyAlignment="1">
      <alignment vertical="center"/>
    </xf>
    <xf numFmtId="0" fontId="15" fillId="0" borderId="18" xfId="0" applyFont="1" applyFill="1" applyBorder="1" applyAlignment="1">
      <alignment/>
    </xf>
    <xf numFmtId="193" fontId="15" fillId="0" borderId="19" xfId="0" applyNumberFormat="1" applyFont="1" applyFill="1" applyBorder="1" applyAlignment="1">
      <alignment vertical="center"/>
    </xf>
    <xf numFmtId="177" fontId="13" fillId="0" borderId="0" xfId="0" applyNumberFormat="1" applyFont="1" applyFill="1" applyBorder="1" applyAlignment="1">
      <alignment vertical="center"/>
    </xf>
    <xf numFmtId="0" fontId="13" fillId="0" borderId="4" xfId="0" applyFont="1" applyFill="1" applyBorder="1" applyAlignment="1">
      <alignment horizontal="distributed" vertical="center"/>
    </xf>
    <xf numFmtId="0" fontId="15" fillId="0" borderId="4" xfId="0" applyFont="1" applyBorder="1" applyAlignment="1">
      <alignment/>
    </xf>
    <xf numFmtId="0" fontId="15" fillId="0" borderId="0" xfId="0" applyFont="1" applyBorder="1" applyAlignment="1">
      <alignment/>
    </xf>
    <xf numFmtId="0" fontId="13" fillId="0" borderId="12"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6" xfId="0" applyFont="1" applyFill="1" applyBorder="1" applyAlignment="1">
      <alignment horizontal="center" vertical="center"/>
    </xf>
    <xf numFmtId="177" fontId="13" fillId="0" borderId="0" xfId="0" applyNumberFormat="1" applyFont="1" applyFill="1" applyAlignment="1">
      <alignment horizontal="right" vertical="center"/>
    </xf>
    <xf numFmtId="177" fontId="13" fillId="0" borderId="0" xfId="0" applyNumberFormat="1" applyFont="1" applyFill="1" applyBorder="1" applyAlignment="1">
      <alignment horizontal="right" vertical="center"/>
    </xf>
    <xf numFmtId="177" fontId="18" fillId="0" borderId="0" xfId="0" applyNumberFormat="1" applyFont="1" applyFill="1" applyAlignment="1">
      <alignment horizontal="center" vertical="center"/>
    </xf>
    <xf numFmtId="0" fontId="13" fillId="0" borderId="0" xfId="0" applyFont="1" applyFill="1" applyBorder="1" applyAlignment="1">
      <alignment horizontal="distributed" vertical="center" shrinkToFit="1"/>
    </xf>
    <xf numFmtId="0" fontId="15" fillId="0" borderId="13" xfId="0" applyFont="1" applyFill="1" applyBorder="1" applyAlignment="1">
      <alignment/>
    </xf>
    <xf numFmtId="0" fontId="15" fillId="0" borderId="14" xfId="0" applyFont="1" applyFill="1" applyBorder="1" applyAlignment="1">
      <alignment/>
    </xf>
    <xf numFmtId="0" fontId="11" fillId="0" borderId="0" xfId="0" applyFont="1" applyFill="1" applyBorder="1" applyAlignment="1">
      <alignment horizontal="right"/>
    </xf>
    <xf numFmtId="0" fontId="12" fillId="0" borderId="1" xfId="0" applyFont="1" applyFill="1" applyBorder="1" applyAlignment="1">
      <alignment horizontal="left" indent="1"/>
    </xf>
    <xf numFmtId="0" fontId="12" fillId="0" borderId="0" xfId="0" applyFont="1" applyFill="1" applyBorder="1" applyAlignment="1">
      <alignment horizontal="left" indent="1"/>
    </xf>
    <xf numFmtId="0" fontId="12" fillId="0" borderId="0" xfId="0" applyFont="1" applyFill="1" applyAlignment="1">
      <alignment horizontal="left" indent="1"/>
    </xf>
    <xf numFmtId="0" fontId="11" fillId="0" borderId="0" xfId="0" applyFont="1" applyFill="1" applyBorder="1" applyAlignment="1">
      <alignment horizontal="distributed" vertical="center"/>
    </xf>
    <xf numFmtId="0" fontId="4" fillId="0" borderId="4" xfId="0" applyFont="1" applyFill="1" applyBorder="1" applyAlignment="1">
      <alignment horizontal="center"/>
    </xf>
    <xf numFmtId="0" fontId="13" fillId="0" borderId="20" xfId="0" applyFont="1" applyFill="1" applyBorder="1" applyAlignment="1">
      <alignment horizontal="center" vertical="center"/>
    </xf>
    <xf numFmtId="0" fontId="15" fillId="0" borderId="21" xfId="0" applyFont="1" applyFill="1" applyBorder="1" applyAlignment="1">
      <alignment/>
    </xf>
    <xf numFmtId="0" fontId="15" fillId="0" borderId="22" xfId="0" applyFont="1" applyFill="1" applyBorder="1" applyAlignment="1">
      <alignment/>
    </xf>
    <xf numFmtId="182" fontId="13" fillId="0" borderId="0" xfId="0" applyNumberFormat="1" applyFont="1" applyFill="1" applyBorder="1" applyAlignment="1">
      <alignment horizontal="right" vertical="center"/>
    </xf>
    <xf numFmtId="0" fontId="15" fillId="0" borderId="23" xfId="0" applyFont="1" applyFill="1" applyBorder="1" applyAlignment="1">
      <alignment/>
    </xf>
    <xf numFmtId="0" fontId="15" fillId="0" borderId="24" xfId="0" applyFont="1" applyFill="1" applyBorder="1" applyAlignment="1">
      <alignment/>
    </xf>
    <xf numFmtId="0" fontId="13" fillId="0" borderId="3" xfId="0" applyFont="1" applyFill="1" applyBorder="1" applyAlignment="1">
      <alignment horizontal="center" vertical="center" shrinkToFit="1"/>
    </xf>
    <xf numFmtId="182" fontId="13" fillId="0" borderId="0" xfId="0" applyNumberFormat="1" applyFont="1" applyFill="1" applyAlignment="1">
      <alignment horizontal="right" vertical="center"/>
    </xf>
    <xf numFmtId="0" fontId="15" fillId="0" borderId="0" xfId="0" applyFont="1" applyFill="1" applyBorder="1" applyAlignment="1">
      <alignment horizontal="center" vertical="center"/>
    </xf>
    <xf numFmtId="0" fontId="13" fillId="0" borderId="4" xfId="0" applyFont="1" applyFill="1" applyBorder="1" applyAlignment="1">
      <alignment horizontal="center"/>
    </xf>
    <xf numFmtId="177" fontId="13" fillId="0" borderId="0" xfId="0" applyNumberFormat="1" applyFont="1" applyFill="1" applyBorder="1" applyAlignment="1">
      <alignment/>
    </xf>
    <xf numFmtId="177" fontId="13" fillId="0" borderId="0" xfId="0" applyNumberFormat="1" applyFont="1" applyFill="1" applyBorder="1" applyAlignment="1">
      <alignment/>
    </xf>
    <xf numFmtId="0" fontId="11" fillId="0" borderId="0" xfId="0" applyFont="1" applyFill="1" applyAlignment="1">
      <alignment horizontal="right"/>
    </xf>
    <xf numFmtId="0" fontId="13" fillId="0" borderId="0" xfId="0" applyFont="1" applyFill="1" applyBorder="1" applyAlignment="1">
      <alignment horizontal="left" indent="2"/>
    </xf>
    <xf numFmtId="0" fontId="15" fillId="0" borderId="11" xfId="0" applyFont="1" applyFill="1" applyBorder="1" applyAlignment="1">
      <alignment/>
    </xf>
    <xf numFmtId="187" fontId="13" fillId="0" borderId="0" xfId="0" applyNumberFormat="1" applyFont="1" applyFill="1" applyBorder="1" applyAlignment="1">
      <alignment horizontal="right" vertical="center"/>
    </xf>
    <xf numFmtId="178" fontId="13" fillId="0" borderId="0" xfId="0" applyNumberFormat="1" applyFont="1" applyFill="1" applyBorder="1" applyAlignment="1">
      <alignment horizontal="right" vertical="center"/>
    </xf>
    <xf numFmtId="0" fontId="13" fillId="0" borderId="11" xfId="0" applyFont="1" applyFill="1" applyBorder="1" applyAlignment="1">
      <alignment horizontal="distributed" vertical="center"/>
    </xf>
    <xf numFmtId="0" fontId="13" fillId="0" borderId="9" xfId="0" applyFont="1" applyFill="1" applyBorder="1" applyAlignment="1">
      <alignment horizontal="distributed" vertical="center"/>
    </xf>
    <xf numFmtId="177" fontId="13" fillId="0" borderId="0" xfId="0" applyNumberFormat="1" applyFont="1" applyFill="1" applyBorder="1" applyAlignment="1" applyProtection="1">
      <alignment vertical="center"/>
      <protection/>
    </xf>
    <xf numFmtId="177" fontId="13" fillId="0" borderId="0" xfId="0" applyNumberFormat="1" applyFont="1" applyFill="1" applyBorder="1" applyAlignment="1" applyProtection="1">
      <alignment vertical="center"/>
      <protection locked="0"/>
    </xf>
    <xf numFmtId="178" fontId="13" fillId="0" borderId="0" xfId="0" applyNumberFormat="1" applyFont="1" applyFill="1" applyAlignment="1">
      <alignment horizontal="right" vertical="center"/>
    </xf>
    <xf numFmtId="0" fontId="15" fillId="0" borderId="14" xfId="0" applyFont="1" applyFill="1" applyBorder="1" applyAlignment="1">
      <alignment horizontal="center"/>
    </xf>
    <xf numFmtId="0" fontId="4" fillId="0" borderId="4" xfId="0" applyFont="1" applyFill="1" applyBorder="1" applyAlignment="1">
      <alignment horizontal="distributed" vertical="center"/>
    </xf>
    <xf numFmtId="0" fontId="13" fillId="0" borderId="12" xfId="0" applyFont="1" applyFill="1" applyBorder="1" applyAlignment="1">
      <alignment horizontal="distributed" vertical="center"/>
    </xf>
    <xf numFmtId="0" fontId="13" fillId="0" borderId="25" xfId="0" applyFont="1" applyFill="1" applyBorder="1" applyAlignment="1">
      <alignment horizontal="distributed" vertical="center"/>
    </xf>
    <xf numFmtId="0" fontId="15" fillId="0" borderId="11" xfId="0" applyFont="1" applyFill="1" applyBorder="1" applyAlignment="1">
      <alignment horizontal="distributed"/>
    </xf>
    <xf numFmtId="0" fontId="15" fillId="0" borderId="9" xfId="0" applyFont="1" applyFill="1" applyBorder="1" applyAlignment="1">
      <alignment horizontal="distributed"/>
    </xf>
    <xf numFmtId="177" fontId="13" fillId="0" borderId="4" xfId="0" applyNumberFormat="1" applyFont="1" applyFill="1" applyBorder="1" applyAlignment="1">
      <alignment horizontal="right" vertical="center"/>
    </xf>
    <xf numFmtId="0" fontId="19" fillId="0" borderId="4" xfId="0" applyFont="1" applyFill="1" applyBorder="1" applyAlignment="1">
      <alignment horizontal="distributed" vertical="center"/>
    </xf>
    <xf numFmtId="177" fontId="13" fillId="0" borderId="0" xfId="0" applyNumberFormat="1" applyFont="1" applyFill="1" applyAlignment="1">
      <alignment horizontal="right" vertical="center" indent="1"/>
    </xf>
    <xf numFmtId="177" fontId="13" fillId="0" borderId="0" xfId="0" applyNumberFormat="1" applyFont="1" applyFill="1" applyBorder="1" applyAlignment="1">
      <alignment horizontal="right" vertical="center" indent="1"/>
    </xf>
    <xf numFmtId="0" fontId="15" fillId="0" borderId="0" xfId="0" applyFont="1" applyFill="1" applyAlignment="1">
      <alignment horizontal="right" indent="1"/>
    </xf>
    <xf numFmtId="189" fontId="13" fillId="0" borderId="0" xfId="0" applyNumberFormat="1" applyFont="1" applyFill="1" applyBorder="1" applyAlignment="1">
      <alignment horizontal="right" vertical="center" indent="1"/>
    </xf>
    <xf numFmtId="178" fontId="13" fillId="0" borderId="0" xfId="0" applyNumberFormat="1" applyFont="1" applyFill="1" applyAlignment="1">
      <alignment horizontal="right" vertical="center" indent="1"/>
    </xf>
    <xf numFmtId="0" fontId="13" fillId="0" borderId="0" xfId="0" applyFont="1" applyAlignment="1">
      <alignment horizontal="left" indent="2"/>
    </xf>
    <xf numFmtId="0" fontId="13" fillId="0" borderId="0" xfId="0" applyFont="1" applyFill="1" applyAlignment="1">
      <alignment horizontal="left" indent="2"/>
    </xf>
    <xf numFmtId="177" fontId="4" fillId="0" borderId="3" xfId="0" applyNumberFormat="1" applyFont="1" applyFill="1" applyBorder="1" applyAlignment="1">
      <alignment horizontal="center" vertical="center"/>
    </xf>
    <xf numFmtId="177" fontId="13" fillId="0" borderId="2" xfId="0" applyNumberFormat="1" applyFont="1" applyFill="1" applyBorder="1" applyAlignment="1">
      <alignment horizontal="center" vertical="center"/>
    </xf>
    <xf numFmtId="0" fontId="13" fillId="0" borderId="9" xfId="0" applyFont="1" applyFill="1" applyBorder="1" applyAlignment="1">
      <alignment horizontal="center"/>
    </xf>
    <xf numFmtId="0" fontId="13" fillId="0" borderId="0" xfId="0" applyFont="1" applyFill="1" applyAlignment="1">
      <alignment/>
    </xf>
    <xf numFmtId="178" fontId="13" fillId="0" borderId="0" xfId="0" applyNumberFormat="1" applyFont="1" applyFill="1" applyAlignment="1">
      <alignment vertical="center"/>
    </xf>
    <xf numFmtId="178" fontId="4" fillId="0" borderId="0" xfId="0" applyNumberFormat="1" applyFont="1" applyFill="1" applyBorder="1" applyAlignment="1">
      <alignment vertical="center"/>
    </xf>
    <xf numFmtId="178" fontId="13" fillId="0" borderId="0" xfId="0" applyNumberFormat="1" applyFont="1" applyFill="1" applyAlignment="1">
      <alignment/>
    </xf>
    <xf numFmtId="178" fontId="4" fillId="0" borderId="0" xfId="0" applyNumberFormat="1" applyFont="1" applyFill="1" applyBorder="1" applyAlignment="1">
      <alignment/>
    </xf>
    <xf numFmtId="0" fontId="13" fillId="0" borderId="12" xfId="0" applyFont="1" applyBorder="1" applyAlignment="1">
      <alignment horizontal="center" vertical="center"/>
    </xf>
    <xf numFmtId="177" fontId="13" fillId="0" borderId="2" xfId="0" applyNumberFormat="1" applyFont="1" applyBorder="1" applyAlignment="1">
      <alignment horizontal="center" vertical="center"/>
    </xf>
    <xf numFmtId="0" fontId="15" fillId="0" borderId="9" xfId="0" applyFont="1" applyBorder="1" applyAlignment="1">
      <alignment horizontal="center"/>
    </xf>
    <xf numFmtId="0" fontId="13" fillId="0" borderId="4" xfId="0" applyFont="1" applyBorder="1" applyAlignment="1">
      <alignment horizontal="distributed" vertical="center"/>
    </xf>
    <xf numFmtId="178" fontId="13" fillId="0" borderId="0" xfId="0" applyNumberFormat="1" applyFont="1" applyAlignment="1">
      <alignment horizontal="right" vertical="center"/>
    </xf>
    <xf numFmtId="178" fontId="15" fillId="0" borderId="0" xfId="0" applyNumberFormat="1" applyFont="1" applyAlignment="1">
      <alignment/>
    </xf>
    <xf numFmtId="178" fontId="15" fillId="0" borderId="0" xfId="0" applyNumberFormat="1" applyFont="1" applyFill="1" applyAlignment="1">
      <alignment/>
    </xf>
    <xf numFmtId="0" fontId="15" fillId="0" borderId="0" xfId="0" applyFont="1" applyBorder="1" applyAlignment="1">
      <alignment/>
    </xf>
    <xf numFmtId="0" fontId="12" fillId="0" borderId="1" xfId="0" applyFont="1" applyFill="1" applyBorder="1" applyAlignment="1">
      <alignment horizontal="left"/>
    </xf>
    <xf numFmtId="0" fontId="12" fillId="0" borderId="0" xfId="0" applyFont="1" applyFill="1" applyAlignment="1">
      <alignment horizontal="left"/>
    </xf>
    <xf numFmtId="0" fontId="20" fillId="0" borderId="0" xfId="0" applyFont="1" applyFill="1" applyAlignment="1">
      <alignment/>
    </xf>
    <xf numFmtId="0" fontId="13" fillId="0" borderId="0" xfId="0" applyFont="1" applyFill="1" applyAlignment="1">
      <alignment horizontal="distributed" vertical="center"/>
    </xf>
    <xf numFmtId="0" fontId="3" fillId="0" borderId="0" xfId="0" applyFont="1" applyFill="1" applyBorder="1" applyAlignment="1">
      <alignment/>
    </xf>
    <xf numFmtId="0" fontId="12" fillId="0" borderId="1" xfId="0" applyFont="1" applyFill="1" applyBorder="1" applyAlignment="1">
      <alignment horizontal="left" vertical="center" indent="1"/>
    </xf>
    <xf numFmtId="0" fontId="13" fillId="0" borderId="12" xfId="0" applyFont="1" applyFill="1" applyBorder="1" applyAlignment="1">
      <alignment vertical="center"/>
    </xf>
    <xf numFmtId="0" fontId="15" fillId="0" borderId="0" xfId="0" applyFont="1" applyFill="1" applyBorder="1" applyAlignment="1">
      <alignment vertical="center"/>
    </xf>
    <xf numFmtId="0" fontId="13" fillId="0" borderId="0" xfId="0" applyFont="1" applyFill="1" applyBorder="1" applyAlignment="1">
      <alignment vertical="center"/>
    </xf>
    <xf numFmtId="0" fontId="13" fillId="0" borderId="4" xfId="0" applyFont="1" applyFill="1" applyBorder="1" applyAlignment="1">
      <alignment vertical="center"/>
    </xf>
    <xf numFmtId="0" fontId="13" fillId="0" borderId="11" xfId="0" applyFont="1" applyFill="1" applyBorder="1" applyAlignment="1">
      <alignment vertical="center"/>
    </xf>
    <xf numFmtId="0" fontId="13" fillId="0" borderId="1" xfId="0" applyFont="1" applyFill="1" applyBorder="1" applyAlignment="1">
      <alignment vertical="center"/>
    </xf>
    <xf numFmtId="0" fontId="13" fillId="0" borderId="10" xfId="0" applyFont="1" applyFill="1" applyBorder="1" applyAlignment="1">
      <alignment vertical="center"/>
    </xf>
    <xf numFmtId="0" fontId="13" fillId="0" borderId="1" xfId="0" applyFont="1" applyFill="1" applyBorder="1" applyAlignment="1">
      <alignment horizontal="distributed" vertical="center"/>
    </xf>
    <xf numFmtId="177" fontId="13" fillId="0" borderId="1" xfId="0" applyNumberFormat="1" applyFont="1" applyFill="1" applyBorder="1" applyAlignment="1">
      <alignment horizontal="right" vertical="center"/>
    </xf>
    <xf numFmtId="0" fontId="13" fillId="0" borderId="0" xfId="0" applyFont="1" applyFill="1" applyBorder="1" applyAlignment="1">
      <alignment horizontal="distributed" vertical="center" wrapText="1" shrinkToFit="1"/>
    </xf>
    <xf numFmtId="0" fontId="13" fillId="0" borderId="4" xfId="0" applyFont="1" applyFill="1" applyBorder="1" applyAlignment="1">
      <alignment horizontal="left" vertical="center"/>
    </xf>
    <xf numFmtId="0" fontId="13" fillId="0" borderId="0" xfId="0" applyFont="1" applyFill="1" applyBorder="1" applyAlignment="1">
      <alignment horizontal="left" vertical="center"/>
    </xf>
    <xf numFmtId="0" fontId="15" fillId="0" borderId="0" xfId="0" applyFont="1" applyFill="1" applyBorder="1" applyAlignment="1">
      <alignment horizontal="distributed"/>
    </xf>
    <xf numFmtId="0" fontId="13" fillId="0" borderId="13" xfId="0" applyFont="1" applyFill="1" applyBorder="1" applyAlignment="1">
      <alignment vertical="center"/>
    </xf>
    <xf numFmtId="0" fontId="13" fillId="0" borderId="14" xfId="0" applyFont="1" applyFill="1" applyBorder="1" applyAlignment="1">
      <alignment vertical="center"/>
    </xf>
    <xf numFmtId="0" fontId="13" fillId="0" borderId="12" xfId="0" applyFont="1" applyFill="1" applyBorder="1" applyAlignment="1">
      <alignment/>
    </xf>
    <xf numFmtId="0" fontId="13" fillId="0" borderId="0" xfId="0" applyFont="1" applyFill="1" applyBorder="1" applyAlignment="1">
      <alignment/>
    </xf>
    <xf numFmtId="0" fontId="13" fillId="0" borderId="0" xfId="0" applyFont="1" applyFill="1" applyBorder="1" applyAlignment="1">
      <alignment/>
    </xf>
    <xf numFmtId="0" fontId="13" fillId="0" borderId="4" xfId="0" applyFont="1" applyFill="1" applyBorder="1" applyAlignment="1">
      <alignment/>
    </xf>
    <xf numFmtId="0" fontId="13" fillId="0" borderId="0" xfId="0" applyFont="1" applyFill="1" applyBorder="1" applyAlignment="1">
      <alignment horizontal="center"/>
    </xf>
    <xf numFmtId="0" fontId="15" fillId="0" borderId="14" xfId="0" applyFont="1" applyFill="1" applyBorder="1" applyAlignment="1">
      <alignment/>
    </xf>
    <xf numFmtId="178" fontId="13" fillId="0" borderId="0" xfId="0" applyNumberFormat="1" applyFont="1" applyFill="1" applyBorder="1" applyAlignment="1">
      <alignment vertical="center"/>
    </xf>
    <xf numFmtId="178" fontId="13" fillId="0" borderId="1" xfId="0" applyNumberFormat="1" applyFont="1" applyFill="1" applyBorder="1" applyAlignment="1">
      <alignment horizontal="right" vertical="center"/>
    </xf>
    <xf numFmtId="178" fontId="15" fillId="0" borderId="0" xfId="0" applyNumberFormat="1" applyFont="1" applyFill="1" applyBorder="1" applyAlignment="1">
      <alignment/>
    </xf>
    <xf numFmtId="178" fontId="15" fillId="0" borderId="0" xfId="0" applyNumberFormat="1" applyFont="1" applyFill="1" applyBorder="1" applyAlignment="1">
      <alignment vertical="center"/>
    </xf>
    <xf numFmtId="178" fontId="13" fillId="0" borderId="13" xfId="0" applyNumberFormat="1" applyFont="1" applyFill="1" applyBorder="1" applyAlignment="1">
      <alignment horizontal="right" vertical="center"/>
    </xf>
    <xf numFmtId="178" fontId="13" fillId="0" borderId="14" xfId="0" applyNumberFormat="1" applyFont="1" applyFill="1" applyBorder="1" applyAlignment="1">
      <alignment vertical="center"/>
    </xf>
    <xf numFmtId="0" fontId="13" fillId="0" borderId="0" xfId="0" applyFont="1" applyFill="1" applyBorder="1" applyAlignment="1">
      <alignment horizontal="centerContinuous" vertical="center" shrinkToFit="1"/>
    </xf>
    <xf numFmtId="0" fontId="12" fillId="0" borderId="0" xfId="0" applyFont="1" applyFill="1" applyBorder="1" applyAlignment="1">
      <alignment horizontal="right"/>
    </xf>
    <xf numFmtId="0" fontId="12" fillId="0" borderId="0" xfId="0" applyFont="1" applyAlignment="1">
      <alignment horizontal="right"/>
    </xf>
    <xf numFmtId="0" fontId="12" fillId="0" borderId="0" xfId="0" applyFont="1" applyFill="1" applyBorder="1" applyAlignment="1">
      <alignment horizontal="left" indent="3"/>
    </xf>
    <xf numFmtId="0" fontId="4" fillId="0" borderId="4" xfId="0" applyFont="1" applyFill="1" applyBorder="1" applyAlignment="1">
      <alignment horizontal="distributed" vertical="center"/>
    </xf>
    <xf numFmtId="177" fontId="4" fillId="0" borderId="0" xfId="0" applyNumberFormat="1" applyFont="1" applyFill="1" applyBorder="1" applyAlignment="1">
      <alignment horizontal="right" vertical="center"/>
    </xf>
    <xf numFmtId="0" fontId="16" fillId="0" borderId="4" xfId="0" applyFont="1" applyBorder="1" applyAlignment="1">
      <alignment vertical="center" shrinkToFit="1"/>
    </xf>
    <xf numFmtId="0" fontId="22" fillId="0" borderId="0" xfId="0" applyFont="1" applyFill="1" applyAlignment="1">
      <alignment vertical="center"/>
    </xf>
    <xf numFmtId="0" fontId="23" fillId="0" borderId="0" xfId="0" applyFont="1" applyFill="1" applyAlignment="1">
      <alignment vertical="center" shrinkToFit="1"/>
    </xf>
    <xf numFmtId="0" fontId="23" fillId="0" borderId="0" xfId="0" applyFont="1" applyFill="1" applyAlignment="1">
      <alignment horizontal="center" vertical="center" shrinkToFit="1"/>
    </xf>
    <xf numFmtId="0" fontId="4" fillId="0" borderId="0" xfId="0" applyFont="1" applyAlignment="1">
      <alignment horizontal="center" vertical="center" shrinkToFit="1"/>
    </xf>
    <xf numFmtId="0" fontId="24" fillId="0" borderId="0" xfId="0" applyFont="1" applyAlignment="1" quotePrefix="1">
      <alignment vertical="center" shrinkToFit="1"/>
    </xf>
    <xf numFmtId="0" fontId="4" fillId="0" borderId="0" xfId="0" applyFont="1" applyAlignment="1">
      <alignment horizontal="left" vertical="center"/>
    </xf>
    <xf numFmtId="0" fontId="4" fillId="0" borderId="0" xfId="0" applyFont="1" applyAlignment="1">
      <alignment vertical="center"/>
    </xf>
    <xf numFmtId="58" fontId="0" fillId="0" borderId="0" xfId="0" applyNumberFormat="1" applyFont="1" applyAlignment="1">
      <alignment vertical="center"/>
    </xf>
    <xf numFmtId="0" fontId="4" fillId="0" borderId="0" xfId="0" applyFont="1" applyBorder="1" applyAlignment="1">
      <alignment vertical="center"/>
    </xf>
    <xf numFmtId="0" fontId="4" fillId="0" borderId="0" xfId="0" applyFont="1" applyBorder="1" applyAlignment="1">
      <alignment vertical="center" shrinkToFit="1"/>
    </xf>
    <xf numFmtId="0" fontId="4" fillId="0" borderId="0" xfId="0" applyFont="1" applyAlignment="1">
      <alignment vertical="center" shrinkToFit="1"/>
    </xf>
    <xf numFmtId="0" fontId="4" fillId="0" borderId="0" xfId="0" applyFont="1" applyAlignment="1">
      <alignment horizontal="left" vertical="center" shrinkToFit="1"/>
    </xf>
    <xf numFmtId="0" fontId="0" fillId="0" borderId="0" xfId="0" applyFont="1" applyBorder="1" applyAlignment="1">
      <alignment horizontal="right" vertical="center"/>
    </xf>
    <xf numFmtId="0" fontId="4" fillId="0" borderId="0" xfId="0" applyFont="1" applyBorder="1" applyAlignment="1">
      <alignment horizontal="distributed" vertical="center" wrapText="1" shrinkToFit="1"/>
    </xf>
    <xf numFmtId="0" fontId="0" fillId="0" borderId="0" xfId="0" applyFont="1" applyAlignment="1">
      <alignment vertical="center" shrinkToFit="1"/>
    </xf>
    <xf numFmtId="0" fontId="4" fillId="0" borderId="0" xfId="0" applyFont="1" applyBorder="1" applyAlignment="1">
      <alignment horizontal="center" vertical="center" shrinkToFit="1"/>
    </xf>
    <xf numFmtId="0" fontId="4" fillId="0" borderId="13" xfId="0" applyFont="1" applyBorder="1" applyAlignment="1">
      <alignment vertical="center" shrinkToFit="1"/>
    </xf>
    <xf numFmtId="0" fontId="4" fillId="0" borderId="22" xfId="0" applyFont="1" applyBorder="1" applyAlignment="1">
      <alignment vertical="center" shrinkToFit="1"/>
    </xf>
    <xf numFmtId="0" fontId="4" fillId="0" borderId="21" xfId="0" applyFont="1" applyBorder="1" applyAlignment="1">
      <alignment vertical="center" shrinkToFit="1"/>
    </xf>
    <xf numFmtId="0" fontId="4" fillId="0" borderId="26" xfId="0" applyFont="1" applyBorder="1" applyAlignment="1">
      <alignment vertical="center" shrinkToFit="1"/>
    </xf>
    <xf numFmtId="0" fontId="4" fillId="0" borderId="24" xfId="0" applyFont="1" applyBorder="1" applyAlignment="1">
      <alignment vertical="center" shrinkToFit="1"/>
    </xf>
    <xf numFmtId="0" fontId="4" fillId="0" borderId="0" xfId="0" applyFont="1" applyAlignment="1">
      <alignment horizontal="distributed" vertical="center" wrapText="1" shrinkToFit="1"/>
    </xf>
    <xf numFmtId="0" fontId="4" fillId="0" borderId="0" xfId="0" applyFont="1" applyAlignment="1">
      <alignment horizontal="distributed" vertical="center" shrinkToFit="1"/>
    </xf>
    <xf numFmtId="0" fontId="4" fillId="0" borderId="13" xfId="0" applyFont="1" applyBorder="1" applyAlignment="1">
      <alignment horizontal="left" vertical="center" shrinkToFit="1"/>
    </xf>
    <xf numFmtId="0" fontId="4" fillId="0" borderId="23" xfId="0" applyFont="1" applyBorder="1" applyAlignment="1">
      <alignment vertical="center" shrinkToFit="1"/>
    </xf>
    <xf numFmtId="0" fontId="4" fillId="0" borderId="1" xfId="0" applyFont="1" applyBorder="1" applyAlignment="1">
      <alignment vertical="center" shrinkToFit="1"/>
    </xf>
    <xf numFmtId="0" fontId="4" fillId="0" borderId="27" xfId="0" applyFont="1" applyBorder="1" applyAlignment="1">
      <alignment vertical="center" shrinkToFit="1"/>
    </xf>
    <xf numFmtId="0" fontId="25" fillId="0" borderId="0" xfId="0" applyFont="1" applyAlignment="1">
      <alignment vertical="center" shrinkToFit="1"/>
    </xf>
    <xf numFmtId="0" fontId="4" fillId="0" borderId="0" xfId="0" applyFont="1" applyAlignment="1">
      <alignment horizontal="center" vertical="center"/>
    </xf>
    <xf numFmtId="0" fontId="4" fillId="0" borderId="0" xfId="0" applyFont="1" applyBorder="1" applyAlignment="1">
      <alignment horizontal="distributed" vertical="center" shrinkToFit="1"/>
    </xf>
    <xf numFmtId="0" fontId="4" fillId="0" borderId="21" xfId="0" applyFont="1" applyBorder="1" applyAlignment="1" quotePrefix="1">
      <alignment vertical="center" shrinkToFit="1"/>
    </xf>
    <xf numFmtId="0" fontId="4" fillId="0" borderId="0"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23" xfId="0" applyFont="1" applyBorder="1" applyAlignment="1">
      <alignment vertical="center"/>
    </xf>
    <xf numFmtId="0" fontId="4" fillId="0" borderId="0" xfId="0" applyFont="1" applyFill="1" applyBorder="1" applyAlignment="1">
      <alignment vertical="center" shrinkToFit="1"/>
    </xf>
    <xf numFmtId="0" fontId="25" fillId="0" borderId="22" xfId="0" applyFont="1" applyBorder="1" applyAlignment="1">
      <alignment vertical="center"/>
    </xf>
    <xf numFmtId="0" fontId="25" fillId="0" borderId="0" xfId="0" applyFont="1" applyAlignment="1">
      <alignment vertical="center"/>
    </xf>
    <xf numFmtId="0" fontId="4" fillId="0" borderId="0" xfId="0" applyFont="1" applyBorder="1" applyAlignment="1">
      <alignment horizontal="left" vertical="center"/>
    </xf>
    <xf numFmtId="0" fontId="4" fillId="0" borderId="24" xfId="0" applyFont="1" applyBorder="1" applyAlignment="1">
      <alignment vertical="center"/>
    </xf>
    <xf numFmtId="0" fontId="4" fillId="0" borderId="0" xfId="0" applyFont="1" applyAlignment="1">
      <alignment horizontal="distributed" vertical="center"/>
    </xf>
    <xf numFmtId="0" fontId="4" fillId="0" borderId="13" xfId="0" applyFont="1" applyBorder="1" applyAlignment="1">
      <alignment vertical="center"/>
    </xf>
    <xf numFmtId="0" fontId="4" fillId="0" borderId="26" xfId="0" applyFont="1" applyBorder="1" applyAlignment="1">
      <alignment vertical="center"/>
    </xf>
    <xf numFmtId="0" fontId="4" fillId="0" borderId="0" xfId="0" applyFont="1" applyBorder="1" applyAlignment="1" quotePrefix="1">
      <alignment horizontal="center" vertical="center" shrinkToFit="1"/>
    </xf>
    <xf numFmtId="0" fontId="4" fillId="0" borderId="22" xfId="0" applyFont="1" applyBorder="1" applyAlignment="1">
      <alignment vertical="center"/>
    </xf>
    <xf numFmtId="0" fontId="4" fillId="0" borderId="21" xfId="0" applyFont="1" applyBorder="1" applyAlignment="1">
      <alignment vertical="center"/>
    </xf>
    <xf numFmtId="0" fontId="4" fillId="0" borderId="0" xfId="0" applyFont="1" applyAlignment="1" quotePrefix="1">
      <alignment horizontal="center" vertical="center" shrinkToFit="1"/>
    </xf>
    <xf numFmtId="0" fontId="4" fillId="0" borderId="0" xfId="0" applyFont="1" applyBorder="1" applyAlignment="1">
      <alignment horizontal="distributed" vertical="center"/>
    </xf>
    <xf numFmtId="0" fontId="4" fillId="0" borderId="21" xfId="0" applyFont="1" applyBorder="1" applyAlignment="1">
      <alignment horizontal="left" vertical="center" shrinkToFit="1"/>
    </xf>
    <xf numFmtId="0" fontId="4" fillId="0" borderId="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 xfId="0" applyFont="1" applyBorder="1" applyAlignment="1">
      <alignment vertical="center"/>
    </xf>
    <xf numFmtId="0" fontId="4" fillId="0" borderId="27" xfId="0" applyFont="1" applyBorder="1" applyAlignment="1">
      <alignment vertical="center"/>
    </xf>
    <xf numFmtId="0" fontId="4" fillId="0" borderId="0" xfId="0" applyFont="1" applyBorder="1" applyAlignment="1">
      <alignment vertical="center" textRotation="255" shrinkToFit="1"/>
    </xf>
    <xf numFmtId="0" fontId="4" fillId="0" borderId="0" xfId="0" applyFont="1" applyAlignment="1">
      <alignment/>
    </xf>
    <xf numFmtId="0" fontId="4" fillId="0" borderId="13" xfId="0" applyFont="1" applyBorder="1" applyAlignment="1">
      <alignment/>
    </xf>
    <xf numFmtId="0" fontId="4" fillId="0" borderId="0" xfId="0" applyFont="1" applyAlignment="1">
      <alignment vertical="center" textRotation="255" wrapText="1" shrinkToFit="1"/>
    </xf>
    <xf numFmtId="0" fontId="4" fillId="0" borderId="0" xfId="0" applyFont="1" applyAlignment="1">
      <alignment vertical="center" textRotation="255" shrinkToFit="1"/>
    </xf>
    <xf numFmtId="0" fontId="4" fillId="0" borderId="0" xfId="0" applyFont="1" applyFill="1" applyAlignment="1">
      <alignment vertical="center" shrinkToFit="1"/>
    </xf>
    <xf numFmtId="0" fontId="4"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4" fillId="0" borderId="0" xfId="0" applyFont="1" applyAlignment="1" quotePrefix="1">
      <alignment horizontal="left" vertical="center" shrinkToFit="1"/>
    </xf>
    <xf numFmtId="0" fontId="27" fillId="0" borderId="0" xfId="0" applyFont="1" applyBorder="1" applyAlignment="1">
      <alignment horizontal="left" vertical="center" indent="1"/>
    </xf>
    <xf numFmtId="0" fontId="4" fillId="0" borderId="22" xfId="0" applyFont="1" applyBorder="1" applyAlignment="1">
      <alignment vertical="center" textRotation="255" shrinkToFit="1"/>
    </xf>
    <xf numFmtId="0" fontId="15" fillId="0" borderId="0" xfId="0" applyFont="1" applyFill="1" applyBorder="1" applyAlignment="1">
      <alignment horizontal="right" vertical="center"/>
    </xf>
    <xf numFmtId="176" fontId="13" fillId="0" borderId="4" xfId="0" applyNumberFormat="1" applyFont="1" applyFill="1" applyBorder="1" applyAlignment="1">
      <alignment horizontal="center" vertical="center"/>
    </xf>
    <xf numFmtId="176" fontId="13" fillId="0" borderId="6"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0" fillId="0" borderId="1" xfId="0" applyFont="1" applyBorder="1" applyAlignment="1">
      <alignment/>
    </xf>
    <xf numFmtId="0" fontId="0" fillId="0" borderId="0" xfId="0" applyFont="1" applyBorder="1" applyAlignment="1">
      <alignment/>
    </xf>
    <xf numFmtId="0" fontId="13" fillId="0" borderId="28"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193" fontId="13" fillId="0" borderId="4" xfId="0" applyNumberFormat="1" applyFont="1" applyFill="1" applyBorder="1" applyAlignment="1">
      <alignment horizontal="distributed" vertical="center"/>
    </xf>
    <xf numFmtId="0" fontId="15" fillId="0" borderId="18" xfId="0" applyFont="1" applyFill="1" applyBorder="1" applyAlignment="1">
      <alignment horizontal="right" vertical="center"/>
    </xf>
    <xf numFmtId="177" fontId="13" fillId="0" borderId="6" xfId="0" applyNumberFormat="1" applyFont="1" applyFill="1" applyBorder="1" applyAlignment="1">
      <alignment horizontal="right" vertical="center" indent="1"/>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left" indent="1"/>
    </xf>
    <xf numFmtId="178" fontId="4" fillId="0" borderId="0" xfId="0" applyNumberFormat="1" applyFont="1" applyFill="1" applyBorder="1" applyAlignment="1">
      <alignment horizontal="right" vertical="center"/>
    </xf>
    <xf numFmtId="177" fontId="4" fillId="0" borderId="0" xfId="0" applyNumberFormat="1" applyFont="1" applyFill="1" applyBorder="1" applyAlignment="1">
      <alignment vertical="center"/>
    </xf>
    <xf numFmtId="187" fontId="4" fillId="0" borderId="0" xfId="0" applyNumberFormat="1" applyFont="1" applyFill="1" applyBorder="1" applyAlignment="1">
      <alignment horizontal="right" vertical="center"/>
    </xf>
    <xf numFmtId="177" fontId="13" fillId="0" borderId="0" xfId="0" applyNumberFormat="1"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178" fontId="13" fillId="0" borderId="0" xfId="0" applyNumberFormat="1" applyFont="1" applyFill="1" applyBorder="1" applyAlignment="1">
      <alignment horizontal="right" vertical="center" indent="1"/>
    </xf>
    <xf numFmtId="0" fontId="15" fillId="0" borderId="4" xfId="0" applyFont="1" applyFill="1" applyBorder="1" applyAlignment="1">
      <alignment horizontal="center" vertical="center"/>
    </xf>
    <xf numFmtId="180" fontId="13" fillId="0" borderId="0" xfId="0" applyNumberFormat="1" applyFont="1" applyFill="1" applyBorder="1" applyAlignment="1">
      <alignment horizontal="right" vertical="center" indent="1"/>
    </xf>
    <xf numFmtId="0" fontId="15" fillId="0" borderId="29" xfId="0" applyFont="1" applyFill="1" applyBorder="1" applyAlignment="1">
      <alignment/>
    </xf>
    <xf numFmtId="0" fontId="15" fillId="0" borderId="30" xfId="0"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xf>
    <xf numFmtId="0" fontId="0" fillId="0" borderId="1" xfId="0" applyFont="1" applyFill="1" applyBorder="1" applyAlignment="1">
      <alignment/>
    </xf>
    <xf numFmtId="178" fontId="0" fillId="0" borderId="0" xfId="0" applyNumberFormat="1" applyFont="1" applyFill="1" applyBorder="1" applyAlignment="1">
      <alignment/>
    </xf>
    <xf numFmtId="0" fontId="0" fillId="0" borderId="0" xfId="0" applyFont="1" applyFill="1" applyBorder="1" applyAlignment="1">
      <alignment/>
    </xf>
    <xf numFmtId="0" fontId="0" fillId="0" borderId="1" xfId="0" applyFont="1" applyFill="1" applyBorder="1" applyAlignment="1">
      <alignment/>
    </xf>
    <xf numFmtId="0" fontId="0" fillId="0" borderId="0" xfId="0" applyFont="1" applyFill="1" applyAlignment="1">
      <alignment vertical="center"/>
    </xf>
    <xf numFmtId="0" fontId="0" fillId="0" borderId="0" xfId="0" applyFont="1" applyFill="1" applyBorder="1" applyAlignment="1">
      <alignment horizontal="center"/>
    </xf>
    <xf numFmtId="177" fontId="13" fillId="0" borderId="11" xfId="0" applyNumberFormat="1" applyFont="1" applyFill="1" applyBorder="1" applyAlignment="1">
      <alignment horizontal="right" vertical="center"/>
    </xf>
    <xf numFmtId="177" fontId="13" fillId="0" borderId="11" xfId="0" applyNumberFormat="1" applyFont="1" applyFill="1" applyBorder="1" applyAlignment="1">
      <alignment vertical="center"/>
    </xf>
    <xf numFmtId="177" fontId="13" fillId="0" borderId="4" xfId="0" applyNumberFormat="1" applyFont="1" applyFill="1" applyBorder="1" applyAlignment="1">
      <alignment vertical="center"/>
    </xf>
    <xf numFmtId="177" fontId="13" fillId="0" borderId="1" xfId="0" applyNumberFormat="1" applyFont="1" applyFill="1" applyBorder="1" applyAlignment="1">
      <alignment vertical="center"/>
    </xf>
    <xf numFmtId="177" fontId="13" fillId="0" borderId="10" xfId="0" applyNumberFormat="1" applyFont="1" applyFill="1" applyBorder="1" applyAlignment="1">
      <alignment vertical="center"/>
    </xf>
    <xf numFmtId="177" fontId="15" fillId="0" borderId="0" xfId="0" applyNumberFormat="1" applyFont="1" applyFill="1" applyBorder="1" applyAlignment="1">
      <alignment/>
    </xf>
    <xf numFmtId="177" fontId="15" fillId="0" borderId="4" xfId="0" applyNumberFormat="1" applyFont="1" applyFill="1" applyBorder="1" applyAlignment="1">
      <alignment/>
    </xf>
    <xf numFmtId="177" fontId="13" fillId="0" borderId="6" xfId="0" applyNumberFormat="1" applyFont="1" applyFill="1" applyBorder="1" applyAlignment="1">
      <alignment horizontal="right" vertical="center"/>
    </xf>
    <xf numFmtId="0" fontId="13" fillId="0" borderId="17" xfId="0" applyFont="1" applyFill="1" applyBorder="1" applyAlignment="1">
      <alignment horizontal="center" vertical="center"/>
    </xf>
    <xf numFmtId="0" fontId="15" fillId="0" borderId="15" xfId="0" applyFont="1" applyFill="1" applyBorder="1" applyAlignment="1">
      <alignment horizontal="center" vertical="center"/>
    </xf>
    <xf numFmtId="0" fontId="13" fillId="0" borderId="31" xfId="0" applyFont="1" applyFill="1" applyBorder="1" applyAlignment="1">
      <alignment horizontal="center" vertical="center"/>
    </xf>
    <xf numFmtId="0" fontId="0" fillId="0" borderId="0" xfId="0" applyFont="1" applyFill="1" applyAlignment="1">
      <alignment horizontal="center"/>
    </xf>
    <xf numFmtId="177" fontId="13" fillId="0" borderId="0" xfId="0" applyNumberFormat="1" applyFont="1" applyFill="1" applyBorder="1" applyAlignment="1" quotePrefix="1">
      <alignment horizontal="right" vertical="center"/>
    </xf>
    <xf numFmtId="182" fontId="13" fillId="0" borderId="6" xfId="0" applyNumberFormat="1" applyFont="1" applyFill="1" applyBorder="1" applyAlignment="1">
      <alignment horizontal="right" vertical="center"/>
    </xf>
    <xf numFmtId="182" fontId="13" fillId="0" borderId="21" xfId="0" applyNumberFormat="1" applyFont="1" applyFill="1" applyBorder="1" applyAlignment="1">
      <alignment horizontal="right" vertical="center"/>
    </xf>
    <xf numFmtId="49" fontId="13" fillId="0" borderId="6" xfId="0" applyNumberFormat="1" applyFont="1" applyFill="1" applyBorder="1" applyAlignment="1">
      <alignment horizontal="right" vertical="center"/>
    </xf>
    <xf numFmtId="49" fontId="13" fillId="0" borderId="0" xfId="0" applyNumberFormat="1" applyFont="1" applyFill="1" applyBorder="1" applyAlignment="1">
      <alignment horizontal="right" vertical="center"/>
    </xf>
    <xf numFmtId="182" fontId="13" fillId="0" borderId="0" xfId="0" applyNumberFormat="1" applyFont="1" applyFill="1" applyBorder="1" applyAlignment="1" quotePrefix="1">
      <alignment horizontal="right" vertical="center"/>
    </xf>
    <xf numFmtId="0" fontId="0" fillId="0" borderId="0" xfId="0" applyFont="1" applyFill="1" applyAlignment="1">
      <alignment shrinkToFit="1"/>
    </xf>
    <xf numFmtId="0" fontId="0" fillId="0" borderId="0" xfId="0" applyFont="1" applyAlignment="1">
      <alignment shrinkToFit="1"/>
    </xf>
    <xf numFmtId="0" fontId="0" fillId="0" borderId="0" xfId="0" applyFont="1" applyFill="1" applyAlignment="1">
      <alignment horizontal="center" vertical="center"/>
    </xf>
    <xf numFmtId="0" fontId="0" fillId="0" borderId="0" xfId="0" applyFont="1" applyAlignment="1">
      <alignment horizontal="center" vertical="center"/>
    </xf>
    <xf numFmtId="0" fontId="0" fillId="0" borderId="14" xfId="0" applyFont="1" applyFill="1" applyBorder="1" applyAlignment="1">
      <alignment/>
    </xf>
    <xf numFmtId="177" fontId="4" fillId="0" borderId="6" xfId="0" applyNumberFormat="1" applyFont="1" applyFill="1" applyBorder="1" applyAlignment="1">
      <alignment/>
    </xf>
    <xf numFmtId="0" fontId="15" fillId="0" borderId="6" xfId="0" applyFont="1" applyFill="1" applyBorder="1" applyAlignment="1">
      <alignment horizontal="right" vertical="center"/>
    </xf>
    <xf numFmtId="177" fontId="13" fillId="0" borderId="0" xfId="0" applyNumberFormat="1" applyFont="1" applyFill="1" applyBorder="1" applyAlignment="1">
      <alignment vertical="center"/>
    </xf>
    <xf numFmtId="0" fontId="0" fillId="0" borderId="0" xfId="0" applyAlignment="1">
      <alignment horizontal="right" vertical="center"/>
    </xf>
    <xf numFmtId="176" fontId="13" fillId="0" borderId="4" xfId="0" applyNumberFormat="1" applyFont="1" applyFill="1" applyBorder="1" applyAlignment="1">
      <alignment horizontal="center" vertical="center"/>
    </xf>
    <xf numFmtId="0" fontId="13" fillId="0" borderId="12" xfId="0" applyFont="1" applyFill="1" applyBorder="1" applyAlignment="1">
      <alignment horizontal="center" vertical="center"/>
    </xf>
    <xf numFmtId="0" fontId="15" fillId="0" borderId="2" xfId="0" applyFont="1" applyFill="1" applyBorder="1" applyAlignment="1">
      <alignment horizontal="center" vertical="center"/>
    </xf>
    <xf numFmtId="0" fontId="13" fillId="0" borderId="19" xfId="0" applyFont="1" applyFill="1" applyBorder="1" applyAlignment="1">
      <alignment horizontal="distributed" vertical="center"/>
    </xf>
    <xf numFmtId="0" fontId="13" fillId="0" borderId="4" xfId="0" applyFont="1" applyFill="1" applyBorder="1" applyAlignment="1">
      <alignment horizontal="distributed" vertical="center"/>
    </xf>
    <xf numFmtId="0" fontId="15" fillId="0" borderId="1" xfId="0" applyFont="1" applyFill="1" applyBorder="1" applyAlignment="1">
      <alignment horizontal="center"/>
    </xf>
    <xf numFmtId="0" fontId="15" fillId="0" borderId="10" xfId="0" applyFont="1" applyFill="1" applyBorder="1" applyAlignment="1">
      <alignment horizontal="center"/>
    </xf>
    <xf numFmtId="0" fontId="17" fillId="0" borderId="0" xfId="0" applyFont="1" applyFill="1" applyBorder="1" applyAlignment="1">
      <alignment horizontal="distributed" wrapText="1"/>
    </xf>
    <xf numFmtId="0" fontId="17" fillId="0" borderId="4" xfId="0" applyFont="1" applyFill="1" applyBorder="1" applyAlignment="1">
      <alignment horizontal="distributed" wrapText="1"/>
    </xf>
    <xf numFmtId="0" fontId="17" fillId="0" borderId="0" xfId="0" applyFont="1" applyFill="1" applyBorder="1" applyAlignment="1">
      <alignment horizontal="distributed" vertical="top"/>
    </xf>
    <xf numFmtId="0" fontId="17" fillId="0" borderId="4" xfId="0" applyFont="1" applyFill="1" applyBorder="1" applyAlignment="1">
      <alignment horizontal="distributed" vertical="top"/>
    </xf>
    <xf numFmtId="0" fontId="0" fillId="0" borderId="0" xfId="0" applyBorder="1" applyAlignment="1">
      <alignment horizontal="right" vertical="center"/>
    </xf>
    <xf numFmtId="0" fontId="13" fillId="0" borderId="2" xfId="0" applyFont="1" applyFill="1" applyBorder="1" applyAlignment="1">
      <alignment horizontal="distributed" vertical="center"/>
    </xf>
    <xf numFmtId="0" fontId="13" fillId="0" borderId="15" xfId="0" applyFont="1" applyFill="1" applyBorder="1" applyAlignment="1">
      <alignment horizontal="distributed" vertical="center"/>
    </xf>
    <xf numFmtId="0" fontId="13" fillId="0" borderId="16" xfId="0" applyFont="1" applyFill="1" applyBorder="1" applyAlignment="1">
      <alignment horizontal="distributed" vertical="center"/>
    </xf>
    <xf numFmtId="0" fontId="11" fillId="0" borderId="15" xfId="0" applyFont="1" applyFill="1" applyBorder="1" applyAlignment="1">
      <alignment horizontal="distributed" vertical="center"/>
    </xf>
    <xf numFmtId="0" fontId="13" fillId="0" borderId="3" xfId="0" applyFont="1" applyFill="1" applyBorder="1" applyAlignment="1">
      <alignment horizontal="distributed" vertical="center"/>
    </xf>
    <xf numFmtId="0" fontId="13" fillId="0" borderId="12" xfId="0" applyFont="1" applyFill="1" applyBorder="1" applyAlignment="1">
      <alignment horizontal="center" vertical="distributed" textRotation="255"/>
    </xf>
    <xf numFmtId="0" fontId="15" fillId="0" borderId="17" xfId="0" applyFont="1" applyBorder="1" applyAlignment="1">
      <alignment horizontal="center" vertical="distributed" textRotation="255"/>
    </xf>
    <xf numFmtId="0" fontId="13" fillId="0" borderId="4" xfId="0" applyFont="1" applyFill="1" applyBorder="1" applyAlignment="1">
      <alignment horizontal="center" vertical="distributed" textRotation="255"/>
    </xf>
    <xf numFmtId="0" fontId="15" fillId="0" borderId="0" xfId="0" applyFont="1" applyFill="1" applyBorder="1" applyAlignment="1">
      <alignment horizontal="right" vertical="center"/>
    </xf>
    <xf numFmtId="0" fontId="13" fillId="0" borderId="9" xfId="0" applyFont="1" applyFill="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Fill="1" applyBorder="1" applyAlignment="1">
      <alignment horizontal="center" vertical="center"/>
    </xf>
    <xf numFmtId="0" fontId="13" fillId="0" borderId="0"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4" xfId="0" applyFont="1" applyFill="1" applyBorder="1" applyAlignment="1">
      <alignment horizontal="distributed" vertical="center"/>
    </xf>
    <xf numFmtId="176" fontId="13" fillId="0" borderId="0" xfId="0" applyNumberFormat="1" applyFont="1" applyFill="1" applyBorder="1" applyAlignment="1">
      <alignment vertical="center"/>
    </xf>
    <xf numFmtId="0" fontId="15" fillId="0" borderId="0" xfId="0" applyFont="1" applyFill="1" applyBorder="1" applyAlignment="1">
      <alignment horizontal="center"/>
    </xf>
    <xf numFmtId="0" fontId="15" fillId="0" borderId="4" xfId="0" applyFont="1" applyFill="1" applyBorder="1" applyAlignment="1">
      <alignment horizontal="center"/>
    </xf>
    <xf numFmtId="176" fontId="13" fillId="0" borderId="6" xfId="0" applyNumberFormat="1" applyFont="1" applyFill="1" applyBorder="1" applyAlignment="1">
      <alignment vertical="center"/>
    </xf>
    <xf numFmtId="0" fontId="15" fillId="0" borderId="0" xfId="0" applyFont="1" applyBorder="1" applyAlignment="1">
      <alignment horizontal="center"/>
    </xf>
    <xf numFmtId="0" fontId="15" fillId="0" borderId="4" xfId="0" applyFont="1" applyBorder="1" applyAlignment="1">
      <alignment horizontal="center"/>
    </xf>
    <xf numFmtId="193" fontId="13" fillId="0" borderId="6" xfId="0" applyNumberFormat="1" applyFont="1" applyFill="1" applyBorder="1" applyAlignment="1">
      <alignment horizontal="right" vertical="center"/>
    </xf>
    <xf numFmtId="193" fontId="13" fillId="0" borderId="0"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0" fontId="13" fillId="0" borderId="18" xfId="0" applyFont="1" applyFill="1" applyBorder="1" applyAlignment="1">
      <alignment horizontal="distributed" vertical="center"/>
    </xf>
    <xf numFmtId="0" fontId="13" fillId="0" borderId="5"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9" xfId="0" applyFont="1" applyFill="1" applyBorder="1" applyAlignment="1">
      <alignment horizontal="center" vertical="center"/>
    </xf>
    <xf numFmtId="0" fontId="15" fillId="0" borderId="11" xfId="0" applyFont="1" applyFill="1" applyBorder="1" applyAlignment="1">
      <alignment horizontal="center"/>
    </xf>
    <xf numFmtId="0" fontId="15" fillId="0" borderId="9" xfId="0" applyFont="1" applyFill="1" applyBorder="1" applyAlignment="1">
      <alignment horizontal="center"/>
    </xf>
    <xf numFmtId="0" fontId="13" fillId="0" borderId="21" xfId="0" applyFont="1" applyFill="1" applyBorder="1" applyAlignment="1">
      <alignment horizontal="right" vertical="center"/>
    </xf>
    <xf numFmtId="0" fontId="13" fillId="0" borderId="33" xfId="0" applyFont="1" applyFill="1" applyBorder="1" applyAlignment="1">
      <alignment horizontal="right" vertical="center"/>
    </xf>
    <xf numFmtId="0" fontId="13" fillId="0" borderId="0" xfId="0" applyFont="1" applyFill="1" applyBorder="1" applyAlignment="1">
      <alignment horizontal="distributed" vertical="center"/>
    </xf>
    <xf numFmtId="0" fontId="13" fillId="0" borderId="4" xfId="0" applyFont="1" applyFill="1" applyBorder="1" applyAlignment="1">
      <alignment horizontal="distributed" vertical="center"/>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distributed" vertical="center"/>
    </xf>
    <xf numFmtId="0" fontId="13" fillId="0" borderId="5" xfId="0" applyFont="1" applyFill="1" applyBorder="1" applyAlignment="1">
      <alignment horizontal="center" vertical="center" textRotation="255" wrapText="1"/>
    </xf>
    <xf numFmtId="0" fontId="13" fillId="0" borderId="5" xfId="0" applyFont="1" applyFill="1" applyBorder="1" applyAlignment="1">
      <alignment horizontal="center" vertical="center" textRotation="255"/>
    </xf>
    <xf numFmtId="0" fontId="13" fillId="0" borderId="7" xfId="0" applyFont="1" applyFill="1" applyBorder="1" applyAlignment="1">
      <alignment horizontal="center" vertical="center" textRotation="255"/>
    </xf>
    <xf numFmtId="0" fontId="13" fillId="0" borderId="2" xfId="0" applyFont="1" applyFill="1" applyBorder="1" applyAlignment="1">
      <alignment horizontal="center" vertical="center"/>
    </xf>
    <xf numFmtId="0" fontId="21" fillId="0" borderId="0" xfId="0" applyFont="1" applyAlignment="1">
      <alignment horizontal="center"/>
    </xf>
    <xf numFmtId="0" fontId="13" fillId="0" borderId="4" xfId="0" applyFont="1" applyFill="1" applyBorder="1" applyAlignment="1">
      <alignment horizontal="center" vertical="center" textRotation="255"/>
    </xf>
    <xf numFmtId="0" fontId="0" fillId="0" borderId="4" xfId="0" applyBorder="1" applyAlignment="1">
      <alignment horizontal="center" vertical="center" textRotation="255"/>
    </xf>
    <xf numFmtId="0" fontId="13" fillId="0" borderId="34"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5" xfId="0" applyFont="1" applyFill="1" applyBorder="1" applyAlignment="1">
      <alignment horizontal="center" vertical="center" textRotation="255" wrapText="1"/>
    </xf>
    <xf numFmtId="177" fontId="13" fillId="0" borderId="6" xfId="0" applyNumberFormat="1" applyFont="1" applyFill="1" applyBorder="1" applyAlignment="1">
      <alignment horizontal="center" vertical="center"/>
    </xf>
    <xf numFmtId="177" fontId="13" fillId="0" borderId="0" xfId="0" applyNumberFormat="1" applyFont="1" applyFill="1" applyBorder="1" applyAlignment="1">
      <alignment horizontal="center" vertical="center"/>
    </xf>
    <xf numFmtId="0" fontId="13" fillId="0" borderId="12"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4" fillId="0" borderId="0" xfId="0" applyFont="1" applyAlignment="1">
      <alignment horizontal="distributed" vertical="center" wrapText="1" shrinkToFit="1"/>
    </xf>
    <xf numFmtId="0" fontId="4" fillId="0" borderId="0" xfId="0" applyFont="1" applyBorder="1" applyAlignment="1">
      <alignment horizontal="distributed" vertical="center" wrapText="1" shrinkToFit="1"/>
    </xf>
    <xf numFmtId="0" fontId="0" fillId="0" borderId="0" xfId="0" applyFont="1" applyAlignment="1">
      <alignment vertical="center" shrinkToFit="1"/>
    </xf>
    <xf numFmtId="0" fontId="4" fillId="0" borderId="0" xfId="0" applyFont="1" applyAlignment="1">
      <alignment vertical="center" shrinkToFit="1"/>
    </xf>
    <xf numFmtId="0" fontId="4" fillId="0" borderId="0" xfId="0" applyFont="1" applyAlignment="1">
      <alignment horizontal="left" vertical="center" shrinkToFit="1"/>
    </xf>
    <xf numFmtId="0" fontId="4" fillId="0" borderId="0" xfId="0" applyFont="1" applyAlignment="1">
      <alignment horizontal="center" vertical="center" textRotation="255" shrinkToFit="1"/>
    </xf>
    <xf numFmtId="0" fontId="4" fillId="0" borderId="0" xfId="0" applyFont="1" applyAlignment="1">
      <alignment horizontal="distributed" vertical="center" shrinkToFit="1"/>
    </xf>
    <xf numFmtId="0" fontId="4" fillId="0" borderId="0" xfId="0" applyFont="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4" fillId="0" borderId="0" xfId="0" applyFont="1" applyBorder="1" applyAlignment="1">
      <alignment horizontal="distributed" vertical="center" shrinkToFit="1"/>
    </xf>
    <xf numFmtId="0" fontId="4" fillId="0" borderId="0" xfId="0" applyFont="1" applyFill="1" applyBorder="1" applyAlignment="1">
      <alignment vertical="center" shrinkToFit="1"/>
    </xf>
    <xf numFmtId="0" fontId="25"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vertical="center" wrapText="1" shrinkToFit="1"/>
    </xf>
    <xf numFmtId="0" fontId="26" fillId="0" borderId="0" xfId="0" applyFont="1" applyAlignment="1">
      <alignment vertical="center" shrinkToFit="1"/>
    </xf>
    <xf numFmtId="0" fontId="25" fillId="0" borderId="0" xfId="0" applyFont="1" applyAlignment="1">
      <alignment horizontal="center" vertical="center" shrinkToFit="1"/>
    </xf>
    <xf numFmtId="0" fontId="25" fillId="0" borderId="21" xfId="0" applyFont="1" applyBorder="1" applyAlignment="1">
      <alignment horizontal="center" vertical="center" shrinkToFit="1"/>
    </xf>
    <xf numFmtId="0" fontId="4"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10" fillId="0" borderId="0" xfId="0" applyFont="1" applyAlignment="1">
      <alignment horizontal="left" vertical="center" indent="1" shrinkToFit="1"/>
    </xf>
    <xf numFmtId="0" fontId="4" fillId="0" borderId="0" xfId="0" applyFont="1" applyAlignment="1">
      <alignment horizontal="left" vertical="center" wrapText="1" shrinkToFit="1"/>
    </xf>
    <xf numFmtId="0" fontId="25" fillId="0" borderId="0" xfId="0" applyFont="1" applyAlignment="1">
      <alignment vertical="center"/>
    </xf>
    <xf numFmtId="0" fontId="4" fillId="0" borderId="0" xfId="0" applyFont="1" applyAlignment="1">
      <alignment horizontal="right" vertical="center" indent="1"/>
    </xf>
    <xf numFmtId="0" fontId="4" fillId="0" borderId="21" xfId="0" applyFont="1" applyBorder="1" applyAlignment="1">
      <alignment horizontal="right" vertical="center" indent="1"/>
    </xf>
    <xf numFmtId="0" fontId="4" fillId="0" borderId="13" xfId="0" applyFont="1" applyBorder="1" applyAlignment="1">
      <alignment horizontal="distributed" vertical="center" shrinkToFit="1"/>
    </xf>
    <xf numFmtId="0" fontId="4" fillId="0" borderId="0" xfId="0" applyFont="1" applyBorder="1" applyAlignment="1">
      <alignment horizontal="left" vertical="center" shrinkToFit="1"/>
    </xf>
    <xf numFmtId="0" fontId="4" fillId="0" borderId="0" xfId="0" applyFont="1" applyBorder="1" applyAlignment="1">
      <alignment horizontal="center" vertical="center" wrapText="1" shrinkToFit="1"/>
    </xf>
    <xf numFmtId="178" fontId="13" fillId="0" borderId="0" xfId="0" applyNumberFormat="1" applyFont="1" applyFill="1" applyBorder="1" applyAlignment="1">
      <alignment horizontal="right"/>
    </xf>
    <xf numFmtId="0" fontId="4" fillId="0" borderId="0" xfId="0" applyFont="1" applyFill="1" applyBorder="1" applyAlignment="1">
      <alignment horizontal="distributed" vertical="center"/>
    </xf>
    <xf numFmtId="0" fontId="15" fillId="0" borderId="2" xfId="0" applyFont="1" applyFill="1" applyBorder="1" applyAlignment="1">
      <alignment horizontal="distributed"/>
    </xf>
    <xf numFmtId="0" fontId="15" fillId="0" borderId="15" xfId="0" applyFont="1" applyFill="1" applyBorder="1" applyAlignment="1">
      <alignment horizontal="distributed"/>
    </xf>
    <xf numFmtId="178" fontId="4" fillId="0" borderId="0" xfId="0" applyNumberFormat="1" applyFont="1" applyFill="1" applyBorder="1" applyAlignment="1">
      <alignment horizontal="right"/>
    </xf>
    <xf numFmtId="177"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distributed" textRotation="255"/>
    </xf>
    <xf numFmtId="177" fontId="13" fillId="0" borderId="0" xfId="0" applyNumberFormat="1" applyFont="1" applyFill="1" applyAlignment="1">
      <alignment horizontal="right" vertical="center"/>
    </xf>
    <xf numFmtId="0" fontId="15" fillId="0" borderId="2" xfId="0" applyFont="1" applyFill="1" applyBorder="1" applyAlignment="1">
      <alignment horizontal="distributed" vertical="center"/>
    </xf>
    <xf numFmtId="0" fontId="15" fillId="0" borderId="15" xfId="0" applyFont="1" applyFill="1" applyBorder="1" applyAlignment="1">
      <alignment horizontal="distributed" vertical="center"/>
    </xf>
    <xf numFmtId="0" fontId="13" fillId="0" borderId="0" xfId="0" applyFont="1" applyFill="1" applyBorder="1" applyAlignment="1">
      <alignment horizontal="distributed" vertical="center" wrapText="1"/>
    </xf>
    <xf numFmtId="177" fontId="13" fillId="0" borderId="5" xfId="0" applyNumberFormat="1" applyFont="1" applyFill="1" applyBorder="1" applyAlignment="1">
      <alignment horizontal="right" vertical="center"/>
    </xf>
    <xf numFmtId="177" fontId="13" fillId="0" borderId="6" xfId="0" applyNumberFormat="1" applyFont="1" applyFill="1" applyBorder="1" applyAlignment="1">
      <alignment horizontal="right" vertical="center"/>
    </xf>
    <xf numFmtId="0" fontId="15" fillId="0" borderId="13" xfId="0" applyFont="1" applyFill="1" applyBorder="1" applyAlignment="1">
      <alignment horizontal="center"/>
    </xf>
    <xf numFmtId="177" fontId="4" fillId="0" borderId="0" xfId="0" applyNumberFormat="1" applyFont="1" applyFill="1" applyBorder="1" applyAlignment="1">
      <alignment horizontal="right" vertical="center"/>
    </xf>
    <xf numFmtId="177" fontId="4" fillId="0" borderId="5"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0" fontId="13" fillId="0" borderId="20" xfId="0" applyFont="1" applyFill="1" applyBorder="1" applyAlignment="1">
      <alignment horizontal="distributed" vertical="center"/>
    </xf>
    <xf numFmtId="177" fontId="13" fillId="0" borderId="34" xfId="0" applyNumberFormat="1" applyFont="1" applyFill="1" applyBorder="1" applyAlignment="1">
      <alignment horizontal="right" vertical="center" indent="1"/>
    </xf>
    <xf numFmtId="177" fontId="13" fillId="0" borderId="36" xfId="0" applyNumberFormat="1" applyFont="1" applyFill="1" applyBorder="1" applyAlignment="1">
      <alignment horizontal="right" vertical="center" indent="1"/>
    </xf>
    <xf numFmtId="177" fontId="13" fillId="0" borderId="6" xfId="0" applyNumberFormat="1" applyFont="1" applyFill="1" applyBorder="1" applyAlignment="1">
      <alignment horizontal="right" vertical="center" indent="1"/>
    </xf>
    <xf numFmtId="177" fontId="13" fillId="0" borderId="21" xfId="0" applyNumberFormat="1" applyFont="1" applyFill="1" applyBorder="1" applyAlignment="1">
      <alignment horizontal="right" vertical="center" indent="1"/>
    </xf>
    <xf numFmtId="177" fontId="4" fillId="0" borderId="34" xfId="0" applyNumberFormat="1" applyFont="1" applyFill="1" applyBorder="1" applyAlignment="1">
      <alignment horizontal="right" vertical="center" indent="1"/>
    </xf>
    <xf numFmtId="177" fontId="4" fillId="0" borderId="36" xfId="0" applyNumberFormat="1" applyFont="1" applyFill="1" applyBorder="1" applyAlignment="1">
      <alignment horizontal="right" vertical="center" indent="1"/>
    </xf>
    <xf numFmtId="0" fontId="13" fillId="0" borderId="0" xfId="0" applyFont="1" applyFill="1" applyBorder="1" applyAlignment="1">
      <alignment horizontal="distributed" vertical="center" indent="1"/>
    </xf>
    <xf numFmtId="0" fontId="15" fillId="0" borderId="28" xfId="0" applyFont="1" applyFill="1" applyBorder="1" applyAlignment="1">
      <alignment horizontal="right" indent="1"/>
    </xf>
    <xf numFmtId="0" fontId="15" fillId="0" borderId="23" xfId="0" applyFont="1" applyFill="1" applyBorder="1" applyAlignment="1">
      <alignment horizontal="right" indent="1"/>
    </xf>
    <xf numFmtId="177" fontId="13" fillId="0" borderId="5" xfId="0" applyNumberFormat="1" applyFont="1" applyFill="1" applyBorder="1" applyAlignment="1">
      <alignment horizontal="right" vertical="center" indent="1"/>
    </xf>
    <xf numFmtId="177" fontId="13" fillId="0" borderId="0" xfId="0" applyNumberFormat="1" applyFont="1" applyFill="1" applyBorder="1" applyAlignment="1">
      <alignment horizontal="right" vertical="center" indent="1"/>
    </xf>
    <xf numFmtId="177" fontId="13" fillId="0" borderId="0" xfId="0" applyNumberFormat="1" applyFont="1" applyFill="1" applyAlignment="1">
      <alignment horizontal="right" vertical="center" indent="1"/>
    </xf>
    <xf numFmtId="0" fontId="15" fillId="0" borderId="0" xfId="0" applyFont="1" applyFill="1" applyBorder="1" applyAlignment="1">
      <alignment horizontal="distributed" indent="1"/>
    </xf>
    <xf numFmtId="0" fontId="13" fillId="0" borderId="25" xfId="0" applyFont="1" applyFill="1" applyBorder="1" applyAlignment="1">
      <alignment horizontal="distributed" vertical="center"/>
    </xf>
    <xf numFmtId="0" fontId="4" fillId="0" borderId="0" xfId="0" applyFont="1" applyFill="1" applyBorder="1" applyAlignment="1">
      <alignment horizontal="distributed" vertical="center" indent="1"/>
    </xf>
    <xf numFmtId="0" fontId="13" fillId="0" borderId="0" xfId="0" applyFont="1" applyFill="1" applyBorder="1" applyAlignment="1">
      <alignment horizontal="distributed" vertical="center" indent="2"/>
    </xf>
    <xf numFmtId="0" fontId="13" fillId="0" borderId="12" xfId="0" applyFont="1" applyFill="1" applyBorder="1" applyAlignment="1">
      <alignment horizontal="distributed" vertical="center"/>
    </xf>
    <xf numFmtId="0" fontId="7" fillId="0" borderId="0" xfId="0" applyFont="1" applyFill="1" applyAlignment="1">
      <alignment horizontal="center"/>
    </xf>
    <xf numFmtId="0" fontId="13" fillId="0" borderId="11" xfId="0" applyFont="1" applyFill="1" applyBorder="1" applyAlignment="1">
      <alignment horizontal="center"/>
    </xf>
    <xf numFmtId="0" fontId="13" fillId="0" borderId="0" xfId="0" applyFont="1" applyBorder="1" applyAlignment="1">
      <alignment horizontal="distributed" vertical="center"/>
    </xf>
    <xf numFmtId="0" fontId="16" fillId="0" borderId="0" xfId="0" applyFont="1" applyBorder="1" applyAlignment="1">
      <alignment horizontal="distributed" vertical="center" wrapText="1" shrinkToFit="1"/>
    </xf>
    <xf numFmtId="0" fontId="13" fillId="0" borderId="25" xfId="0" applyFont="1" applyBorder="1" applyAlignment="1">
      <alignment horizontal="center" vertical="center"/>
    </xf>
    <xf numFmtId="0" fontId="15" fillId="0" borderId="11" xfId="0" applyFont="1" applyBorder="1" applyAlignment="1">
      <alignment horizontal="center"/>
    </xf>
    <xf numFmtId="0" fontId="12" fillId="0" borderId="18" xfId="0" applyFont="1" applyFill="1" applyBorder="1" applyAlignment="1">
      <alignment horizontal="center" vertical="center"/>
    </xf>
    <xf numFmtId="0" fontId="0" fillId="0" borderId="18"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Font="1" applyBorder="1" applyAlignment="1">
      <alignment horizontal="center" vertical="center"/>
    </xf>
    <xf numFmtId="0" fontId="12" fillId="0" borderId="0" xfId="0" applyFont="1" applyFill="1" applyAlignment="1">
      <alignment horizontal="left" vertical="center"/>
    </xf>
    <xf numFmtId="0" fontId="0" fillId="0" borderId="0" xfId="0" applyFont="1" applyAlignment="1">
      <alignment horizontal="left" vertical="center"/>
    </xf>
    <xf numFmtId="182" fontId="4" fillId="0" borderId="0" xfId="0" applyNumberFormat="1" applyFont="1" applyFill="1" applyBorder="1" applyAlignment="1">
      <alignment vertical="center"/>
    </xf>
    <xf numFmtId="182" fontId="13" fillId="0" borderId="0" xfId="0" applyNumberFormat="1" applyFont="1" applyFill="1" applyBorder="1" applyAlignment="1">
      <alignment vertical="center"/>
    </xf>
    <xf numFmtId="179" fontId="13" fillId="0" borderId="0" xfId="0" applyNumberFormat="1" applyFont="1" applyFill="1" applyBorder="1" applyAlignment="1">
      <alignment horizontal="right" vertical="center" indent="1"/>
    </xf>
    <xf numFmtId="182" fontId="13" fillId="0" borderId="0" xfId="0" applyNumberFormat="1" applyFont="1" applyFill="1" applyAlignment="1">
      <alignment vertical="center"/>
    </xf>
    <xf numFmtId="182" fontId="13" fillId="0" borderId="6" xfId="0" applyNumberFormat="1" applyFont="1" applyFill="1" applyBorder="1" applyAlignment="1">
      <alignment vertical="center"/>
    </xf>
    <xf numFmtId="182" fontId="4" fillId="0" borderId="6" xfId="0" applyNumberFormat="1" applyFont="1" applyFill="1" applyBorder="1" applyAlignment="1">
      <alignment vertical="center"/>
    </xf>
    <xf numFmtId="179" fontId="4" fillId="0" borderId="0" xfId="0" applyNumberFormat="1" applyFont="1" applyFill="1" applyBorder="1" applyAlignment="1">
      <alignment horizontal="right" vertical="center" indent="1"/>
    </xf>
    <xf numFmtId="0" fontId="0" fillId="0" borderId="0" xfId="0" applyFont="1" applyFill="1" applyBorder="1" applyAlignment="1">
      <alignment horizontal="center"/>
    </xf>
    <xf numFmtId="0" fontId="0" fillId="0" borderId="4" xfId="0" applyFont="1" applyFill="1" applyBorder="1" applyAlignment="1">
      <alignment horizontal="center"/>
    </xf>
    <xf numFmtId="0" fontId="15" fillId="0" borderId="0" xfId="0" applyFont="1" applyFill="1" applyBorder="1" applyAlignment="1">
      <alignment horizontal="right" indent="1"/>
    </xf>
    <xf numFmtId="0" fontId="13" fillId="0" borderId="3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2" xfId="0" applyFont="1" applyFill="1" applyBorder="1" applyAlignment="1">
      <alignment horizontal="center"/>
    </xf>
    <xf numFmtId="0" fontId="13" fillId="0" borderId="7" xfId="0" applyFont="1" applyFill="1" applyBorder="1" applyAlignment="1">
      <alignment horizontal="center" vertical="top"/>
    </xf>
    <xf numFmtId="0" fontId="15" fillId="0" borderId="32" xfId="0" applyFont="1" applyFill="1" applyBorder="1" applyAlignment="1">
      <alignment/>
    </xf>
    <xf numFmtId="0" fontId="15" fillId="0" borderId="19" xfId="0" applyFont="1" applyFill="1" applyBorder="1" applyAlignment="1">
      <alignment/>
    </xf>
    <xf numFmtId="0" fontId="15" fillId="0" borderId="7" xfId="0" applyFont="1" applyFill="1" applyBorder="1" applyAlignment="1">
      <alignment/>
    </xf>
    <xf numFmtId="178" fontId="13" fillId="0" borderId="0" xfId="0" applyNumberFormat="1" applyFont="1" applyFill="1" applyBorder="1" applyAlignment="1">
      <alignment vertical="center"/>
    </xf>
    <xf numFmtId="177" fontId="13" fillId="0" borderId="4" xfId="0" applyNumberFormat="1" applyFont="1" applyFill="1" applyBorder="1" applyAlignment="1">
      <alignment horizontal="center" vertical="center"/>
    </xf>
    <xf numFmtId="178" fontId="13" fillId="0" borderId="11" xfId="0" applyNumberFormat="1" applyFont="1" applyFill="1" applyBorder="1" applyAlignment="1">
      <alignment vertical="center"/>
    </xf>
    <xf numFmtId="0" fontId="13" fillId="0" borderId="0" xfId="0" applyFont="1" applyFill="1" applyBorder="1" applyAlignment="1">
      <alignment horizontal="center" vertical="center" shrinkToFit="1"/>
    </xf>
    <xf numFmtId="0" fontId="28" fillId="0" borderId="0" xfId="0" applyFont="1" applyFill="1" applyBorder="1" applyAlignment="1">
      <alignment horizontal="distributed" vertical="center" wrapText="1" shrinkToFit="1"/>
    </xf>
    <xf numFmtId="0" fontId="13" fillId="0" borderId="11" xfId="0" applyFont="1" applyFill="1" applyBorder="1" applyAlignment="1">
      <alignment horizontal="distributed" vertical="center"/>
    </xf>
    <xf numFmtId="38" fontId="13" fillId="0" borderId="6" xfId="17" applyFont="1" applyFill="1" applyBorder="1" applyAlignment="1">
      <alignment/>
    </xf>
    <xf numFmtId="38" fontId="13" fillId="0" borderId="0" xfId="17" applyFont="1" applyFill="1" applyBorder="1" applyAlignment="1">
      <alignment/>
    </xf>
    <xf numFmtId="0" fontId="15" fillId="0" borderId="11" xfId="0" applyFont="1" applyFill="1" applyBorder="1" applyAlignment="1">
      <alignment horizontal="distributed" vertical="center"/>
    </xf>
    <xf numFmtId="177" fontId="13" fillId="0" borderId="1" xfId="0" applyNumberFormat="1" applyFont="1" applyFill="1" applyBorder="1" applyAlignment="1">
      <alignment horizontal="center" vertical="center"/>
    </xf>
    <xf numFmtId="0" fontId="13" fillId="0" borderId="1" xfId="0" applyFont="1" applyFill="1" applyBorder="1" applyAlignment="1">
      <alignment vertical="center"/>
    </xf>
    <xf numFmtId="182" fontId="13" fillId="0" borderId="0" xfId="17" applyNumberFormat="1" applyFont="1" applyFill="1" applyAlignment="1">
      <alignment/>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77" fontId="13" fillId="0" borderId="11" xfId="0" applyNumberFormat="1" applyFont="1" applyFill="1" applyBorder="1" applyAlignment="1">
      <alignment vertical="center"/>
    </xf>
    <xf numFmtId="177" fontId="13" fillId="0" borderId="9" xfId="0" applyNumberFormat="1" applyFont="1" applyFill="1" applyBorder="1" applyAlignment="1">
      <alignment vertical="center"/>
    </xf>
    <xf numFmtId="177" fontId="13" fillId="0" borderId="4" xfId="0" applyNumberFormat="1" applyFont="1" applyFill="1" applyBorder="1" applyAlignment="1">
      <alignment vertical="center"/>
    </xf>
    <xf numFmtId="0" fontId="13" fillId="0" borderId="25" xfId="0" applyFont="1" applyFill="1" applyBorder="1" applyAlignment="1">
      <alignment horizontal="center" vertical="center"/>
    </xf>
    <xf numFmtId="0" fontId="13" fillId="0" borderId="6" xfId="0" applyFont="1" applyFill="1" applyBorder="1" applyAlignment="1" quotePrefix="1">
      <alignment horizontal="right"/>
    </xf>
    <xf numFmtId="0" fontId="13" fillId="0" borderId="0" xfId="0" applyFont="1" applyFill="1" applyBorder="1" applyAlignment="1" quotePrefix="1">
      <alignment horizontal="right"/>
    </xf>
    <xf numFmtId="194" fontId="13" fillId="0" borderId="0" xfId="0" applyNumberFormat="1" applyFont="1" applyFill="1" applyAlignment="1">
      <alignment/>
    </xf>
    <xf numFmtId="0" fontId="13" fillId="0" borderId="6" xfId="0" applyFont="1" applyFill="1" applyBorder="1" applyAlignment="1">
      <alignment/>
    </xf>
    <xf numFmtId="0" fontId="13" fillId="0" borderId="0" xfId="0" applyFont="1" applyFill="1" applyBorder="1" applyAlignment="1">
      <alignment/>
    </xf>
    <xf numFmtId="183" fontId="13" fillId="0" borderId="0" xfId="0" applyNumberFormat="1" applyFont="1" applyFill="1" applyAlignment="1">
      <alignment/>
    </xf>
    <xf numFmtId="182" fontId="4" fillId="0" borderId="21" xfId="17" applyNumberFormat="1" applyFont="1" applyFill="1" applyBorder="1" applyAlignment="1">
      <alignment/>
    </xf>
    <xf numFmtId="182" fontId="4" fillId="0" borderId="22" xfId="17" applyNumberFormat="1" applyFont="1" applyFill="1" applyBorder="1" applyAlignment="1">
      <alignment/>
    </xf>
    <xf numFmtId="196" fontId="13" fillId="0" borderId="0" xfId="17" applyNumberFormat="1" applyFont="1" applyFill="1" applyAlignment="1">
      <alignment/>
    </xf>
    <xf numFmtId="195" fontId="13" fillId="0" borderId="0" xfId="0" applyNumberFormat="1" applyFont="1" applyFill="1" applyAlignment="1">
      <alignment horizontal="right"/>
    </xf>
    <xf numFmtId="0" fontId="13" fillId="0" borderId="0" xfId="0" applyFont="1" applyFill="1" applyAlignment="1">
      <alignment/>
    </xf>
    <xf numFmtId="38" fontId="13" fillId="0" borderId="0" xfId="17" applyFont="1" applyFill="1" applyAlignment="1">
      <alignment/>
    </xf>
    <xf numFmtId="177" fontId="13" fillId="0" borderId="1" xfId="0" applyNumberFormat="1" applyFont="1" applyFill="1" applyBorder="1" applyAlignment="1">
      <alignment vertical="center"/>
    </xf>
    <xf numFmtId="177" fontId="13" fillId="0" borderId="10" xfId="0" applyNumberFormat="1" applyFont="1" applyFill="1" applyBorder="1" applyAlignment="1">
      <alignment vertical="center"/>
    </xf>
    <xf numFmtId="195" fontId="13" fillId="0" borderId="0" xfId="0" applyNumberFormat="1" applyFont="1" applyFill="1" applyAlignment="1">
      <alignment/>
    </xf>
    <xf numFmtId="177" fontId="0" fillId="0" borderId="4" xfId="0" applyNumberFormat="1" applyBorder="1" applyAlignment="1">
      <alignment vertical="center"/>
    </xf>
    <xf numFmtId="178" fontId="13" fillId="0" borderId="0" xfId="0" applyNumberFormat="1" applyFont="1" applyFill="1" applyBorder="1" applyAlignment="1">
      <alignment horizontal="right" vertical="center"/>
    </xf>
    <xf numFmtId="0" fontId="16" fillId="0" borderId="0" xfId="0" applyFont="1" applyFill="1" applyBorder="1" applyAlignment="1">
      <alignment vertical="center" shrinkToFit="1"/>
    </xf>
    <xf numFmtId="178" fontId="13" fillId="0" borderId="1" xfId="0" applyNumberFormat="1" applyFont="1" applyFill="1" applyBorder="1" applyAlignment="1">
      <alignment vertical="center"/>
    </xf>
    <xf numFmtId="49" fontId="13" fillId="0" borderId="0" xfId="0" applyNumberFormat="1" applyFont="1" applyFill="1" applyAlignment="1" quotePrefix="1">
      <alignment horizontal="right"/>
    </xf>
    <xf numFmtId="196" fontId="4" fillId="0" borderId="21" xfId="17" applyNumberFormat="1" applyFont="1" applyFill="1" applyBorder="1" applyAlignment="1">
      <alignment/>
    </xf>
    <xf numFmtId="196" fontId="4" fillId="0" borderId="22" xfId="17" applyNumberFormat="1" applyFont="1" applyFill="1" applyBorder="1" applyAlignment="1">
      <alignment/>
    </xf>
    <xf numFmtId="0" fontId="13" fillId="0" borderId="1" xfId="0" applyFont="1" applyFill="1" applyBorder="1" applyAlignment="1">
      <alignment horizontal="distributed" vertical="center"/>
    </xf>
    <xf numFmtId="0" fontId="13" fillId="0" borderId="10" xfId="0" applyFont="1" applyFill="1" applyBorder="1" applyAlignment="1">
      <alignment horizontal="distributed" vertical="center"/>
    </xf>
    <xf numFmtId="0" fontId="13" fillId="0" borderId="11" xfId="0" applyFont="1" applyFill="1" applyBorder="1" applyAlignment="1">
      <alignment horizontal="distributed" vertical="center"/>
    </xf>
    <xf numFmtId="0" fontId="13" fillId="0" borderId="9" xfId="0" applyFont="1" applyFill="1" applyBorder="1" applyAlignment="1">
      <alignment horizontal="distributed" vertical="center"/>
    </xf>
    <xf numFmtId="194" fontId="4" fillId="0" borderId="21" xfId="0" applyNumberFormat="1" applyFont="1" applyFill="1" applyBorder="1" applyAlignment="1">
      <alignment/>
    </xf>
    <xf numFmtId="194" fontId="4" fillId="0" borderId="22" xfId="0" applyNumberFormat="1" applyFont="1" applyFill="1" applyBorder="1" applyAlignment="1">
      <alignment/>
    </xf>
    <xf numFmtId="195" fontId="4" fillId="0" borderId="21" xfId="0" applyNumberFormat="1" applyFont="1" applyFill="1" applyBorder="1" applyAlignment="1">
      <alignment/>
    </xf>
    <xf numFmtId="195" fontId="4" fillId="0" borderId="22" xfId="0" applyNumberFormat="1" applyFont="1" applyFill="1" applyBorder="1" applyAlignment="1">
      <alignment/>
    </xf>
    <xf numFmtId="183" fontId="4" fillId="0" borderId="21" xfId="0" applyNumberFormat="1" applyFont="1" applyFill="1" applyBorder="1" applyAlignment="1">
      <alignment/>
    </xf>
    <xf numFmtId="183" fontId="4" fillId="0" borderId="22" xfId="0" applyNumberFormat="1" applyFont="1"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381000</xdr:colOff>
      <xdr:row>118</xdr:row>
      <xdr:rowOff>57150</xdr:rowOff>
    </xdr:from>
    <xdr:to>
      <xdr:col>24</xdr:col>
      <xdr:colOff>381000</xdr:colOff>
      <xdr:row>122</xdr:row>
      <xdr:rowOff>57150</xdr:rowOff>
    </xdr:to>
    <xdr:sp>
      <xdr:nvSpPr>
        <xdr:cNvPr id="1" name="Line 2"/>
        <xdr:cNvSpPr>
          <a:spLocks/>
        </xdr:cNvSpPr>
      </xdr:nvSpPr>
      <xdr:spPr>
        <a:xfrm>
          <a:off x="6896100" y="9801225"/>
          <a:ext cx="0" cy="30480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371475</xdr:colOff>
      <xdr:row>161</xdr:row>
      <xdr:rowOff>0</xdr:rowOff>
    </xdr:from>
    <xdr:to>
      <xdr:col>24</xdr:col>
      <xdr:colOff>371475</xdr:colOff>
      <xdr:row>161</xdr:row>
      <xdr:rowOff>0</xdr:rowOff>
    </xdr:to>
    <xdr:sp>
      <xdr:nvSpPr>
        <xdr:cNvPr id="2" name="Line 3"/>
        <xdr:cNvSpPr>
          <a:spLocks/>
        </xdr:cNvSpPr>
      </xdr:nvSpPr>
      <xdr:spPr>
        <a:xfrm flipH="1">
          <a:off x="6886575" y="131730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17</xdr:row>
      <xdr:rowOff>9525</xdr:rowOff>
    </xdr:from>
    <xdr:to>
      <xdr:col>9</xdr:col>
      <xdr:colOff>361950</xdr:colOff>
      <xdr:row>18</xdr:row>
      <xdr:rowOff>66675</xdr:rowOff>
    </xdr:to>
    <xdr:sp>
      <xdr:nvSpPr>
        <xdr:cNvPr id="3" name="Line 4"/>
        <xdr:cNvSpPr>
          <a:spLocks/>
        </xdr:cNvSpPr>
      </xdr:nvSpPr>
      <xdr:spPr>
        <a:xfrm flipH="1">
          <a:off x="2314575" y="2057400"/>
          <a:ext cx="0" cy="1333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371475</xdr:colOff>
      <xdr:row>84</xdr:row>
      <xdr:rowOff>9525</xdr:rowOff>
    </xdr:from>
    <xdr:to>
      <xdr:col>21</xdr:col>
      <xdr:colOff>371475</xdr:colOff>
      <xdr:row>122</xdr:row>
      <xdr:rowOff>0</xdr:rowOff>
    </xdr:to>
    <xdr:sp>
      <xdr:nvSpPr>
        <xdr:cNvPr id="4" name="Line 5"/>
        <xdr:cNvSpPr>
          <a:spLocks/>
        </xdr:cNvSpPr>
      </xdr:nvSpPr>
      <xdr:spPr>
        <a:xfrm flipH="1">
          <a:off x="5867400" y="7162800"/>
          <a:ext cx="0" cy="288607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390525</xdr:colOff>
      <xdr:row>0</xdr:row>
      <xdr:rowOff>0</xdr:rowOff>
    </xdr:from>
    <xdr:to>
      <xdr:col>6</xdr:col>
      <xdr:colOff>390525</xdr:colOff>
      <xdr:row>0</xdr:row>
      <xdr:rowOff>0</xdr:rowOff>
    </xdr:to>
    <xdr:sp>
      <xdr:nvSpPr>
        <xdr:cNvPr id="1" name="Line 1"/>
        <xdr:cNvSpPr>
          <a:spLocks/>
        </xdr:cNvSpPr>
      </xdr:nvSpPr>
      <xdr:spPr>
        <a:xfrm flipH="1">
          <a:off x="13239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400050</xdr:colOff>
      <xdr:row>0</xdr:row>
      <xdr:rowOff>0</xdr:rowOff>
    </xdr:from>
    <xdr:to>
      <xdr:col>24</xdr:col>
      <xdr:colOff>400050</xdr:colOff>
      <xdr:row>0</xdr:row>
      <xdr:rowOff>0</xdr:rowOff>
    </xdr:to>
    <xdr:sp>
      <xdr:nvSpPr>
        <xdr:cNvPr id="2" name="Line 2"/>
        <xdr:cNvSpPr>
          <a:spLocks/>
        </xdr:cNvSpPr>
      </xdr:nvSpPr>
      <xdr:spPr>
        <a:xfrm flipH="1">
          <a:off x="69151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18</xdr:row>
      <xdr:rowOff>9525</xdr:rowOff>
    </xdr:from>
    <xdr:to>
      <xdr:col>9</xdr:col>
      <xdr:colOff>361950</xdr:colOff>
      <xdr:row>24</xdr:row>
      <xdr:rowOff>9525</xdr:rowOff>
    </xdr:to>
    <xdr:sp>
      <xdr:nvSpPr>
        <xdr:cNvPr id="3" name="Line 7"/>
        <xdr:cNvSpPr>
          <a:spLocks/>
        </xdr:cNvSpPr>
      </xdr:nvSpPr>
      <xdr:spPr>
        <a:xfrm>
          <a:off x="2314575" y="2133600"/>
          <a:ext cx="0" cy="45720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371475</xdr:colOff>
      <xdr:row>24</xdr:row>
      <xdr:rowOff>38100</xdr:rowOff>
    </xdr:from>
    <xdr:to>
      <xdr:col>6</xdr:col>
      <xdr:colOff>371475</xdr:colOff>
      <xdr:row>50</xdr:row>
      <xdr:rowOff>66675</xdr:rowOff>
    </xdr:to>
    <xdr:sp>
      <xdr:nvSpPr>
        <xdr:cNvPr id="4" name="Line 8"/>
        <xdr:cNvSpPr>
          <a:spLocks/>
        </xdr:cNvSpPr>
      </xdr:nvSpPr>
      <xdr:spPr>
        <a:xfrm>
          <a:off x="1304925" y="2619375"/>
          <a:ext cx="0" cy="200977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371475</xdr:colOff>
      <xdr:row>75</xdr:row>
      <xdr:rowOff>9525</xdr:rowOff>
    </xdr:from>
    <xdr:to>
      <xdr:col>6</xdr:col>
      <xdr:colOff>371475</xdr:colOff>
      <xdr:row>98</xdr:row>
      <xdr:rowOff>9525</xdr:rowOff>
    </xdr:to>
    <xdr:sp>
      <xdr:nvSpPr>
        <xdr:cNvPr id="5" name="Line 9"/>
        <xdr:cNvSpPr>
          <a:spLocks/>
        </xdr:cNvSpPr>
      </xdr:nvSpPr>
      <xdr:spPr>
        <a:xfrm flipH="1">
          <a:off x="1304925" y="6477000"/>
          <a:ext cx="0" cy="175260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81</xdr:row>
      <xdr:rowOff>0</xdr:rowOff>
    </xdr:from>
    <xdr:to>
      <xdr:col>12</xdr:col>
      <xdr:colOff>0</xdr:colOff>
      <xdr:row>81</xdr:row>
      <xdr:rowOff>0</xdr:rowOff>
    </xdr:to>
    <xdr:sp>
      <xdr:nvSpPr>
        <xdr:cNvPr id="6" name="Line 12"/>
        <xdr:cNvSpPr>
          <a:spLocks/>
        </xdr:cNvSpPr>
      </xdr:nvSpPr>
      <xdr:spPr>
        <a:xfrm flipH="1">
          <a:off x="2828925" y="69246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160</xdr:row>
      <xdr:rowOff>57150</xdr:rowOff>
    </xdr:from>
    <xdr:to>
      <xdr:col>18</xdr:col>
      <xdr:colOff>38100</xdr:colOff>
      <xdr:row>160</xdr:row>
      <xdr:rowOff>57150</xdr:rowOff>
    </xdr:to>
    <xdr:sp>
      <xdr:nvSpPr>
        <xdr:cNvPr id="7" name="Line 13"/>
        <xdr:cNvSpPr>
          <a:spLocks/>
        </xdr:cNvSpPr>
      </xdr:nvSpPr>
      <xdr:spPr>
        <a:xfrm flipH="1">
          <a:off x="4724400" y="132492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162</xdr:row>
      <xdr:rowOff>57150</xdr:rowOff>
    </xdr:from>
    <xdr:to>
      <xdr:col>21</xdr:col>
      <xdr:colOff>276225</xdr:colOff>
      <xdr:row>162</xdr:row>
      <xdr:rowOff>57150</xdr:rowOff>
    </xdr:to>
    <xdr:sp>
      <xdr:nvSpPr>
        <xdr:cNvPr id="8" name="Line 14"/>
        <xdr:cNvSpPr>
          <a:spLocks/>
        </xdr:cNvSpPr>
      </xdr:nvSpPr>
      <xdr:spPr>
        <a:xfrm flipH="1">
          <a:off x="5486400" y="13477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74</xdr:row>
      <xdr:rowOff>0</xdr:rowOff>
    </xdr:from>
    <xdr:to>
      <xdr:col>12</xdr:col>
      <xdr:colOff>0</xdr:colOff>
      <xdr:row>74</xdr:row>
      <xdr:rowOff>0</xdr:rowOff>
    </xdr:to>
    <xdr:sp>
      <xdr:nvSpPr>
        <xdr:cNvPr id="9" name="Line 15"/>
        <xdr:cNvSpPr>
          <a:spLocks/>
        </xdr:cNvSpPr>
      </xdr:nvSpPr>
      <xdr:spPr>
        <a:xfrm flipH="1">
          <a:off x="2847975" y="63912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53</xdr:row>
      <xdr:rowOff>0</xdr:rowOff>
    </xdr:from>
    <xdr:to>
      <xdr:col>21</xdr:col>
      <xdr:colOff>0</xdr:colOff>
      <xdr:row>53</xdr:row>
      <xdr:rowOff>0</xdr:rowOff>
    </xdr:to>
    <xdr:sp>
      <xdr:nvSpPr>
        <xdr:cNvPr id="10" name="Line 16"/>
        <xdr:cNvSpPr>
          <a:spLocks/>
        </xdr:cNvSpPr>
      </xdr:nvSpPr>
      <xdr:spPr>
        <a:xfrm>
          <a:off x="5286375" y="47910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68</xdr:row>
      <xdr:rowOff>0</xdr:rowOff>
    </xdr:from>
    <xdr:to>
      <xdr:col>27</xdr:col>
      <xdr:colOff>0</xdr:colOff>
      <xdr:row>68</xdr:row>
      <xdr:rowOff>0</xdr:rowOff>
    </xdr:to>
    <xdr:sp>
      <xdr:nvSpPr>
        <xdr:cNvPr id="11" name="Line 17"/>
        <xdr:cNvSpPr>
          <a:spLocks/>
        </xdr:cNvSpPr>
      </xdr:nvSpPr>
      <xdr:spPr>
        <a:xfrm>
          <a:off x="7439025" y="59340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53</xdr:row>
      <xdr:rowOff>0</xdr:rowOff>
    </xdr:from>
    <xdr:to>
      <xdr:col>27</xdr:col>
      <xdr:colOff>0</xdr:colOff>
      <xdr:row>53</xdr:row>
      <xdr:rowOff>0</xdr:rowOff>
    </xdr:to>
    <xdr:sp>
      <xdr:nvSpPr>
        <xdr:cNvPr id="12" name="Line 18"/>
        <xdr:cNvSpPr>
          <a:spLocks/>
        </xdr:cNvSpPr>
      </xdr:nvSpPr>
      <xdr:spPr>
        <a:xfrm>
          <a:off x="7381875" y="47910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28</xdr:row>
      <xdr:rowOff>85725</xdr:rowOff>
    </xdr:from>
    <xdr:ext cx="76200" cy="209550"/>
    <xdr:sp>
      <xdr:nvSpPr>
        <xdr:cNvPr id="1" name="TextBox 1"/>
        <xdr:cNvSpPr txBox="1">
          <a:spLocks noChangeArrowheads="1"/>
        </xdr:cNvSpPr>
      </xdr:nvSpPr>
      <xdr:spPr>
        <a:xfrm>
          <a:off x="1962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38100</xdr:colOff>
      <xdr:row>0</xdr:row>
      <xdr:rowOff>0</xdr:rowOff>
    </xdr:from>
    <xdr:ext cx="76200" cy="209550"/>
    <xdr:sp>
      <xdr:nvSpPr>
        <xdr:cNvPr id="1" name="TextBox 1"/>
        <xdr:cNvSpPr txBox="1">
          <a:spLocks noChangeArrowheads="1"/>
        </xdr:cNvSpPr>
      </xdr:nvSpPr>
      <xdr:spPr>
        <a:xfrm>
          <a:off x="1962150" y="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I5"/>
  <sheetViews>
    <sheetView workbookViewId="0" topLeftCell="A1">
      <selection activeCell="J5" sqref="J5"/>
    </sheetView>
  </sheetViews>
  <sheetFormatPr defaultColWidth="9.00390625" defaultRowHeight="13.5"/>
  <sheetData>
    <row r="1" ht="26.25" customHeight="1"/>
    <row r="2" ht="22.5" customHeight="1"/>
    <row r="4" ht="145.5" customHeight="1"/>
    <row r="5" spans="1:9" s="23" customFormat="1" ht="55.5" customHeight="1">
      <c r="A5" s="392" t="s">
        <v>462</v>
      </c>
      <c r="B5" s="392"/>
      <c r="C5" s="392"/>
      <c r="D5" s="392"/>
      <c r="E5" s="392"/>
      <c r="F5" s="392"/>
      <c r="G5" s="392"/>
      <c r="H5" s="392"/>
      <c r="I5" s="392"/>
    </row>
  </sheetData>
  <mergeCells count="1">
    <mergeCell ref="A5:I5"/>
  </mergeCells>
  <printOptions/>
  <pageMargins left="0.75" right="0.75" top="1" bottom="1" header="0.512" footer="0.512"/>
  <pageSetup horizontalDpi="400" verticalDpi="400" orientation="portrait" paperSize="9" r:id="rId1"/>
  <headerFooter alignWithMargins="0">
    <oddHeader>&amp;R&amp;8議会 ・ 行財政　　　179</oddHeader>
  </headerFooter>
</worksheet>
</file>

<file path=xl/worksheets/sheet10.xml><?xml version="1.0" encoding="utf-8"?>
<worksheet xmlns="http://schemas.openxmlformats.org/spreadsheetml/2006/main" xmlns:r="http://schemas.openxmlformats.org/officeDocument/2006/relationships">
  <dimension ref="A1:J41"/>
  <sheetViews>
    <sheetView workbookViewId="0" topLeftCell="A19">
      <selection activeCell="J5" sqref="J5"/>
    </sheetView>
  </sheetViews>
  <sheetFormatPr defaultColWidth="9.00390625" defaultRowHeight="13.5"/>
  <cols>
    <col min="1" max="1" width="3.375" style="275" customWidth="1"/>
    <col min="2" max="2" width="18.125" style="275" customWidth="1"/>
    <col min="3" max="3" width="0.875" style="275" customWidth="1"/>
    <col min="4" max="4" width="13.125" style="275" customWidth="1"/>
    <col min="5" max="5" width="13.25390625" style="275" customWidth="1"/>
    <col min="6" max="8" width="13.125" style="275" customWidth="1"/>
    <col min="9" max="16384" width="9.00390625" style="275" customWidth="1"/>
  </cols>
  <sheetData>
    <row r="1" spans="1:7" s="300" customFormat="1" ht="26.25" customHeight="1">
      <c r="A1" s="299"/>
      <c r="B1" s="299"/>
      <c r="C1" s="299"/>
      <c r="D1" s="299"/>
      <c r="E1" s="299"/>
      <c r="F1" s="299"/>
      <c r="G1" s="299"/>
    </row>
    <row r="2" spans="1:8" s="274" customFormat="1" ht="22.5" customHeight="1">
      <c r="A2" s="30" t="s">
        <v>148</v>
      </c>
      <c r="B2" s="25"/>
      <c r="C2" s="25"/>
      <c r="D2" s="25"/>
      <c r="E2" s="25"/>
      <c r="F2" s="25"/>
      <c r="G2" s="25"/>
      <c r="H2" s="25"/>
    </row>
    <row r="3" spans="1:8" ht="13.5" customHeight="1">
      <c r="A3" s="150" t="s">
        <v>423</v>
      </c>
      <c r="B3" s="28"/>
      <c r="C3" s="2"/>
      <c r="D3" s="274"/>
      <c r="E3" s="274"/>
      <c r="F3" s="274"/>
      <c r="G3" s="274"/>
      <c r="H3" s="203" t="s">
        <v>461</v>
      </c>
    </row>
    <row r="4" spans="1:9" s="274" customFormat="1" ht="27" customHeight="1">
      <c r="A4" s="467" t="s">
        <v>149</v>
      </c>
      <c r="B4" s="467"/>
      <c r="C4" s="100"/>
      <c r="D4" s="153" t="s">
        <v>286</v>
      </c>
      <c r="E4" s="153" t="s">
        <v>287</v>
      </c>
      <c r="F4" s="153" t="s">
        <v>341</v>
      </c>
      <c r="G4" s="153" t="s">
        <v>415</v>
      </c>
      <c r="H4" s="152" t="s">
        <v>469</v>
      </c>
      <c r="I4" s="32"/>
    </row>
    <row r="5" spans="1:9" s="274" customFormat="1" ht="4.5" customHeight="1">
      <c r="A5" s="472"/>
      <c r="B5" s="472"/>
      <c r="C5" s="154"/>
      <c r="D5" s="155"/>
      <c r="E5" s="155"/>
      <c r="F5" s="155"/>
      <c r="G5" s="155"/>
      <c r="H5" s="10"/>
      <c r="I5" s="32"/>
    </row>
    <row r="6" spans="1:9" s="274" customFormat="1" ht="18" customHeight="1">
      <c r="A6" s="383" t="s">
        <v>79</v>
      </c>
      <c r="B6" s="383"/>
      <c r="C6" s="83"/>
      <c r="D6" s="131">
        <v>59197066968</v>
      </c>
      <c r="E6" s="131">
        <v>62215709588</v>
      </c>
      <c r="F6" s="131">
        <v>63133197124</v>
      </c>
      <c r="G6" s="156">
        <v>67786985134</v>
      </c>
      <c r="H6" s="157">
        <v>75811974928</v>
      </c>
      <c r="I6" s="32"/>
    </row>
    <row r="7" spans="1:9" s="274" customFormat="1" ht="4.5" customHeight="1">
      <c r="A7" s="383"/>
      <c r="B7" s="383"/>
      <c r="C7" s="83"/>
      <c r="D7" s="156"/>
      <c r="E7" s="156"/>
      <c r="F7" s="156"/>
      <c r="G7" s="156"/>
      <c r="H7" s="157"/>
      <c r="I7" s="32"/>
    </row>
    <row r="8" spans="1:9" s="274" customFormat="1" ht="18" customHeight="1">
      <c r="A8" s="383" t="s">
        <v>150</v>
      </c>
      <c r="B8" s="383"/>
      <c r="C8" s="83"/>
      <c r="D8" s="136">
        <v>74182895767</v>
      </c>
      <c r="E8" s="136">
        <v>63028254243</v>
      </c>
      <c r="F8" s="136">
        <v>82458910765</v>
      </c>
      <c r="G8" s="156">
        <v>58281477841</v>
      </c>
      <c r="H8" s="157">
        <f>SUM(H9:H17)</f>
        <v>52700031398</v>
      </c>
      <c r="I8" s="32"/>
    </row>
    <row r="9" spans="1:9" s="274" customFormat="1" ht="18" customHeight="1">
      <c r="A9" s="82"/>
      <c r="B9" s="82" t="s">
        <v>80</v>
      </c>
      <c r="C9" s="83"/>
      <c r="D9" s="131">
        <v>34450721486</v>
      </c>
      <c r="E9" s="131">
        <v>22675872787</v>
      </c>
      <c r="F9" s="131">
        <v>41058986615</v>
      </c>
      <c r="G9" s="156">
        <v>23237355998</v>
      </c>
      <c r="H9" s="157">
        <v>19787804843</v>
      </c>
      <c r="I9" s="32"/>
    </row>
    <row r="10" spans="1:9" s="274" customFormat="1" ht="18" customHeight="1">
      <c r="A10" s="82"/>
      <c r="B10" s="82" t="s">
        <v>81</v>
      </c>
      <c r="C10" s="83"/>
      <c r="D10" s="131">
        <v>13677793544</v>
      </c>
      <c r="E10" s="131">
        <v>14519908693</v>
      </c>
      <c r="F10" s="131">
        <v>16374993422</v>
      </c>
      <c r="G10" s="156">
        <v>16502659066</v>
      </c>
      <c r="H10" s="157">
        <v>16400053698</v>
      </c>
      <c r="I10" s="32"/>
    </row>
    <row r="11" spans="1:9" s="274" customFormat="1" ht="18" customHeight="1">
      <c r="A11" s="82"/>
      <c r="B11" s="82" t="s">
        <v>82</v>
      </c>
      <c r="C11" s="83"/>
      <c r="D11" s="131">
        <v>5723145738</v>
      </c>
      <c r="E11" s="131">
        <v>5568550177</v>
      </c>
      <c r="F11" s="131">
        <v>5602797584</v>
      </c>
      <c r="G11" s="156">
        <v>5585070851</v>
      </c>
      <c r="H11" s="157">
        <v>5198230682</v>
      </c>
      <c r="I11" s="32"/>
    </row>
    <row r="12" spans="1:9" s="274" customFormat="1" ht="18" customHeight="1">
      <c r="A12" s="82"/>
      <c r="B12" s="82" t="s">
        <v>83</v>
      </c>
      <c r="C12" s="83"/>
      <c r="D12" s="131">
        <v>1426093787</v>
      </c>
      <c r="E12" s="131">
        <v>1187181297</v>
      </c>
      <c r="F12" s="131">
        <v>245813380</v>
      </c>
      <c r="G12" s="156">
        <v>299962697</v>
      </c>
      <c r="H12" s="157">
        <v>167073709</v>
      </c>
      <c r="I12" s="32"/>
    </row>
    <row r="13" spans="1:9" ht="18" customHeight="1">
      <c r="A13" s="82"/>
      <c r="B13" s="82" t="s">
        <v>84</v>
      </c>
      <c r="C13" s="83"/>
      <c r="D13" s="131">
        <v>108914669</v>
      </c>
      <c r="E13" s="131">
        <v>103513104</v>
      </c>
      <c r="F13" s="131" t="s">
        <v>468</v>
      </c>
      <c r="G13" s="136" t="s">
        <v>468</v>
      </c>
      <c r="H13" s="131" t="s">
        <v>285</v>
      </c>
      <c r="I13" s="284"/>
    </row>
    <row r="14" spans="1:9" s="274" customFormat="1" ht="18" customHeight="1">
      <c r="A14" s="82"/>
      <c r="B14" s="82" t="s">
        <v>85</v>
      </c>
      <c r="C14" s="83"/>
      <c r="D14" s="131">
        <v>1564706440</v>
      </c>
      <c r="E14" s="131">
        <v>1686135530</v>
      </c>
      <c r="F14" s="131">
        <v>1303944508</v>
      </c>
      <c r="G14" s="156">
        <v>1214511358</v>
      </c>
      <c r="H14" s="157">
        <v>332919340</v>
      </c>
      <c r="I14" s="32"/>
    </row>
    <row r="15" spans="1:9" s="274" customFormat="1" ht="18" customHeight="1">
      <c r="A15" s="82"/>
      <c r="B15" s="82" t="s">
        <v>86</v>
      </c>
      <c r="C15" s="83"/>
      <c r="D15" s="131">
        <v>10246775286</v>
      </c>
      <c r="E15" s="131">
        <v>10118558594</v>
      </c>
      <c r="F15" s="131">
        <v>10221264827</v>
      </c>
      <c r="G15" s="156">
        <v>1084080045</v>
      </c>
      <c r="H15" s="157">
        <v>74818090</v>
      </c>
      <c r="I15" s="32"/>
    </row>
    <row r="16" spans="1:9" s="274" customFormat="1" ht="18" customHeight="1">
      <c r="A16" s="82"/>
      <c r="B16" s="82" t="s">
        <v>87</v>
      </c>
      <c r="C16" s="83"/>
      <c r="D16" s="131">
        <v>6984744817</v>
      </c>
      <c r="E16" s="131">
        <v>7168534061</v>
      </c>
      <c r="F16" s="131">
        <v>7651110429</v>
      </c>
      <c r="G16" s="156">
        <v>8208405798</v>
      </c>
      <c r="H16" s="157">
        <v>8446481117</v>
      </c>
      <c r="I16" s="32"/>
    </row>
    <row r="17" spans="1:9" s="274" customFormat="1" ht="18" customHeight="1">
      <c r="A17" s="82"/>
      <c r="B17" s="82" t="s">
        <v>429</v>
      </c>
      <c r="C17" s="83"/>
      <c r="D17" s="136" t="s">
        <v>468</v>
      </c>
      <c r="E17" s="136" t="s">
        <v>468</v>
      </c>
      <c r="F17" s="136" t="s">
        <v>468</v>
      </c>
      <c r="G17" s="136">
        <v>2149432028</v>
      </c>
      <c r="H17" s="157">
        <v>2292649919</v>
      </c>
      <c r="I17" s="32"/>
    </row>
    <row r="18" spans="1:9" ht="4.5" customHeight="1">
      <c r="A18" s="47"/>
      <c r="B18" s="47"/>
      <c r="C18" s="84"/>
      <c r="D18" s="49"/>
      <c r="E18" s="49"/>
      <c r="F18" s="49"/>
      <c r="G18" s="47"/>
      <c r="H18" s="301"/>
      <c r="I18" s="284"/>
    </row>
    <row r="19" spans="1:10" s="274" customFormat="1" ht="13.5" customHeight="1">
      <c r="A19" s="110" t="s">
        <v>427</v>
      </c>
      <c r="B19" s="37"/>
      <c r="C19" s="37"/>
      <c r="D19" s="37"/>
      <c r="E19" s="37"/>
      <c r="F19" s="37"/>
      <c r="G19" s="37"/>
      <c r="H19" s="302"/>
      <c r="I19" s="32"/>
      <c r="J19" s="32"/>
    </row>
    <row r="20" spans="1:7" s="274" customFormat="1" ht="13.5" customHeight="1">
      <c r="A20" s="111" t="s">
        <v>455</v>
      </c>
      <c r="B20" s="17"/>
      <c r="C20" s="17"/>
      <c r="D20" s="17"/>
      <c r="E20" s="17"/>
      <c r="F20" s="17"/>
      <c r="G20" s="17"/>
    </row>
    <row r="21" spans="1:7" s="274" customFormat="1" ht="13.5">
      <c r="A21" s="32"/>
      <c r="B21" s="32"/>
      <c r="C21" s="32"/>
      <c r="D21" s="32"/>
      <c r="E21" s="32"/>
      <c r="F21" s="32"/>
      <c r="G21" s="32"/>
    </row>
    <row r="22" spans="1:7" s="274" customFormat="1" ht="13.5">
      <c r="A22" s="32"/>
      <c r="B22" s="32"/>
      <c r="C22" s="32"/>
      <c r="D22" s="32"/>
      <c r="E22" s="32"/>
      <c r="F22" s="32"/>
      <c r="G22" s="32"/>
    </row>
    <row r="23" spans="1:7" s="274" customFormat="1" ht="13.5">
      <c r="A23" s="32"/>
      <c r="B23" s="32"/>
      <c r="C23" s="32"/>
      <c r="D23" s="32"/>
      <c r="E23" s="32"/>
      <c r="F23" s="32"/>
      <c r="G23" s="32"/>
    </row>
    <row r="24" spans="1:8" ht="13.5" customHeight="1">
      <c r="A24" s="151" t="s">
        <v>424</v>
      </c>
      <c r="B24" s="29"/>
      <c r="C24" s="7"/>
      <c r="D24" s="32"/>
      <c r="E24" s="32"/>
      <c r="F24" s="32"/>
      <c r="G24" s="274"/>
      <c r="H24" s="203" t="s">
        <v>461</v>
      </c>
    </row>
    <row r="25" spans="1:8" s="274" customFormat="1" ht="27" customHeight="1">
      <c r="A25" s="470" t="s">
        <v>149</v>
      </c>
      <c r="B25" s="351"/>
      <c r="C25" s="100"/>
      <c r="D25" s="153" t="s">
        <v>286</v>
      </c>
      <c r="E25" s="153" t="s">
        <v>287</v>
      </c>
      <c r="F25" s="153" t="s">
        <v>341</v>
      </c>
      <c r="G25" s="153" t="s">
        <v>415</v>
      </c>
      <c r="H25" s="152" t="s">
        <v>469</v>
      </c>
    </row>
    <row r="26" spans="1:8" s="274" customFormat="1" ht="4.5" customHeight="1">
      <c r="A26" s="472"/>
      <c r="B26" s="472"/>
      <c r="C26" s="154"/>
      <c r="D26" s="155"/>
      <c r="E26" s="155"/>
      <c r="F26" s="155"/>
      <c r="G26" s="155"/>
      <c r="H26" s="10"/>
    </row>
    <row r="27" spans="1:8" s="274" customFormat="1" ht="18" customHeight="1">
      <c r="A27" s="383" t="s">
        <v>79</v>
      </c>
      <c r="B27" s="383"/>
      <c r="C27" s="83"/>
      <c r="D27" s="131">
        <v>58008187559</v>
      </c>
      <c r="E27" s="131">
        <v>60441553829</v>
      </c>
      <c r="F27" s="131">
        <v>61422552710</v>
      </c>
      <c r="G27" s="156">
        <v>62224587351</v>
      </c>
      <c r="H27" s="157">
        <v>72950093310</v>
      </c>
    </row>
    <row r="28" spans="1:8" s="274" customFormat="1" ht="4.5" customHeight="1">
      <c r="A28" s="383"/>
      <c r="B28" s="383"/>
      <c r="C28" s="83"/>
      <c r="D28" s="158"/>
      <c r="E28" s="158"/>
      <c r="F28" s="158"/>
      <c r="G28" s="158"/>
      <c r="H28" s="159"/>
    </row>
    <row r="29" spans="1:8" s="274" customFormat="1" ht="18" customHeight="1">
      <c r="A29" s="383" t="s">
        <v>150</v>
      </c>
      <c r="B29" s="383"/>
      <c r="C29" s="83"/>
      <c r="D29" s="136">
        <v>73743896624</v>
      </c>
      <c r="E29" s="136">
        <v>62678194546</v>
      </c>
      <c r="F29" s="136">
        <v>81972788077</v>
      </c>
      <c r="G29" s="156">
        <v>58008761341</v>
      </c>
      <c r="H29" s="157">
        <f>SUM(H30:H38)</f>
        <v>52530798583</v>
      </c>
    </row>
    <row r="30" spans="1:8" s="274" customFormat="1" ht="18" customHeight="1">
      <c r="A30" s="82"/>
      <c r="B30" s="82" t="s">
        <v>80</v>
      </c>
      <c r="C30" s="83"/>
      <c r="D30" s="131">
        <v>34179601882</v>
      </c>
      <c r="E30" s="131">
        <v>22451019072</v>
      </c>
      <c r="F30" s="131">
        <v>41052366964</v>
      </c>
      <c r="G30" s="156">
        <v>23214858050</v>
      </c>
      <c r="H30" s="157">
        <v>19779897255</v>
      </c>
    </row>
    <row r="31" spans="1:8" s="274" customFormat="1" ht="18" customHeight="1">
      <c r="A31" s="82"/>
      <c r="B31" s="82" t="s">
        <v>81</v>
      </c>
      <c r="C31" s="83"/>
      <c r="D31" s="131">
        <v>13443502361</v>
      </c>
      <c r="E31" s="131">
        <v>14455145067</v>
      </c>
      <c r="F31" s="131">
        <v>16057492596</v>
      </c>
      <c r="G31" s="156">
        <v>16434586612</v>
      </c>
      <c r="H31" s="157">
        <v>16342553429</v>
      </c>
    </row>
    <row r="32" spans="1:8" s="274" customFormat="1" ht="18" customHeight="1">
      <c r="A32" s="82"/>
      <c r="B32" s="82" t="s">
        <v>82</v>
      </c>
      <c r="C32" s="83"/>
      <c r="D32" s="131">
        <v>5677788775</v>
      </c>
      <c r="E32" s="131">
        <v>5520837907</v>
      </c>
      <c r="F32" s="131">
        <v>5514625127</v>
      </c>
      <c r="G32" s="156">
        <v>5552985854</v>
      </c>
      <c r="H32" s="157">
        <v>5172504470</v>
      </c>
    </row>
    <row r="33" spans="1:8" s="274" customFormat="1" ht="18" customHeight="1">
      <c r="A33" s="82"/>
      <c r="B33" s="82" t="s">
        <v>83</v>
      </c>
      <c r="C33" s="83"/>
      <c r="D33" s="131">
        <v>1412307818</v>
      </c>
      <c r="E33" s="131">
        <v>1183261404</v>
      </c>
      <c r="F33" s="131">
        <v>221129082</v>
      </c>
      <c r="G33" s="156">
        <v>284965494</v>
      </c>
      <c r="H33" s="157">
        <v>150953218</v>
      </c>
    </row>
    <row r="34" spans="1:8" s="274" customFormat="1" ht="18" customHeight="1">
      <c r="A34" s="82"/>
      <c r="B34" s="82" t="s">
        <v>84</v>
      </c>
      <c r="C34" s="83"/>
      <c r="D34" s="131">
        <v>103976948</v>
      </c>
      <c r="E34" s="131">
        <v>103513104</v>
      </c>
      <c r="F34" s="131" t="s">
        <v>468</v>
      </c>
      <c r="G34" s="136" t="s">
        <v>468</v>
      </c>
      <c r="H34" s="131" t="s">
        <v>645</v>
      </c>
    </row>
    <row r="35" spans="1:8" s="274" customFormat="1" ht="18" customHeight="1">
      <c r="A35" s="82"/>
      <c r="B35" s="82" t="s">
        <v>85</v>
      </c>
      <c r="C35" s="83"/>
      <c r="D35" s="131">
        <v>1564706440</v>
      </c>
      <c r="E35" s="131">
        <v>1686135530</v>
      </c>
      <c r="F35" s="131">
        <v>1303944508</v>
      </c>
      <c r="G35" s="156">
        <v>1214511358</v>
      </c>
      <c r="H35" s="157">
        <v>332919340</v>
      </c>
    </row>
    <row r="36" spans="1:8" s="274" customFormat="1" ht="18" customHeight="1">
      <c r="A36" s="82"/>
      <c r="B36" s="82" t="s">
        <v>86</v>
      </c>
      <c r="C36" s="83"/>
      <c r="D36" s="131">
        <v>10378989489</v>
      </c>
      <c r="E36" s="131">
        <v>10229575736</v>
      </c>
      <c r="F36" s="131">
        <v>10288266270</v>
      </c>
      <c r="G36" s="156">
        <v>1015444220</v>
      </c>
      <c r="H36" s="157">
        <v>71982024</v>
      </c>
    </row>
    <row r="37" spans="1:8" s="274" customFormat="1" ht="18" customHeight="1">
      <c r="A37" s="82"/>
      <c r="B37" s="82" t="s">
        <v>87</v>
      </c>
      <c r="C37" s="83"/>
      <c r="D37" s="131">
        <v>6983022911</v>
      </c>
      <c r="E37" s="131">
        <v>7048706726</v>
      </c>
      <c r="F37" s="131">
        <v>7534963530</v>
      </c>
      <c r="G37" s="156">
        <v>8144531850</v>
      </c>
      <c r="H37" s="157">
        <v>8404424059</v>
      </c>
    </row>
    <row r="38" spans="1:8" s="274" customFormat="1" ht="18" customHeight="1">
      <c r="A38" s="82"/>
      <c r="B38" s="82" t="s">
        <v>429</v>
      </c>
      <c r="C38" s="83"/>
      <c r="D38" s="136" t="s">
        <v>468</v>
      </c>
      <c r="E38" s="136" t="s">
        <v>468</v>
      </c>
      <c r="F38" s="136" t="s">
        <v>468</v>
      </c>
      <c r="G38" s="136">
        <v>2146877903</v>
      </c>
      <c r="H38" s="157">
        <v>2275564788</v>
      </c>
    </row>
    <row r="39" spans="1:8" ht="4.5" customHeight="1">
      <c r="A39" s="47"/>
      <c r="B39" s="47"/>
      <c r="C39" s="84"/>
      <c r="D39" s="49"/>
      <c r="E39" s="49"/>
      <c r="F39" s="49"/>
      <c r="G39" s="47"/>
      <c r="H39" s="301"/>
    </row>
    <row r="40" spans="1:9" s="274" customFormat="1" ht="13.5" customHeight="1">
      <c r="A40" s="36" t="s">
        <v>427</v>
      </c>
      <c r="B40" s="34"/>
      <c r="C40" s="34"/>
      <c r="D40" s="34"/>
      <c r="E40" s="34"/>
      <c r="F40" s="34"/>
      <c r="G40" s="37"/>
      <c r="H40" s="302"/>
      <c r="I40" s="32"/>
    </row>
    <row r="41" ht="13.5">
      <c r="A41" s="111" t="s">
        <v>455</v>
      </c>
    </row>
  </sheetData>
  <mergeCells count="10">
    <mergeCell ref="A4:B4"/>
    <mergeCell ref="A28:B28"/>
    <mergeCell ref="A29:B29"/>
    <mergeCell ref="A5:B5"/>
    <mergeCell ref="A6:B6"/>
    <mergeCell ref="A7:B7"/>
    <mergeCell ref="A8:B8"/>
    <mergeCell ref="A25:B25"/>
    <mergeCell ref="A26:B26"/>
    <mergeCell ref="A27:B27"/>
  </mergeCells>
  <printOptions/>
  <pageMargins left="0.7086614173228347" right="0.7086614173228347" top="0.984251968503937" bottom="0.984251968503937" header="0.5118110236220472" footer="0.5118110236220472"/>
  <pageSetup horizontalDpi="600" verticalDpi="600" orientation="portrait" paperSize="9" r:id="rId1"/>
  <headerFooter alignWithMargins="0">
    <oddHeader>&amp;L&amp;8 188　　　議会 ・ 行財政</oddHeader>
  </headerFooter>
</worksheet>
</file>

<file path=xl/worksheets/sheet11.xml><?xml version="1.0" encoding="utf-8"?>
<worksheet xmlns="http://schemas.openxmlformats.org/spreadsheetml/2006/main" xmlns:r="http://schemas.openxmlformats.org/officeDocument/2006/relationships">
  <dimension ref="A1:J57"/>
  <sheetViews>
    <sheetView workbookViewId="0" topLeftCell="A27">
      <selection activeCell="J5" sqref="J5"/>
    </sheetView>
  </sheetViews>
  <sheetFormatPr defaultColWidth="9.00390625" defaultRowHeight="13.5"/>
  <cols>
    <col min="1" max="1" width="3.375" style="274" customWidth="1"/>
    <col min="2" max="2" width="18.125" style="274" customWidth="1"/>
    <col min="3" max="3" width="0.875" style="274" customWidth="1"/>
    <col min="4" max="4" width="13.125" style="274" customWidth="1"/>
    <col min="5" max="5" width="13.25390625" style="274" customWidth="1"/>
    <col min="6" max="8" width="13.125" style="274" customWidth="1"/>
    <col min="9" max="16384" width="9.00390625" style="274" customWidth="1"/>
  </cols>
  <sheetData>
    <row r="1" spans="1:7" s="300" customFormat="1" ht="26.25" customHeight="1">
      <c r="A1" s="299"/>
      <c r="B1" s="299"/>
      <c r="C1" s="299"/>
      <c r="D1" s="299"/>
      <c r="E1" s="299"/>
      <c r="F1" s="299"/>
      <c r="G1" s="299"/>
    </row>
    <row r="2" spans="1:8" ht="22.5" customHeight="1">
      <c r="A2" s="30" t="s">
        <v>151</v>
      </c>
      <c r="B2" s="30"/>
      <c r="C2" s="30"/>
      <c r="D2" s="30"/>
      <c r="E2" s="30"/>
      <c r="F2" s="30"/>
      <c r="G2" s="30"/>
      <c r="H2" s="30"/>
    </row>
    <row r="3" spans="1:8" s="275" customFormat="1" ht="13.5" customHeight="1">
      <c r="A3" s="150" t="s">
        <v>423</v>
      </c>
      <c r="B3" s="28"/>
      <c r="C3" s="2"/>
      <c r="D3" s="274"/>
      <c r="E3" s="274"/>
      <c r="F3" s="274"/>
      <c r="G3" s="1"/>
      <c r="H3" s="203" t="s">
        <v>461</v>
      </c>
    </row>
    <row r="4" spans="1:9" ht="24" customHeight="1">
      <c r="A4" s="475" t="s">
        <v>88</v>
      </c>
      <c r="B4" s="475"/>
      <c r="C4" s="160"/>
      <c r="D4" s="161" t="s">
        <v>286</v>
      </c>
      <c r="E4" s="161" t="s">
        <v>287</v>
      </c>
      <c r="F4" s="153" t="s">
        <v>341</v>
      </c>
      <c r="G4" s="153" t="s">
        <v>415</v>
      </c>
      <c r="H4" s="152" t="s">
        <v>469</v>
      </c>
      <c r="I4" s="32"/>
    </row>
    <row r="5" spans="1:9" s="275" customFormat="1" ht="3" customHeight="1">
      <c r="A5" s="476"/>
      <c r="B5" s="476"/>
      <c r="C5" s="162"/>
      <c r="D5" s="80"/>
      <c r="E5" s="80"/>
      <c r="F5" s="49"/>
      <c r="G5" s="49"/>
      <c r="H5" s="284"/>
      <c r="I5" s="284"/>
    </row>
    <row r="6" spans="1:9" ht="15.75" customHeight="1">
      <c r="A6" s="473" t="s">
        <v>78</v>
      </c>
      <c r="B6" s="473"/>
      <c r="C6" s="163"/>
      <c r="D6" s="164">
        <v>59197066968</v>
      </c>
      <c r="E6" s="136">
        <v>62215709588</v>
      </c>
      <c r="F6" s="136">
        <v>63133197124</v>
      </c>
      <c r="G6" s="136">
        <v>67786985134</v>
      </c>
      <c r="H6" s="288">
        <f>SUM(H8:H29)</f>
        <v>75811974928</v>
      </c>
      <c r="I6" s="32"/>
    </row>
    <row r="7" spans="1:9" s="275" customFormat="1" ht="4.5" customHeight="1">
      <c r="A7" s="473"/>
      <c r="B7" s="473"/>
      <c r="C7" s="163"/>
      <c r="D7" s="165"/>
      <c r="E7" s="166"/>
      <c r="F7" s="166"/>
      <c r="G7" s="166"/>
      <c r="H7" s="303"/>
      <c r="I7" s="284"/>
    </row>
    <row r="8" spans="1:9" ht="15.75" customHeight="1">
      <c r="A8" s="473" t="s">
        <v>89</v>
      </c>
      <c r="B8" s="473"/>
      <c r="C8" s="163"/>
      <c r="D8" s="131">
        <v>33583834222</v>
      </c>
      <c r="E8" s="131">
        <v>35531929715</v>
      </c>
      <c r="F8" s="131">
        <v>37898720739</v>
      </c>
      <c r="G8" s="131">
        <v>38015922710</v>
      </c>
      <c r="H8" s="288">
        <v>36868649188</v>
      </c>
      <c r="I8" s="32"/>
    </row>
    <row r="9" spans="1:9" ht="15.75" customHeight="1">
      <c r="A9" s="473" t="s">
        <v>90</v>
      </c>
      <c r="B9" s="473"/>
      <c r="C9" s="163"/>
      <c r="D9" s="131">
        <v>928307000</v>
      </c>
      <c r="E9" s="131">
        <v>1461185680</v>
      </c>
      <c r="F9" s="131">
        <v>349737000</v>
      </c>
      <c r="G9" s="131">
        <v>336059000</v>
      </c>
      <c r="H9" s="288">
        <v>314573524</v>
      </c>
      <c r="I9" s="32"/>
    </row>
    <row r="10" spans="1:9" ht="15.75" customHeight="1">
      <c r="A10" s="473" t="s">
        <v>91</v>
      </c>
      <c r="B10" s="473"/>
      <c r="C10" s="163"/>
      <c r="D10" s="131">
        <v>192660000</v>
      </c>
      <c r="E10" s="131">
        <v>211166000</v>
      </c>
      <c r="F10" s="131">
        <v>291234000</v>
      </c>
      <c r="G10" s="131">
        <v>232985000</v>
      </c>
      <c r="H10" s="288">
        <v>183282000</v>
      </c>
      <c r="I10" s="32"/>
    </row>
    <row r="11" spans="1:9" ht="15.75" customHeight="1">
      <c r="A11" s="473" t="s">
        <v>219</v>
      </c>
      <c r="B11" s="473"/>
      <c r="C11" s="163"/>
      <c r="D11" s="131">
        <v>91012000</v>
      </c>
      <c r="E11" s="131">
        <v>125353000</v>
      </c>
      <c r="F11" s="131">
        <v>143666000</v>
      </c>
      <c r="G11" s="131">
        <v>67901000</v>
      </c>
      <c r="H11" s="288">
        <v>55615000</v>
      </c>
      <c r="I11" s="32"/>
    </row>
    <row r="12" spans="1:9" ht="15.75" customHeight="1">
      <c r="A12" s="473" t="s">
        <v>281</v>
      </c>
      <c r="B12" s="473"/>
      <c r="C12" s="163"/>
      <c r="D12" s="131">
        <v>133149000</v>
      </c>
      <c r="E12" s="131">
        <v>113106000</v>
      </c>
      <c r="F12" s="131">
        <v>98442000</v>
      </c>
      <c r="G12" s="131">
        <v>23783000</v>
      </c>
      <c r="H12" s="288">
        <v>23855000</v>
      </c>
      <c r="I12" s="32"/>
    </row>
    <row r="13" spans="1:9" ht="15.75" customHeight="1">
      <c r="A13" s="473" t="s">
        <v>92</v>
      </c>
      <c r="B13" s="473"/>
      <c r="C13" s="163"/>
      <c r="D13" s="131">
        <v>2114808000</v>
      </c>
      <c r="E13" s="131">
        <v>2216389000</v>
      </c>
      <c r="F13" s="131">
        <v>2204909000</v>
      </c>
      <c r="G13" s="131">
        <v>2113057000</v>
      </c>
      <c r="H13" s="288">
        <v>2250337000</v>
      </c>
      <c r="I13" s="32"/>
    </row>
    <row r="14" spans="1:9" s="275" customFormat="1" ht="15.75" customHeight="1">
      <c r="A14" s="473" t="s">
        <v>93</v>
      </c>
      <c r="B14" s="473"/>
      <c r="C14" s="163"/>
      <c r="D14" s="131" t="s">
        <v>468</v>
      </c>
      <c r="E14" s="131" t="s">
        <v>468</v>
      </c>
      <c r="F14" s="131" t="s">
        <v>468</v>
      </c>
      <c r="G14" s="131" t="s">
        <v>468</v>
      </c>
      <c r="H14" s="131" t="s">
        <v>285</v>
      </c>
      <c r="I14" s="284"/>
    </row>
    <row r="15" spans="1:9" ht="18.75" customHeight="1">
      <c r="A15" s="474" t="s">
        <v>464</v>
      </c>
      <c r="B15" s="474"/>
      <c r="C15" s="207"/>
      <c r="D15" s="131">
        <v>120075000</v>
      </c>
      <c r="E15" s="131">
        <v>146763000</v>
      </c>
      <c r="F15" s="131">
        <v>144280000</v>
      </c>
      <c r="G15" s="131">
        <v>169703000</v>
      </c>
      <c r="H15" s="288">
        <v>182236000</v>
      </c>
      <c r="I15" s="32"/>
    </row>
    <row r="16" spans="1:9" ht="15.75" customHeight="1">
      <c r="A16" s="473" t="s">
        <v>94</v>
      </c>
      <c r="B16" s="473"/>
      <c r="C16" s="163"/>
      <c r="D16" s="131">
        <v>391033000</v>
      </c>
      <c r="E16" s="131">
        <v>412417000</v>
      </c>
      <c r="F16" s="131">
        <v>366510000</v>
      </c>
      <c r="G16" s="131">
        <v>335402000</v>
      </c>
      <c r="H16" s="288">
        <v>161490000</v>
      </c>
      <c r="I16" s="32"/>
    </row>
    <row r="17" spans="1:9" ht="15.75" customHeight="1">
      <c r="A17" s="473" t="s">
        <v>96</v>
      </c>
      <c r="B17" s="473"/>
      <c r="C17" s="163"/>
      <c r="D17" s="131">
        <v>1251499000</v>
      </c>
      <c r="E17" s="131">
        <v>985323000</v>
      </c>
      <c r="F17" s="131">
        <v>235672000</v>
      </c>
      <c r="G17" s="131">
        <v>435301000</v>
      </c>
      <c r="H17" s="288">
        <v>396766000</v>
      </c>
      <c r="I17" s="32"/>
    </row>
    <row r="18" spans="1:9" ht="15.75" customHeight="1">
      <c r="A18" s="473" t="s">
        <v>97</v>
      </c>
      <c r="B18" s="473"/>
      <c r="C18" s="163"/>
      <c r="D18" s="131">
        <v>50051000</v>
      </c>
      <c r="E18" s="131">
        <v>37541000</v>
      </c>
      <c r="F18" s="131">
        <v>40655000</v>
      </c>
      <c r="G18" s="131">
        <v>40201000</v>
      </c>
      <c r="H18" s="288">
        <v>41026000</v>
      </c>
      <c r="I18" s="32"/>
    </row>
    <row r="19" spans="1:9" ht="15.75" customHeight="1">
      <c r="A19" s="473" t="s">
        <v>95</v>
      </c>
      <c r="B19" s="473"/>
      <c r="C19" s="163"/>
      <c r="D19" s="131">
        <v>30739000</v>
      </c>
      <c r="E19" s="131">
        <v>33383000</v>
      </c>
      <c r="F19" s="131">
        <v>33652000</v>
      </c>
      <c r="G19" s="131">
        <v>30099000</v>
      </c>
      <c r="H19" s="288">
        <v>30270000</v>
      </c>
      <c r="I19" s="32"/>
    </row>
    <row r="20" spans="1:9" ht="15.75" customHeight="1">
      <c r="A20" s="473" t="s">
        <v>98</v>
      </c>
      <c r="B20" s="473"/>
      <c r="C20" s="163"/>
      <c r="D20" s="131">
        <v>586432683</v>
      </c>
      <c r="E20" s="131">
        <v>607564814</v>
      </c>
      <c r="F20" s="131">
        <v>628012429</v>
      </c>
      <c r="G20" s="131">
        <v>547995819</v>
      </c>
      <c r="H20" s="288">
        <v>558491104</v>
      </c>
      <c r="I20" s="32"/>
    </row>
    <row r="21" spans="1:9" ht="15.75" customHeight="1">
      <c r="A21" s="473" t="s">
        <v>99</v>
      </c>
      <c r="B21" s="473"/>
      <c r="C21" s="163"/>
      <c r="D21" s="131">
        <v>1376058400</v>
      </c>
      <c r="E21" s="131">
        <v>1345865250</v>
      </c>
      <c r="F21" s="131">
        <v>1385771665</v>
      </c>
      <c r="G21" s="131">
        <v>1345747537</v>
      </c>
      <c r="H21" s="288">
        <v>1322643311</v>
      </c>
      <c r="I21" s="32"/>
    </row>
    <row r="22" spans="1:9" ht="15.75" customHeight="1">
      <c r="A22" s="473" t="s">
        <v>100</v>
      </c>
      <c r="B22" s="473"/>
      <c r="C22" s="163"/>
      <c r="D22" s="131">
        <v>7944043114</v>
      </c>
      <c r="E22" s="131">
        <v>8193643490</v>
      </c>
      <c r="F22" s="131">
        <v>8394444481</v>
      </c>
      <c r="G22" s="131">
        <v>11762146840</v>
      </c>
      <c r="H22" s="288">
        <v>11773428162</v>
      </c>
      <c r="I22" s="32"/>
    </row>
    <row r="23" spans="1:9" ht="15.75" customHeight="1">
      <c r="A23" s="473" t="s">
        <v>101</v>
      </c>
      <c r="B23" s="473"/>
      <c r="C23" s="163"/>
      <c r="D23" s="131">
        <v>4787142135</v>
      </c>
      <c r="E23" s="131">
        <v>4836187608</v>
      </c>
      <c r="F23" s="131">
        <v>5243742550</v>
      </c>
      <c r="G23" s="131">
        <v>5847509815</v>
      </c>
      <c r="H23" s="288">
        <v>6299140770</v>
      </c>
      <c r="I23" s="32"/>
    </row>
    <row r="24" spans="1:9" ht="15.75" customHeight="1">
      <c r="A24" s="473" t="s">
        <v>102</v>
      </c>
      <c r="B24" s="473"/>
      <c r="C24" s="163"/>
      <c r="D24" s="131">
        <v>248716183</v>
      </c>
      <c r="E24" s="131">
        <v>89918394</v>
      </c>
      <c r="F24" s="131">
        <v>129808707</v>
      </c>
      <c r="G24" s="131">
        <v>98224028</v>
      </c>
      <c r="H24" s="288">
        <v>72724528</v>
      </c>
      <c r="I24" s="32"/>
    </row>
    <row r="25" spans="1:9" ht="15.75" customHeight="1">
      <c r="A25" s="473" t="s">
        <v>103</v>
      </c>
      <c r="B25" s="473"/>
      <c r="C25" s="163"/>
      <c r="D25" s="131">
        <v>226975574</v>
      </c>
      <c r="E25" s="131">
        <v>217529183</v>
      </c>
      <c r="F25" s="131">
        <v>362827006</v>
      </c>
      <c r="G25" s="131">
        <v>228564426</v>
      </c>
      <c r="H25" s="288">
        <v>212033766</v>
      </c>
      <c r="I25" s="32"/>
    </row>
    <row r="26" spans="1:9" ht="15.75" customHeight="1">
      <c r="A26" s="473" t="s">
        <v>104</v>
      </c>
      <c r="B26" s="473"/>
      <c r="C26" s="163"/>
      <c r="D26" s="131">
        <v>156057384</v>
      </c>
      <c r="E26" s="131">
        <v>953615154</v>
      </c>
      <c r="F26" s="131">
        <v>680115971</v>
      </c>
      <c r="G26" s="131">
        <v>1756882808</v>
      </c>
      <c r="H26" s="288">
        <v>3796138218</v>
      </c>
      <c r="I26" s="32"/>
    </row>
    <row r="27" spans="1:9" ht="15.75" customHeight="1">
      <c r="A27" s="473" t="s">
        <v>105</v>
      </c>
      <c r="B27" s="473"/>
      <c r="C27" s="163"/>
      <c r="D27" s="131">
        <v>994129857</v>
      </c>
      <c r="E27" s="131">
        <v>1188879409</v>
      </c>
      <c r="F27" s="131">
        <v>1774155759</v>
      </c>
      <c r="G27" s="131">
        <v>1710644414</v>
      </c>
      <c r="H27" s="288">
        <v>5562397783</v>
      </c>
      <c r="I27" s="32"/>
    </row>
    <row r="28" spans="1:9" ht="15.75" customHeight="1">
      <c r="A28" s="473" t="s">
        <v>106</v>
      </c>
      <c r="B28" s="473"/>
      <c r="C28" s="163"/>
      <c r="D28" s="131">
        <v>1408344416</v>
      </c>
      <c r="E28" s="131">
        <v>822449891</v>
      </c>
      <c r="F28" s="131">
        <v>713940817</v>
      </c>
      <c r="G28" s="131">
        <v>598555737</v>
      </c>
      <c r="H28" s="288">
        <v>595877574</v>
      </c>
      <c r="I28" s="32"/>
    </row>
    <row r="29" spans="1:9" ht="15.75" customHeight="1">
      <c r="A29" s="473" t="s">
        <v>107</v>
      </c>
      <c r="B29" s="473"/>
      <c r="C29" s="163"/>
      <c r="D29" s="131">
        <v>2582000000</v>
      </c>
      <c r="E29" s="131">
        <v>2685500000</v>
      </c>
      <c r="F29" s="131">
        <v>2012900000</v>
      </c>
      <c r="G29" s="131">
        <v>2090300000</v>
      </c>
      <c r="H29" s="288">
        <v>5111000000</v>
      </c>
      <c r="I29" s="32"/>
    </row>
    <row r="30" spans="1:9" s="275" customFormat="1" ht="3" customHeight="1">
      <c r="A30" s="167"/>
      <c r="B30" s="167"/>
      <c r="C30" s="98"/>
      <c r="D30" s="80"/>
      <c r="E30" s="80"/>
      <c r="F30" s="49"/>
      <c r="G30" s="47"/>
      <c r="H30" s="301"/>
      <c r="I30" s="284"/>
    </row>
    <row r="31" spans="1:10" ht="13.5" customHeight="1">
      <c r="A31" s="36" t="s">
        <v>427</v>
      </c>
      <c r="B31" s="34"/>
      <c r="C31" s="34"/>
      <c r="D31" s="34"/>
      <c r="E31" s="34"/>
      <c r="F31" s="34"/>
      <c r="G31" s="37"/>
      <c r="H31" s="302"/>
      <c r="I31" s="32"/>
      <c r="J31" s="32"/>
    </row>
    <row r="33" spans="7:8" ht="13.5">
      <c r="G33" s="32"/>
      <c r="H33" s="32"/>
    </row>
    <row r="34" spans="1:8" s="275" customFormat="1" ht="13.5" customHeight="1">
      <c r="A34" s="150" t="s">
        <v>424</v>
      </c>
      <c r="B34" s="28"/>
      <c r="C34" s="2"/>
      <c r="D34" s="274"/>
      <c r="E34" s="274"/>
      <c r="F34" s="274"/>
      <c r="G34" s="5"/>
      <c r="H34" s="203" t="s">
        <v>461</v>
      </c>
    </row>
    <row r="35" spans="1:8" ht="24" customHeight="1">
      <c r="A35" s="475" t="s">
        <v>88</v>
      </c>
      <c r="B35" s="475"/>
      <c r="C35" s="160"/>
      <c r="D35" s="161" t="s">
        <v>286</v>
      </c>
      <c r="E35" s="161" t="s">
        <v>287</v>
      </c>
      <c r="F35" s="153" t="s">
        <v>341</v>
      </c>
      <c r="G35" s="153" t="s">
        <v>415</v>
      </c>
      <c r="H35" s="152" t="s">
        <v>469</v>
      </c>
    </row>
    <row r="36" spans="1:8" s="275" customFormat="1" ht="3" customHeight="1">
      <c r="A36" s="476"/>
      <c r="B36" s="476"/>
      <c r="C36" s="162"/>
      <c r="D36" s="80"/>
      <c r="E36" s="80"/>
      <c r="F36" s="49"/>
      <c r="G36" s="49"/>
      <c r="H36" s="284"/>
    </row>
    <row r="37" spans="1:8" ht="15.75" customHeight="1">
      <c r="A37" s="383" t="s">
        <v>78</v>
      </c>
      <c r="B37" s="383"/>
      <c r="C37" s="83"/>
      <c r="D37" s="136">
        <v>58008187559</v>
      </c>
      <c r="E37" s="136">
        <v>60441553829</v>
      </c>
      <c r="F37" s="136">
        <v>61422552710</v>
      </c>
      <c r="G37" s="136">
        <v>62224587351</v>
      </c>
      <c r="H37" s="288">
        <f>SUM(H39:H50)</f>
        <v>72950093310</v>
      </c>
    </row>
    <row r="38" spans="1:8" s="275" customFormat="1" ht="4.5" customHeight="1">
      <c r="A38" s="383"/>
      <c r="B38" s="383"/>
      <c r="C38" s="83"/>
      <c r="D38" s="166"/>
      <c r="E38" s="166"/>
      <c r="F38" s="166"/>
      <c r="G38" s="166"/>
      <c r="H38" s="303"/>
    </row>
    <row r="39" spans="1:8" ht="15.75" customHeight="1">
      <c r="A39" s="383" t="s">
        <v>108</v>
      </c>
      <c r="B39" s="383"/>
      <c r="C39" s="83"/>
      <c r="D39" s="131">
        <v>454927562</v>
      </c>
      <c r="E39" s="131">
        <v>445021515</v>
      </c>
      <c r="F39" s="131">
        <v>449716025</v>
      </c>
      <c r="G39" s="131">
        <v>454684334</v>
      </c>
      <c r="H39" s="288">
        <v>450486840</v>
      </c>
    </row>
    <row r="40" spans="1:8" ht="15.75" customHeight="1">
      <c r="A40" s="383" t="s">
        <v>109</v>
      </c>
      <c r="B40" s="383"/>
      <c r="C40" s="83"/>
      <c r="D40" s="131">
        <v>8328913571</v>
      </c>
      <c r="E40" s="131">
        <v>9624811046</v>
      </c>
      <c r="F40" s="131">
        <v>9226886968</v>
      </c>
      <c r="G40" s="131">
        <v>8741259043</v>
      </c>
      <c r="H40" s="288">
        <v>18518936812</v>
      </c>
    </row>
    <row r="41" spans="1:8" ht="15.75" customHeight="1">
      <c r="A41" s="383" t="s">
        <v>110</v>
      </c>
      <c r="B41" s="383"/>
      <c r="C41" s="83"/>
      <c r="D41" s="131">
        <v>23604872634</v>
      </c>
      <c r="E41" s="131">
        <v>23906221820</v>
      </c>
      <c r="F41" s="131">
        <v>24868221421</v>
      </c>
      <c r="G41" s="131">
        <v>25117573260</v>
      </c>
      <c r="H41" s="288">
        <v>27173688416</v>
      </c>
    </row>
    <row r="42" spans="1:8" ht="15.75" customHeight="1">
      <c r="A42" s="383" t="s">
        <v>111</v>
      </c>
      <c r="B42" s="383"/>
      <c r="C42" s="83"/>
      <c r="D42" s="131">
        <v>4113512755</v>
      </c>
      <c r="E42" s="131">
        <v>4136792438</v>
      </c>
      <c r="F42" s="131">
        <v>4137917487</v>
      </c>
      <c r="G42" s="131">
        <v>4146765814</v>
      </c>
      <c r="H42" s="288">
        <v>4460345791</v>
      </c>
    </row>
    <row r="43" spans="1:8" ht="15.75" customHeight="1">
      <c r="A43" s="383" t="s">
        <v>112</v>
      </c>
      <c r="B43" s="383"/>
      <c r="C43" s="83"/>
      <c r="D43" s="131">
        <v>71105475</v>
      </c>
      <c r="E43" s="131">
        <v>67894260</v>
      </c>
      <c r="F43" s="131">
        <v>65941708</v>
      </c>
      <c r="G43" s="131">
        <v>66160842</v>
      </c>
      <c r="H43" s="288">
        <v>130168251</v>
      </c>
    </row>
    <row r="44" spans="1:8" ht="15.75" customHeight="1">
      <c r="A44" s="383" t="s">
        <v>113</v>
      </c>
      <c r="B44" s="383"/>
      <c r="C44" s="83"/>
      <c r="D44" s="131">
        <v>93875246</v>
      </c>
      <c r="E44" s="131">
        <v>101777949</v>
      </c>
      <c r="F44" s="131">
        <v>105949941</v>
      </c>
      <c r="G44" s="131">
        <v>100406264</v>
      </c>
      <c r="H44" s="288">
        <v>132921541</v>
      </c>
    </row>
    <row r="45" spans="1:8" ht="15.75" customHeight="1">
      <c r="A45" s="383" t="s">
        <v>114</v>
      </c>
      <c r="B45" s="383"/>
      <c r="C45" s="83"/>
      <c r="D45" s="131">
        <v>291306292</v>
      </c>
      <c r="E45" s="131">
        <v>303034594</v>
      </c>
      <c r="F45" s="131">
        <v>1123690475</v>
      </c>
      <c r="G45" s="131">
        <v>340111411</v>
      </c>
      <c r="H45" s="288">
        <v>403690161</v>
      </c>
    </row>
    <row r="46" spans="1:8" ht="15.75" customHeight="1">
      <c r="A46" s="383" t="s">
        <v>115</v>
      </c>
      <c r="B46" s="383"/>
      <c r="C46" s="83"/>
      <c r="D46" s="131">
        <v>4979312815</v>
      </c>
      <c r="E46" s="131">
        <v>5236698286</v>
      </c>
      <c r="F46" s="131">
        <v>5333201006</v>
      </c>
      <c r="G46" s="131">
        <v>6932213649</v>
      </c>
      <c r="H46" s="288">
        <v>5538377242</v>
      </c>
    </row>
    <row r="47" spans="1:8" ht="15.75" customHeight="1">
      <c r="A47" s="383" t="s">
        <v>116</v>
      </c>
      <c r="B47" s="383"/>
      <c r="C47" s="83"/>
      <c r="D47" s="131">
        <v>2004942649</v>
      </c>
      <c r="E47" s="131">
        <v>2094242655</v>
      </c>
      <c r="F47" s="131">
        <v>2174362760</v>
      </c>
      <c r="G47" s="131">
        <v>2169276149</v>
      </c>
      <c r="H47" s="288">
        <v>2133122711</v>
      </c>
    </row>
    <row r="48" spans="1:8" ht="15.75" customHeight="1">
      <c r="A48" s="383" t="s">
        <v>117</v>
      </c>
      <c r="B48" s="383"/>
      <c r="C48" s="83"/>
      <c r="D48" s="131">
        <v>9195315849</v>
      </c>
      <c r="E48" s="131">
        <v>9178179446</v>
      </c>
      <c r="F48" s="131">
        <v>8772229802</v>
      </c>
      <c r="G48" s="131">
        <v>9165273974</v>
      </c>
      <c r="H48" s="288">
        <v>8746963160</v>
      </c>
    </row>
    <row r="49" spans="1:8" ht="15.75" customHeight="1">
      <c r="A49" s="383" t="s">
        <v>118</v>
      </c>
      <c r="B49" s="383"/>
      <c r="C49" s="83"/>
      <c r="D49" s="131">
        <v>4870102711</v>
      </c>
      <c r="E49" s="131">
        <v>5346879820</v>
      </c>
      <c r="F49" s="131">
        <v>5164435117</v>
      </c>
      <c r="G49" s="131">
        <v>4990862611</v>
      </c>
      <c r="H49" s="288">
        <v>5261392385</v>
      </c>
    </row>
    <row r="50" spans="1:8" s="275" customFormat="1" ht="15.75" customHeight="1">
      <c r="A50" s="383" t="s">
        <v>119</v>
      </c>
      <c r="B50" s="383"/>
      <c r="C50" s="83"/>
      <c r="D50" s="131" t="s">
        <v>468</v>
      </c>
      <c r="E50" s="131" t="s">
        <v>468</v>
      </c>
      <c r="F50" s="131" t="s">
        <v>468</v>
      </c>
      <c r="G50" s="131" t="s">
        <v>468</v>
      </c>
      <c r="H50" s="131" t="s">
        <v>285</v>
      </c>
    </row>
    <row r="51" spans="1:8" s="275" customFormat="1" ht="3" customHeight="1">
      <c r="A51" s="47"/>
      <c r="B51" s="47"/>
      <c r="C51" s="84"/>
      <c r="D51" s="49"/>
      <c r="E51" s="49"/>
      <c r="F51" s="49"/>
      <c r="G51" s="47"/>
      <c r="H51" s="301"/>
    </row>
    <row r="52" spans="1:8" ht="13.5" customHeight="1">
      <c r="A52" s="110" t="s">
        <v>427</v>
      </c>
      <c r="B52" s="37"/>
      <c r="C52" s="37"/>
      <c r="D52" s="37"/>
      <c r="E52" s="37"/>
      <c r="F52" s="37"/>
      <c r="G52" s="37"/>
      <c r="H52" s="302"/>
    </row>
    <row r="57" spans="1:7" ht="13.5">
      <c r="A57" s="2"/>
      <c r="B57" s="2"/>
      <c r="C57" s="2"/>
      <c r="D57" s="1"/>
      <c r="E57" s="1"/>
      <c r="F57" s="1"/>
      <c r="G57" s="1"/>
    </row>
  </sheetData>
  <mergeCells count="42">
    <mergeCell ref="A8:B8"/>
    <mergeCell ref="A45:B45"/>
    <mergeCell ref="A46:B46"/>
    <mergeCell ref="A11:B11"/>
    <mergeCell ref="A12:B12"/>
    <mergeCell ref="A26:B26"/>
    <mergeCell ref="A27:B27"/>
    <mergeCell ref="A36:B36"/>
    <mergeCell ref="A9:B9"/>
    <mergeCell ref="A10:B10"/>
    <mergeCell ref="A4:B4"/>
    <mergeCell ref="A5:B5"/>
    <mergeCell ref="A6:B6"/>
    <mergeCell ref="A7:B7"/>
    <mergeCell ref="A48:B48"/>
    <mergeCell ref="A28:B28"/>
    <mergeCell ref="A29:B29"/>
    <mergeCell ref="A39:B39"/>
    <mergeCell ref="A37:B37"/>
    <mergeCell ref="A38:B38"/>
    <mergeCell ref="A42:B42"/>
    <mergeCell ref="A44:B44"/>
    <mergeCell ref="A41:B41"/>
    <mergeCell ref="A35:B35"/>
    <mergeCell ref="A23:B23"/>
    <mergeCell ref="A18:B18"/>
    <mergeCell ref="A19:B19"/>
    <mergeCell ref="A21:B21"/>
    <mergeCell ref="A14:B14"/>
    <mergeCell ref="A20:B20"/>
    <mergeCell ref="A13:B13"/>
    <mergeCell ref="A15:B15"/>
    <mergeCell ref="A49:B49"/>
    <mergeCell ref="A50:B50"/>
    <mergeCell ref="A16:B16"/>
    <mergeCell ref="A17:B17"/>
    <mergeCell ref="A47:B47"/>
    <mergeCell ref="A24:B24"/>
    <mergeCell ref="A25:B25"/>
    <mergeCell ref="A43:B43"/>
    <mergeCell ref="A40:B40"/>
    <mergeCell ref="A22:B22"/>
  </mergeCells>
  <printOptions/>
  <pageMargins left="0.7086614173228347" right="0.7086614173228347" top="0.984251968503937" bottom="0.7480314960629921" header="0.5118110236220472" footer="0.5118110236220472"/>
  <pageSetup horizontalDpi="600" verticalDpi="600" orientation="portrait" paperSize="9" r:id="rId1"/>
  <headerFooter alignWithMargins="0">
    <oddHeader>&amp;R&amp;8議会 ・ 行財政　　　189</oddHeader>
  </headerFooter>
</worksheet>
</file>

<file path=xl/worksheets/sheet12.xml><?xml version="1.0" encoding="utf-8"?>
<worksheet xmlns="http://schemas.openxmlformats.org/spreadsheetml/2006/main" xmlns:r="http://schemas.openxmlformats.org/officeDocument/2006/relationships">
  <dimension ref="A1:U58"/>
  <sheetViews>
    <sheetView workbookViewId="0" topLeftCell="A4">
      <selection activeCell="J5" sqref="J5"/>
    </sheetView>
  </sheetViews>
  <sheetFormatPr defaultColWidth="9.00390625" defaultRowHeight="13.5"/>
  <cols>
    <col min="1" max="1" width="1.25" style="32" customWidth="1"/>
    <col min="2" max="2" width="1.75390625" style="32" customWidth="1"/>
    <col min="3" max="3" width="12.50390625" style="32" customWidth="1"/>
    <col min="4" max="4" width="1.75390625" style="32" customWidth="1"/>
    <col min="5" max="5" width="1.25" style="32" customWidth="1"/>
    <col min="6" max="6" width="10.25390625" style="32" customWidth="1"/>
    <col min="7" max="7" width="1.25" style="32" customWidth="1"/>
    <col min="8" max="9" width="1.875" style="32" customWidth="1"/>
    <col min="10" max="10" width="8.375" style="32" customWidth="1"/>
    <col min="11" max="11" width="1.25" style="32" customWidth="1"/>
    <col min="12" max="12" width="1.75390625" style="32" customWidth="1"/>
    <col min="13" max="13" width="10.25390625" style="32" customWidth="1"/>
    <col min="14" max="14" width="1.25" style="32" customWidth="1"/>
    <col min="15" max="15" width="1.875" style="32" customWidth="1"/>
    <col min="16" max="16" width="10.25390625" style="32" customWidth="1"/>
    <col min="17" max="17" width="1.25" style="32" customWidth="1"/>
    <col min="18" max="18" width="1.875" style="32" customWidth="1"/>
    <col min="19" max="19" width="10.25390625" style="32" customWidth="1"/>
    <col min="20" max="20" width="1.25" style="32" customWidth="1"/>
    <col min="21" max="21" width="1.875" style="32" customWidth="1"/>
    <col min="22" max="16384" width="9.00390625" style="32" customWidth="1"/>
  </cols>
  <sheetData>
    <row r="1" spans="2:21" s="293" customFormat="1" ht="26.25" customHeight="1">
      <c r="B1" s="292"/>
      <c r="C1" s="292"/>
      <c r="D1" s="292"/>
      <c r="E1" s="292"/>
      <c r="F1" s="292"/>
      <c r="G1" s="292"/>
      <c r="H1" s="292"/>
      <c r="I1" s="292"/>
      <c r="J1" s="292"/>
      <c r="K1" s="292"/>
      <c r="L1" s="292"/>
      <c r="M1" s="292"/>
      <c r="N1" s="292"/>
      <c r="O1" s="292"/>
      <c r="P1" s="292"/>
      <c r="Q1" s="292"/>
      <c r="R1" s="292"/>
      <c r="S1" s="292"/>
      <c r="T1" s="292"/>
      <c r="U1" s="292"/>
    </row>
    <row r="2" spans="1:21" ht="22.5" customHeight="1">
      <c r="A2" s="26" t="s">
        <v>470</v>
      </c>
      <c r="B2" s="26"/>
      <c r="C2" s="26"/>
      <c r="D2" s="26"/>
      <c r="E2" s="26"/>
      <c r="F2" s="26"/>
      <c r="G2" s="26"/>
      <c r="H2" s="26"/>
      <c r="I2" s="26"/>
      <c r="J2" s="26"/>
      <c r="K2" s="26"/>
      <c r="L2" s="26"/>
      <c r="M2" s="26"/>
      <c r="N2" s="26"/>
      <c r="O2" s="26"/>
      <c r="P2" s="26"/>
      <c r="Q2" s="26"/>
      <c r="R2" s="26"/>
      <c r="S2" s="26"/>
      <c r="T2" s="26"/>
      <c r="U2" s="26"/>
    </row>
    <row r="3" spans="2:21" ht="13.5" customHeight="1">
      <c r="B3" s="304"/>
      <c r="C3" s="304"/>
      <c r="D3" s="304"/>
      <c r="E3" s="304"/>
      <c r="F3" s="304"/>
      <c r="G3" s="304"/>
      <c r="H3" s="304"/>
      <c r="I3" s="304"/>
      <c r="J3" s="304"/>
      <c r="K3" s="304"/>
      <c r="L3" s="304"/>
      <c r="M3" s="304"/>
      <c r="N3" s="304"/>
      <c r="O3" s="304"/>
      <c r="P3" s="304"/>
      <c r="Q3" s="304"/>
      <c r="R3" s="304"/>
      <c r="S3" s="304"/>
      <c r="T3" s="304"/>
      <c r="U3" s="304"/>
    </row>
    <row r="4" spans="1:21" s="284" customFormat="1" ht="13.5" customHeight="1">
      <c r="A4" s="375" t="s">
        <v>175</v>
      </c>
      <c r="B4" s="497"/>
      <c r="C4" s="497"/>
      <c r="D4" s="497"/>
      <c r="E4" s="497"/>
      <c r="F4" s="376" t="s">
        <v>171</v>
      </c>
      <c r="G4" s="376"/>
      <c r="H4" s="376"/>
      <c r="I4" s="376" t="s">
        <v>172</v>
      </c>
      <c r="J4" s="376"/>
      <c r="K4" s="376"/>
      <c r="L4" s="376"/>
      <c r="M4" s="376" t="s">
        <v>173</v>
      </c>
      <c r="N4" s="376"/>
      <c r="O4" s="376"/>
      <c r="P4" s="495" t="s">
        <v>185</v>
      </c>
      <c r="Q4" s="495"/>
      <c r="R4" s="495"/>
      <c r="S4" s="376" t="s">
        <v>174</v>
      </c>
      <c r="T4" s="376"/>
      <c r="U4" s="493"/>
    </row>
    <row r="5" spans="1:21" s="284" customFormat="1" ht="13.5" customHeight="1">
      <c r="A5" s="498"/>
      <c r="B5" s="499"/>
      <c r="C5" s="499"/>
      <c r="D5" s="499"/>
      <c r="E5" s="499"/>
      <c r="F5" s="377"/>
      <c r="G5" s="377"/>
      <c r="H5" s="377"/>
      <c r="I5" s="377"/>
      <c r="J5" s="377"/>
      <c r="K5" s="377"/>
      <c r="L5" s="377"/>
      <c r="M5" s="377"/>
      <c r="N5" s="377"/>
      <c r="O5" s="377"/>
      <c r="P5" s="496" t="s">
        <v>186</v>
      </c>
      <c r="Q5" s="496"/>
      <c r="R5" s="496"/>
      <c r="S5" s="377"/>
      <c r="T5" s="377"/>
      <c r="U5" s="494"/>
    </row>
    <row r="6" spans="1:21" s="284" customFormat="1" ht="4.5" customHeight="1">
      <c r="A6" s="49"/>
      <c r="B6" s="49"/>
      <c r="C6" s="49"/>
      <c r="D6" s="379"/>
      <c r="E6" s="380"/>
      <c r="F6" s="364"/>
      <c r="G6" s="364"/>
      <c r="H6" s="364"/>
      <c r="I6" s="364"/>
      <c r="J6" s="364"/>
      <c r="K6" s="364"/>
      <c r="L6" s="364"/>
      <c r="M6" s="364"/>
      <c r="N6" s="364"/>
      <c r="O6" s="364"/>
      <c r="P6" s="364"/>
      <c r="Q6" s="364"/>
      <c r="R6" s="364"/>
      <c r="S6" s="364"/>
      <c r="T6" s="364"/>
      <c r="U6" s="364"/>
    </row>
    <row r="7" spans="1:21" s="8" customFormat="1" ht="18" customHeight="1">
      <c r="A7" s="170"/>
      <c r="B7" s="170"/>
      <c r="C7" s="171" t="s">
        <v>282</v>
      </c>
      <c r="D7" s="364"/>
      <c r="E7" s="365"/>
      <c r="F7" s="487">
        <v>195885978</v>
      </c>
      <c r="G7" s="484"/>
      <c r="H7" s="484"/>
      <c r="I7" s="484">
        <v>192218930</v>
      </c>
      <c r="J7" s="484"/>
      <c r="K7" s="484"/>
      <c r="L7" s="484"/>
      <c r="M7" s="484">
        <f>F7-I7</f>
        <v>3667048</v>
      </c>
      <c r="N7" s="484"/>
      <c r="O7" s="484"/>
      <c r="P7" s="484">
        <v>350955</v>
      </c>
      <c r="Q7" s="484"/>
      <c r="R7" s="484"/>
      <c r="S7" s="485">
        <v>1.032</v>
      </c>
      <c r="T7" s="485"/>
      <c r="U7" s="485"/>
    </row>
    <row r="8" spans="1:21" ht="18" customHeight="1">
      <c r="A8" s="49"/>
      <c r="B8" s="49"/>
      <c r="C8" s="9" t="s">
        <v>123</v>
      </c>
      <c r="D8" s="490"/>
      <c r="E8" s="491"/>
      <c r="F8" s="488">
        <v>75811975</v>
      </c>
      <c r="G8" s="483"/>
      <c r="H8" s="483"/>
      <c r="I8" s="483">
        <v>72950093</v>
      </c>
      <c r="J8" s="483"/>
      <c r="K8" s="483"/>
      <c r="L8" s="483"/>
      <c r="M8" s="483">
        <f>F8-I8</f>
        <v>2861882</v>
      </c>
      <c r="N8" s="483"/>
      <c r="O8" s="483"/>
      <c r="P8" s="483">
        <v>419507</v>
      </c>
      <c r="Q8" s="483"/>
      <c r="R8" s="483"/>
      <c r="S8" s="489">
        <v>1.246</v>
      </c>
      <c r="T8" s="489"/>
      <c r="U8" s="489"/>
    </row>
    <row r="9" spans="1:21" s="284" customFormat="1" ht="18" customHeight="1">
      <c r="A9" s="49"/>
      <c r="B9" s="49"/>
      <c r="C9" s="171" t="s">
        <v>124</v>
      </c>
      <c r="D9" s="364"/>
      <c r="E9" s="365"/>
      <c r="F9" s="487">
        <v>60581352</v>
      </c>
      <c r="G9" s="484"/>
      <c r="H9" s="484"/>
      <c r="I9" s="484">
        <v>57302976</v>
      </c>
      <c r="J9" s="484"/>
      <c r="K9" s="484"/>
      <c r="L9" s="484"/>
      <c r="M9" s="484">
        <f aca="true" t="shared" si="0" ref="M9:M17">F9-I9</f>
        <v>3278376</v>
      </c>
      <c r="N9" s="484"/>
      <c r="O9" s="484"/>
      <c r="P9" s="484">
        <v>425456</v>
      </c>
      <c r="Q9" s="484"/>
      <c r="R9" s="484"/>
      <c r="S9" s="485">
        <v>1.605</v>
      </c>
      <c r="T9" s="485"/>
      <c r="U9" s="485"/>
    </row>
    <row r="10" spans="1:21" s="284" customFormat="1" ht="18" customHeight="1">
      <c r="A10" s="49"/>
      <c r="B10" s="49"/>
      <c r="C10" s="171" t="s">
        <v>125</v>
      </c>
      <c r="D10" s="364"/>
      <c r="E10" s="365"/>
      <c r="F10" s="487">
        <v>63317233</v>
      </c>
      <c r="G10" s="484"/>
      <c r="H10" s="484"/>
      <c r="I10" s="484">
        <v>61947643</v>
      </c>
      <c r="J10" s="484"/>
      <c r="K10" s="484"/>
      <c r="L10" s="484"/>
      <c r="M10" s="484">
        <f t="shared" si="0"/>
        <v>1369590</v>
      </c>
      <c r="N10" s="484"/>
      <c r="O10" s="484"/>
      <c r="P10" s="484">
        <v>351556</v>
      </c>
      <c r="Q10" s="484"/>
      <c r="R10" s="484"/>
      <c r="S10" s="485">
        <v>1.257</v>
      </c>
      <c r="T10" s="485"/>
      <c r="U10" s="485"/>
    </row>
    <row r="11" spans="1:21" s="284" customFormat="1" ht="18" customHeight="1">
      <c r="A11" s="49"/>
      <c r="B11" s="49"/>
      <c r="C11" s="171" t="s">
        <v>126</v>
      </c>
      <c r="D11" s="364"/>
      <c r="E11" s="365"/>
      <c r="F11" s="487">
        <v>50561388</v>
      </c>
      <c r="G11" s="484"/>
      <c r="H11" s="484"/>
      <c r="I11" s="484">
        <v>49718136</v>
      </c>
      <c r="J11" s="484"/>
      <c r="K11" s="484"/>
      <c r="L11" s="484"/>
      <c r="M11" s="484">
        <f t="shared" si="0"/>
        <v>843252</v>
      </c>
      <c r="N11" s="484"/>
      <c r="O11" s="484"/>
      <c r="P11" s="484">
        <v>359945</v>
      </c>
      <c r="Q11" s="484"/>
      <c r="R11" s="484"/>
      <c r="S11" s="485">
        <v>0.974</v>
      </c>
      <c r="T11" s="485"/>
      <c r="U11" s="485"/>
    </row>
    <row r="12" spans="1:21" s="284" customFormat="1" ht="4.5" customHeight="1">
      <c r="A12" s="49"/>
      <c r="B12" s="49"/>
      <c r="C12" s="171"/>
      <c r="D12" s="364"/>
      <c r="E12" s="365"/>
      <c r="F12" s="484"/>
      <c r="G12" s="484"/>
      <c r="H12" s="484"/>
      <c r="I12" s="484"/>
      <c r="J12" s="484"/>
      <c r="K12" s="484"/>
      <c r="L12" s="484"/>
      <c r="M12" s="486"/>
      <c r="N12" s="486"/>
      <c r="O12" s="486"/>
      <c r="P12" s="484"/>
      <c r="Q12" s="484"/>
      <c r="R12" s="484"/>
      <c r="S12" s="485"/>
      <c r="T12" s="485"/>
      <c r="U12" s="485"/>
    </row>
    <row r="13" spans="1:21" s="284" customFormat="1" ht="18" customHeight="1">
      <c r="A13" s="49"/>
      <c r="B13" s="49"/>
      <c r="C13" s="171" t="s">
        <v>127</v>
      </c>
      <c r="D13" s="364"/>
      <c r="E13" s="365"/>
      <c r="F13" s="487">
        <v>88209557</v>
      </c>
      <c r="G13" s="484"/>
      <c r="H13" s="484"/>
      <c r="I13" s="484">
        <v>85225553</v>
      </c>
      <c r="J13" s="484"/>
      <c r="K13" s="484"/>
      <c r="L13" s="484"/>
      <c r="M13" s="484">
        <f t="shared" si="0"/>
        <v>2984004</v>
      </c>
      <c r="N13" s="484"/>
      <c r="O13" s="484"/>
      <c r="P13" s="484">
        <v>351280</v>
      </c>
      <c r="Q13" s="484"/>
      <c r="R13" s="484"/>
      <c r="S13" s="485">
        <v>1.341</v>
      </c>
      <c r="T13" s="485"/>
      <c r="U13" s="485"/>
    </row>
    <row r="14" spans="1:21" s="284" customFormat="1" ht="18" customHeight="1">
      <c r="A14" s="49"/>
      <c r="B14" s="49"/>
      <c r="C14" s="171" t="s">
        <v>128</v>
      </c>
      <c r="D14" s="364"/>
      <c r="E14" s="365"/>
      <c r="F14" s="487">
        <v>40895820</v>
      </c>
      <c r="G14" s="484"/>
      <c r="H14" s="484"/>
      <c r="I14" s="484">
        <v>40401137</v>
      </c>
      <c r="J14" s="484"/>
      <c r="K14" s="484"/>
      <c r="L14" s="484"/>
      <c r="M14" s="484">
        <f t="shared" si="0"/>
        <v>494683</v>
      </c>
      <c r="N14" s="484"/>
      <c r="O14" s="484"/>
      <c r="P14" s="484">
        <v>365380</v>
      </c>
      <c r="Q14" s="484"/>
      <c r="R14" s="484"/>
      <c r="S14" s="485">
        <v>1.119</v>
      </c>
      <c r="T14" s="485"/>
      <c r="U14" s="485"/>
    </row>
    <row r="15" spans="1:21" s="284" customFormat="1" ht="18" customHeight="1">
      <c r="A15" s="49"/>
      <c r="B15" s="49"/>
      <c r="C15" s="171" t="s">
        <v>129</v>
      </c>
      <c r="D15" s="364"/>
      <c r="E15" s="365"/>
      <c r="F15" s="487">
        <v>81349371</v>
      </c>
      <c r="G15" s="484"/>
      <c r="H15" s="484"/>
      <c r="I15" s="484">
        <v>77321085</v>
      </c>
      <c r="J15" s="484"/>
      <c r="K15" s="484"/>
      <c r="L15" s="484"/>
      <c r="M15" s="484">
        <f t="shared" si="0"/>
        <v>4028286</v>
      </c>
      <c r="N15" s="484"/>
      <c r="O15" s="484"/>
      <c r="P15" s="484">
        <v>358406</v>
      </c>
      <c r="Q15" s="484"/>
      <c r="R15" s="484"/>
      <c r="S15" s="485">
        <v>1.351</v>
      </c>
      <c r="T15" s="485"/>
      <c r="U15" s="485"/>
    </row>
    <row r="16" spans="1:21" s="284" customFormat="1" ht="18" customHeight="1">
      <c r="A16" s="49"/>
      <c r="B16" s="49"/>
      <c r="C16" s="171" t="s">
        <v>130</v>
      </c>
      <c r="D16" s="364"/>
      <c r="E16" s="365"/>
      <c r="F16" s="487">
        <v>131576850</v>
      </c>
      <c r="G16" s="484"/>
      <c r="H16" s="484"/>
      <c r="I16" s="484">
        <v>126984786</v>
      </c>
      <c r="J16" s="484"/>
      <c r="K16" s="484"/>
      <c r="L16" s="484"/>
      <c r="M16" s="484">
        <f t="shared" si="0"/>
        <v>4592064</v>
      </c>
      <c r="N16" s="484"/>
      <c r="O16" s="484"/>
      <c r="P16" s="484">
        <v>305774</v>
      </c>
      <c r="Q16" s="484"/>
      <c r="R16" s="484"/>
      <c r="S16" s="485">
        <v>1.153</v>
      </c>
      <c r="T16" s="485"/>
      <c r="U16" s="485"/>
    </row>
    <row r="17" spans="1:21" s="284" customFormat="1" ht="18" customHeight="1">
      <c r="A17" s="49"/>
      <c r="B17" s="49"/>
      <c r="C17" s="171" t="s">
        <v>131</v>
      </c>
      <c r="D17" s="364"/>
      <c r="E17" s="365"/>
      <c r="F17" s="487">
        <v>38811995</v>
      </c>
      <c r="G17" s="484"/>
      <c r="H17" s="484"/>
      <c r="I17" s="484">
        <v>37231624</v>
      </c>
      <c r="J17" s="484"/>
      <c r="K17" s="484"/>
      <c r="L17" s="484"/>
      <c r="M17" s="484">
        <f t="shared" si="0"/>
        <v>1580371</v>
      </c>
      <c r="N17" s="484"/>
      <c r="O17" s="484"/>
      <c r="P17" s="484">
        <v>334453</v>
      </c>
      <c r="Q17" s="484"/>
      <c r="R17" s="484"/>
      <c r="S17" s="485">
        <v>1.158</v>
      </c>
      <c r="T17" s="485"/>
      <c r="U17" s="485"/>
    </row>
    <row r="18" spans="1:21" s="284" customFormat="1" ht="4.5" customHeight="1">
      <c r="A18" s="49"/>
      <c r="B18" s="49"/>
      <c r="C18" s="171"/>
      <c r="D18" s="364"/>
      <c r="E18" s="365"/>
      <c r="F18" s="484"/>
      <c r="G18" s="484"/>
      <c r="H18" s="484"/>
      <c r="I18" s="484"/>
      <c r="J18" s="484"/>
      <c r="K18" s="484"/>
      <c r="L18" s="484"/>
      <c r="M18" s="486"/>
      <c r="N18" s="486"/>
      <c r="O18" s="486"/>
      <c r="P18" s="484"/>
      <c r="Q18" s="484"/>
      <c r="R18" s="484"/>
      <c r="S18" s="485"/>
      <c r="T18" s="485"/>
      <c r="U18" s="485"/>
    </row>
    <row r="19" spans="1:21" s="284" customFormat="1" ht="18" customHeight="1">
      <c r="A19" s="49"/>
      <c r="B19" s="49"/>
      <c r="C19" s="171" t="s">
        <v>132</v>
      </c>
      <c r="D19" s="364"/>
      <c r="E19" s="365"/>
      <c r="F19" s="487">
        <v>54973740</v>
      </c>
      <c r="G19" s="484"/>
      <c r="H19" s="484"/>
      <c r="I19" s="484">
        <v>53189081</v>
      </c>
      <c r="J19" s="484"/>
      <c r="K19" s="484"/>
      <c r="L19" s="484"/>
      <c r="M19" s="484">
        <f aca="true" t="shared" si="1" ref="M19:M37">F19-I19</f>
        <v>1784659</v>
      </c>
      <c r="N19" s="484"/>
      <c r="O19" s="484"/>
      <c r="P19" s="484">
        <v>297101</v>
      </c>
      <c r="Q19" s="484"/>
      <c r="R19" s="484"/>
      <c r="S19" s="485">
        <v>1.07</v>
      </c>
      <c r="T19" s="485"/>
      <c r="U19" s="485"/>
    </row>
    <row r="20" spans="1:21" s="284" customFormat="1" ht="18" customHeight="1">
      <c r="A20" s="49"/>
      <c r="B20" s="49"/>
      <c r="C20" s="171" t="s">
        <v>133</v>
      </c>
      <c r="D20" s="364"/>
      <c r="E20" s="365"/>
      <c r="F20" s="487">
        <v>57963161</v>
      </c>
      <c r="G20" s="484"/>
      <c r="H20" s="484"/>
      <c r="I20" s="484">
        <v>55225057</v>
      </c>
      <c r="J20" s="484"/>
      <c r="K20" s="484"/>
      <c r="L20" s="484"/>
      <c r="M20" s="484">
        <f t="shared" si="1"/>
        <v>2738104</v>
      </c>
      <c r="N20" s="484"/>
      <c r="O20" s="484"/>
      <c r="P20" s="484">
        <v>318335</v>
      </c>
      <c r="Q20" s="484"/>
      <c r="R20" s="484"/>
      <c r="S20" s="485">
        <v>1.072</v>
      </c>
      <c r="T20" s="485"/>
      <c r="U20" s="485"/>
    </row>
    <row r="21" spans="1:21" s="284" customFormat="1" ht="18" customHeight="1">
      <c r="A21" s="49"/>
      <c r="B21" s="49"/>
      <c r="C21" s="171" t="s">
        <v>134</v>
      </c>
      <c r="D21" s="364"/>
      <c r="E21" s="365"/>
      <c r="F21" s="487">
        <v>45660101</v>
      </c>
      <c r="G21" s="484"/>
      <c r="H21" s="484"/>
      <c r="I21" s="484">
        <v>44461295</v>
      </c>
      <c r="J21" s="484"/>
      <c r="K21" s="484"/>
      <c r="L21" s="484"/>
      <c r="M21" s="484">
        <f t="shared" si="1"/>
        <v>1198806</v>
      </c>
      <c r="N21" s="484"/>
      <c r="O21" s="484"/>
      <c r="P21" s="484">
        <v>299378</v>
      </c>
      <c r="Q21" s="484"/>
      <c r="R21" s="484"/>
      <c r="S21" s="485">
        <v>0.873</v>
      </c>
      <c r="T21" s="485"/>
      <c r="U21" s="485"/>
    </row>
    <row r="22" spans="1:21" s="284" customFormat="1" ht="18" customHeight="1">
      <c r="A22" s="49"/>
      <c r="B22" s="49"/>
      <c r="C22" s="171" t="s">
        <v>135</v>
      </c>
      <c r="D22" s="364"/>
      <c r="E22" s="365"/>
      <c r="F22" s="487">
        <v>39843431</v>
      </c>
      <c r="G22" s="484"/>
      <c r="H22" s="484"/>
      <c r="I22" s="484">
        <v>38716797</v>
      </c>
      <c r="J22" s="484"/>
      <c r="K22" s="484"/>
      <c r="L22" s="484"/>
      <c r="M22" s="484">
        <f t="shared" si="1"/>
        <v>1126634</v>
      </c>
      <c r="N22" s="484"/>
      <c r="O22" s="484"/>
      <c r="P22" s="484">
        <v>333616</v>
      </c>
      <c r="Q22" s="484"/>
      <c r="R22" s="484"/>
      <c r="S22" s="485">
        <v>1.095</v>
      </c>
      <c r="T22" s="485"/>
      <c r="U22" s="485"/>
    </row>
    <row r="23" spans="1:21" s="284" customFormat="1" ht="18" customHeight="1">
      <c r="A23" s="49"/>
      <c r="B23" s="49"/>
      <c r="C23" s="171" t="s">
        <v>136</v>
      </c>
      <c r="D23" s="364"/>
      <c r="E23" s="365"/>
      <c r="F23" s="487">
        <v>25942933</v>
      </c>
      <c r="G23" s="484"/>
      <c r="H23" s="484"/>
      <c r="I23" s="484">
        <v>25630200</v>
      </c>
      <c r="J23" s="484"/>
      <c r="K23" s="484"/>
      <c r="L23" s="484"/>
      <c r="M23" s="484">
        <f t="shared" si="1"/>
        <v>312733</v>
      </c>
      <c r="N23" s="484"/>
      <c r="O23" s="484"/>
      <c r="P23" s="484">
        <v>352257</v>
      </c>
      <c r="Q23" s="484"/>
      <c r="R23" s="484"/>
      <c r="S23" s="485">
        <v>1.068</v>
      </c>
      <c r="T23" s="485"/>
      <c r="U23" s="485"/>
    </row>
    <row r="24" spans="1:21" s="284" customFormat="1" ht="4.5" customHeight="1">
      <c r="A24" s="49"/>
      <c r="B24" s="49"/>
      <c r="C24" s="171"/>
      <c r="D24" s="364"/>
      <c r="E24" s="365"/>
      <c r="F24" s="484"/>
      <c r="G24" s="484"/>
      <c r="H24" s="484"/>
      <c r="I24" s="484"/>
      <c r="J24" s="484"/>
      <c r="K24" s="484"/>
      <c r="L24" s="484"/>
      <c r="M24" s="486"/>
      <c r="N24" s="486"/>
      <c r="O24" s="486"/>
      <c r="P24" s="484"/>
      <c r="Q24" s="484"/>
      <c r="R24" s="484"/>
      <c r="S24" s="485"/>
      <c r="T24" s="485"/>
      <c r="U24" s="485"/>
    </row>
    <row r="25" spans="1:21" s="284" customFormat="1" ht="18" customHeight="1">
      <c r="A25" s="49"/>
      <c r="B25" s="49"/>
      <c r="C25" s="171" t="s">
        <v>137</v>
      </c>
      <c r="D25" s="364"/>
      <c r="E25" s="365"/>
      <c r="F25" s="487">
        <v>21712657</v>
      </c>
      <c r="G25" s="484"/>
      <c r="H25" s="484"/>
      <c r="I25" s="484">
        <v>21453086</v>
      </c>
      <c r="J25" s="484"/>
      <c r="K25" s="484"/>
      <c r="L25" s="484"/>
      <c r="M25" s="484">
        <f t="shared" si="1"/>
        <v>259571</v>
      </c>
      <c r="N25" s="484"/>
      <c r="O25" s="484"/>
      <c r="P25" s="484">
        <v>367498</v>
      </c>
      <c r="Q25" s="484"/>
      <c r="R25" s="484"/>
      <c r="S25" s="485">
        <v>0.792</v>
      </c>
      <c r="T25" s="485"/>
      <c r="U25" s="485"/>
    </row>
    <row r="26" spans="1:21" s="284" customFormat="1" ht="18" customHeight="1">
      <c r="A26" s="49"/>
      <c r="B26" s="49"/>
      <c r="C26" s="171" t="s">
        <v>138</v>
      </c>
      <c r="D26" s="364"/>
      <c r="E26" s="365"/>
      <c r="F26" s="487">
        <v>24085929</v>
      </c>
      <c r="G26" s="484"/>
      <c r="H26" s="484"/>
      <c r="I26" s="484">
        <v>23405863</v>
      </c>
      <c r="J26" s="484"/>
      <c r="K26" s="484"/>
      <c r="L26" s="484"/>
      <c r="M26" s="484">
        <f t="shared" si="1"/>
        <v>680066</v>
      </c>
      <c r="N26" s="484"/>
      <c r="O26" s="484"/>
      <c r="P26" s="484">
        <v>307071</v>
      </c>
      <c r="Q26" s="484"/>
      <c r="R26" s="484"/>
      <c r="S26" s="485">
        <v>0.926</v>
      </c>
      <c r="T26" s="485"/>
      <c r="U26" s="485"/>
    </row>
    <row r="27" spans="1:21" s="284" customFormat="1" ht="18" customHeight="1">
      <c r="A27" s="49"/>
      <c r="B27" s="49"/>
      <c r="C27" s="171" t="s">
        <v>139</v>
      </c>
      <c r="D27" s="364"/>
      <c r="E27" s="365"/>
      <c r="F27" s="487">
        <v>26198434</v>
      </c>
      <c r="G27" s="484"/>
      <c r="H27" s="484"/>
      <c r="I27" s="484">
        <v>25320187</v>
      </c>
      <c r="J27" s="484"/>
      <c r="K27" s="484"/>
      <c r="L27" s="484"/>
      <c r="M27" s="484">
        <f t="shared" si="1"/>
        <v>878247</v>
      </c>
      <c r="N27" s="484"/>
      <c r="O27" s="484"/>
      <c r="P27" s="484">
        <v>307964</v>
      </c>
      <c r="Q27" s="484"/>
      <c r="R27" s="484"/>
      <c r="S27" s="485">
        <v>0.95</v>
      </c>
      <c r="T27" s="485"/>
      <c r="U27" s="485"/>
    </row>
    <row r="28" spans="1:21" s="284" customFormat="1" ht="18" customHeight="1">
      <c r="A28" s="49"/>
      <c r="B28" s="49"/>
      <c r="C28" s="171" t="s">
        <v>140</v>
      </c>
      <c r="D28" s="364"/>
      <c r="E28" s="365"/>
      <c r="F28" s="487">
        <v>27802842</v>
      </c>
      <c r="G28" s="484"/>
      <c r="H28" s="484"/>
      <c r="I28" s="484">
        <v>27013307</v>
      </c>
      <c r="J28" s="484"/>
      <c r="K28" s="484"/>
      <c r="L28" s="484"/>
      <c r="M28" s="484">
        <f t="shared" si="1"/>
        <v>789535</v>
      </c>
      <c r="N28" s="484"/>
      <c r="O28" s="484"/>
      <c r="P28" s="484">
        <v>372567</v>
      </c>
      <c r="Q28" s="484"/>
      <c r="R28" s="484"/>
      <c r="S28" s="485">
        <v>0.732</v>
      </c>
      <c r="T28" s="485"/>
      <c r="U28" s="485"/>
    </row>
    <row r="29" spans="1:21" s="284" customFormat="1" ht="18" customHeight="1">
      <c r="A29" s="49"/>
      <c r="B29" s="49"/>
      <c r="C29" s="171" t="s">
        <v>141</v>
      </c>
      <c r="D29" s="364"/>
      <c r="E29" s="365"/>
      <c r="F29" s="487">
        <v>36202639</v>
      </c>
      <c r="G29" s="484"/>
      <c r="H29" s="484"/>
      <c r="I29" s="484">
        <v>34920439</v>
      </c>
      <c r="J29" s="484"/>
      <c r="K29" s="484"/>
      <c r="L29" s="484"/>
      <c r="M29" s="484">
        <f t="shared" si="1"/>
        <v>1282200</v>
      </c>
      <c r="N29" s="484"/>
      <c r="O29" s="484"/>
      <c r="P29" s="484">
        <v>304700</v>
      </c>
      <c r="Q29" s="484"/>
      <c r="R29" s="484"/>
      <c r="S29" s="485">
        <v>0.869</v>
      </c>
      <c r="T29" s="485"/>
      <c r="U29" s="485"/>
    </row>
    <row r="30" spans="1:21" s="284" customFormat="1" ht="4.5" customHeight="1">
      <c r="A30" s="49"/>
      <c r="B30" s="49"/>
      <c r="C30" s="171"/>
      <c r="D30" s="364"/>
      <c r="E30" s="365"/>
      <c r="F30" s="484"/>
      <c r="G30" s="484"/>
      <c r="H30" s="484"/>
      <c r="I30" s="484"/>
      <c r="J30" s="484"/>
      <c r="K30" s="484"/>
      <c r="L30" s="484"/>
      <c r="M30" s="486"/>
      <c r="N30" s="486"/>
      <c r="O30" s="486"/>
      <c r="P30" s="484"/>
      <c r="Q30" s="484"/>
      <c r="R30" s="484"/>
      <c r="S30" s="485"/>
      <c r="T30" s="485"/>
      <c r="U30" s="485"/>
    </row>
    <row r="31" spans="1:21" s="284" customFormat="1" ht="18" customHeight="1">
      <c r="A31" s="49"/>
      <c r="B31" s="49"/>
      <c r="C31" s="171" t="s">
        <v>142</v>
      </c>
      <c r="D31" s="364"/>
      <c r="E31" s="365"/>
      <c r="F31" s="487">
        <v>24966506</v>
      </c>
      <c r="G31" s="484"/>
      <c r="H31" s="484"/>
      <c r="I31" s="484">
        <v>24223100</v>
      </c>
      <c r="J31" s="484"/>
      <c r="K31" s="484"/>
      <c r="L31" s="484"/>
      <c r="M31" s="484">
        <f t="shared" si="1"/>
        <v>743406</v>
      </c>
      <c r="N31" s="484"/>
      <c r="O31" s="484"/>
      <c r="P31" s="484">
        <v>348238</v>
      </c>
      <c r="Q31" s="484"/>
      <c r="R31" s="484"/>
      <c r="S31" s="485">
        <v>0.886</v>
      </c>
      <c r="T31" s="485"/>
      <c r="U31" s="485"/>
    </row>
    <row r="32" spans="1:21" s="284" customFormat="1" ht="18" customHeight="1">
      <c r="A32" s="49"/>
      <c r="B32" s="49"/>
      <c r="C32" s="171" t="s">
        <v>143</v>
      </c>
      <c r="D32" s="364"/>
      <c r="E32" s="365"/>
      <c r="F32" s="487">
        <v>49543737</v>
      </c>
      <c r="G32" s="484"/>
      <c r="H32" s="484"/>
      <c r="I32" s="484">
        <v>47679991</v>
      </c>
      <c r="J32" s="484"/>
      <c r="K32" s="484"/>
      <c r="L32" s="484"/>
      <c r="M32" s="484">
        <f t="shared" si="1"/>
        <v>1863746</v>
      </c>
      <c r="N32" s="484"/>
      <c r="O32" s="484"/>
      <c r="P32" s="484">
        <v>327562</v>
      </c>
      <c r="Q32" s="484"/>
      <c r="R32" s="484"/>
      <c r="S32" s="485">
        <v>1.237</v>
      </c>
      <c r="T32" s="485"/>
      <c r="U32" s="485"/>
    </row>
    <row r="33" spans="1:21" s="284" customFormat="1" ht="18" customHeight="1">
      <c r="A33" s="49"/>
      <c r="B33" s="49"/>
      <c r="C33" s="171" t="s">
        <v>144</v>
      </c>
      <c r="D33" s="364"/>
      <c r="E33" s="365"/>
      <c r="F33" s="487">
        <v>28741975</v>
      </c>
      <c r="G33" s="484"/>
      <c r="H33" s="484"/>
      <c r="I33" s="484">
        <v>28010139</v>
      </c>
      <c r="J33" s="484"/>
      <c r="K33" s="484"/>
      <c r="L33" s="484"/>
      <c r="M33" s="484">
        <f t="shared" si="1"/>
        <v>731836</v>
      </c>
      <c r="N33" s="484"/>
      <c r="O33" s="484"/>
      <c r="P33" s="484">
        <v>343409</v>
      </c>
      <c r="Q33" s="484"/>
      <c r="R33" s="484"/>
      <c r="S33" s="485">
        <v>0.967</v>
      </c>
      <c r="T33" s="485"/>
      <c r="U33" s="485"/>
    </row>
    <row r="34" spans="1:21" s="284" customFormat="1" ht="18" customHeight="1">
      <c r="A34" s="49"/>
      <c r="B34" s="49"/>
      <c r="C34" s="171" t="s">
        <v>145</v>
      </c>
      <c r="D34" s="364"/>
      <c r="E34" s="365"/>
      <c r="F34" s="487">
        <v>20687558</v>
      </c>
      <c r="G34" s="484"/>
      <c r="H34" s="484"/>
      <c r="I34" s="484">
        <v>20078954</v>
      </c>
      <c r="J34" s="484"/>
      <c r="K34" s="484"/>
      <c r="L34" s="484"/>
      <c r="M34" s="484">
        <f t="shared" si="1"/>
        <v>608604</v>
      </c>
      <c r="N34" s="484"/>
      <c r="O34" s="484"/>
      <c r="P34" s="484">
        <v>359761</v>
      </c>
      <c r="Q34" s="484"/>
      <c r="R34" s="484"/>
      <c r="S34" s="485">
        <v>1.121</v>
      </c>
      <c r="T34" s="485"/>
      <c r="U34" s="485"/>
    </row>
    <row r="35" spans="1:21" s="284" customFormat="1" ht="18" customHeight="1">
      <c r="A35" s="49"/>
      <c r="B35" s="49"/>
      <c r="C35" s="171" t="s">
        <v>146</v>
      </c>
      <c r="D35" s="364"/>
      <c r="E35" s="365"/>
      <c r="F35" s="487">
        <v>29425768</v>
      </c>
      <c r="G35" s="484"/>
      <c r="H35" s="484"/>
      <c r="I35" s="484">
        <v>28680612</v>
      </c>
      <c r="J35" s="484"/>
      <c r="K35" s="484"/>
      <c r="L35" s="484"/>
      <c r="M35" s="484">
        <f t="shared" si="1"/>
        <v>745156</v>
      </c>
      <c r="N35" s="484"/>
      <c r="O35" s="484"/>
      <c r="P35" s="484">
        <v>354200</v>
      </c>
      <c r="Q35" s="484"/>
      <c r="R35" s="484"/>
      <c r="S35" s="485">
        <v>0.804</v>
      </c>
      <c r="T35" s="485"/>
      <c r="U35" s="485"/>
    </row>
    <row r="36" spans="1:21" s="284" customFormat="1" ht="4.5" customHeight="1">
      <c r="A36" s="49"/>
      <c r="B36" s="49"/>
      <c r="C36" s="171"/>
      <c r="D36" s="364"/>
      <c r="E36" s="365"/>
      <c r="F36" s="484"/>
      <c r="G36" s="484"/>
      <c r="H36" s="484"/>
      <c r="I36" s="484"/>
      <c r="J36" s="484"/>
      <c r="K36" s="484"/>
      <c r="L36" s="484"/>
      <c r="M36" s="486"/>
      <c r="N36" s="486"/>
      <c r="O36" s="486"/>
      <c r="P36" s="484"/>
      <c r="Q36" s="484"/>
      <c r="R36" s="484"/>
      <c r="S36" s="485"/>
      <c r="T36" s="485"/>
      <c r="U36" s="485"/>
    </row>
    <row r="37" spans="1:21" s="284" customFormat="1" ht="18" customHeight="1">
      <c r="A37" s="49"/>
      <c r="B37" s="49"/>
      <c r="C37" s="171" t="s">
        <v>147</v>
      </c>
      <c r="D37" s="364"/>
      <c r="E37" s="365"/>
      <c r="F37" s="487">
        <v>64031024</v>
      </c>
      <c r="G37" s="484"/>
      <c r="H37" s="484"/>
      <c r="I37" s="484">
        <v>62868900</v>
      </c>
      <c r="J37" s="484"/>
      <c r="K37" s="484"/>
      <c r="L37" s="484"/>
      <c r="M37" s="484">
        <f t="shared" si="1"/>
        <v>1162124</v>
      </c>
      <c r="N37" s="484"/>
      <c r="O37" s="484"/>
      <c r="P37" s="484">
        <v>329491</v>
      </c>
      <c r="Q37" s="484"/>
      <c r="R37" s="484"/>
      <c r="S37" s="485">
        <v>0.968</v>
      </c>
      <c r="T37" s="485"/>
      <c r="U37" s="485"/>
    </row>
    <row r="38" spans="1:21" s="284" customFormat="1" ht="4.5" customHeight="1">
      <c r="A38" s="47"/>
      <c r="B38" s="49"/>
      <c r="C38" s="49"/>
      <c r="D38" s="364"/>
      <c r="E38" s="365"/>
      <c r="F38" s="364"/>
      <c r="G38" s="364"/>
      <c r="H38" s="364"/>
      <c r="I38" s="364"/>
      <c r="J38" s="364"/>
      <c r="K38" s="364"/>
      <c r="L38" s="364"/>
      <c r="M38" s="364"/>
      <c r="N38" s="364"/>
      <c r="O38" s="364"/>
      <c r="P38" s="364"/>
      <c r="Q38" s="364"/>
      <c r="R38" s="364"/>
      <c r="S38" s="492"/>
      <c r="T38" s="492"/>
      <c r="U38" s="492"/>
    </row>
    <row r="39" spans="1:21" ht="13.5" customHeight="1">
      <c r="A39" s="305"/>
      <c r="B39" s="168" t="s">
        <v>427</v>
      </c>
      <c r="C39" s="168"/>
      <c r="D39" s="168"/>
      <c r="E39" s="168"/>
      <c r="F39" s="168"/>
      <c r="G39" s="168"/>
      <c r="H39" s="168"/>
      <c r="I39" s="168"/>
      <c r="J39" s="168"/>
      <c r="K39" s="168"/>
      <c r="L39" s="168"/>
      <c r="M39" s="168"/>
      <c r="N39" s="168"/>
      <c r="O39" s="168"/>
      <c r="P39" s="37"/>
      <c r="Q39" s="37"/>
      <c r="R39" s="37"/>
      <c r="S39" s="37"/>
      <c r="T39" s="37"/>
      <c r="U39" s="37"/>
    </row>
    <row r="40" spans="2:21" ht="13.5" customHeight="1">
      <c r="B40" s="169" t="s">
        <v>646</v>
      </c>
      <c r="C40" s="169"/>
      <c r="D40" s="169"/>
      <c r="E40" s="169"/>
      <c r="F40" s="169"/>
      <c r="G40" s="169"/>
      <c r="H40" s="169"/>
      <c r="I40" s="169"/>
      <c r="J40" s="169"/>
      <c r="K40" s="169"/>
      <c r="L40" s="169"/>
      <c r="M40" s="169"/>
      <c r="N40" s="169"/>
      <c r="O40" s="169"/>
      <c r="P40" s="16"/>
      <c r="Q40" s="16"/>
      <c r="R40" s="16"/>
      <c r="S40" s="16"/>
      <c r="T40" s="16"/>
      <c r="U40" s="16"/>
    </row>
    <row r="41" spans="2:21" ht="13.5" customHeight="1">
      <c r="B41" s="481" t="s">
        <v>456</v>
      </c>
      <c r="C41" s="481"/>
      <c r="D41" s="481"/>
      <c r="E41" s="482"/>
      <c r="F41" s="477" t="s">
        <v>176</v>
      </c>
      <c r="G41" s="478"/>
      <c r="H41" s="478"/>
      <c r="I41" s="481" t="s">
        <v>457</v>
      </c>
      <c r="J41" s="481"/>
      <c r="K41" s="481"/>
      <c r="L41" s="481"/>
      <c r="M41" s="481"/>
      <c r="N41" s="481"/>
      <c r="O41" s="481"/>
      <c r="P41" s="11"/>
      <c r="Q41" s="11"/>
      <c r="R41" s="11"/>
      <c r="S41" s="11"/>
      <c r="T41" s="11"/>
      <c r="U41" s="11"/>
    </row>
    <row r="42" spans="2:21" ht="13.5" customHeight="1">
      <c r="B42" s="481"/>
      <c r="C42" s="481"/>
      <c r="D42" s="481"/>
      <c r="E42" s="482"/>
      <c r="F42" s="479" t="s">
        <v>191</v>
      </c>
      <c r="G42" s="480"/>
      <c r="H42" s="480"/>
      <c r="I42" s="481"/>
      <c r="J42" s="481"/>
      <c r="K42" s="481"/>
      <c r="L42" s="481"/>
      <c r="M42" s="481"/>
      <c r="N42" s="481"/>
      <c r="O42" s="481"/>
      <c r="P42" s="11"/>
      <c r="Q42" s="11"/>
      <c r="R42" s="11"/>
      <c r="S42" s="11"/>
      <c r="T42" s="11"/>
      <c r="U42" s="11"/>
    </row>
    <row r="43" spans="1:21" ht="13.5">
      <c r="A43" s="286"/>
      <c r="U43" s="285"/>
    </row>
    <row r="44" spans="1:21" ht="13.5">
      <c r="A44" s="286"/>
      <c r="B44" s="285"/>
      <c r="C44" s="285"/>
      <c r="D44" s="285"/>
      <c r="E44" s="285"/>
      <c r="F44" s="285"/>
      <c r="G44" s="285"/>
      <c r="H44" s="285"/>
      <c r="I44" s="285"/>
      <c r="J44" s="285"/>
      <c r="K44" s="285"/>
      <c r="L44" s="285"/>
      <c r="M44" s="285"/>
      <c r="N44" s="285"/>
      <c r="O44" s="285"/>
      <c r="P44" s="285"/>
      <c r="Q44" s="285"/>
      <c r="R44" s="285"/>
      <c r="S44" s="285"/>
      <c r="T44" s="285"/>
      <c r="U44" s="285"/>
    </row>
    <row r="45" spans="1:21" ht="13.5">
      <c r="A45" s="286"/>
      <c r="B45" s="285"/>
      <c r="C45" s="285"/>
      <c r="D45" s="285"/>
      <c r="E45" s="285"/>
      <c r="F45" s="285"/>
      <c r="G45" s="285"/>
      <c r="H45" s="285"/>
      <c r="I45" s="285"/>
      <c r="J45" s="285"/>
      <c r="K45" s="285"/>
      <c r="L45" s="285"/>
      <c r="M45" s="285"/>
      <c r="N45" s="285"/>
      <c r="O45" s="285"/>
      <c r="P45" s="285"/>
      <c r="Q45" s="285"/>
      <c r="R45" s="285"/>
      <c r="S45" s="285"/>
      <c r="T45" s="285"/>
      <c r="U45" s="285"/>
    </row>
    <row r="46" spans="1:21" ht="13.5">
      <c r="A46" s="286"/>
      <c r="B46" s="285"/>
      <c r="C46" s="285"/>
      <c r="D46" s="285"/>
      <c r="E46" s="285"/>
      <c r="F46" s="285"/>
      <c r="G46" s="285"/>
      <c r="H46" s="285"/>
      <c r="I46" s="285"/>
      <c r="J46" s="285"/>
      <c r="K46" s="285"/>
      <c r="L46" s="285"/>
      <c r="M46" s="285"/>
      <c r="N46" s="285"/>
      <c r="O46" s="285"/>
      <c r="P46" s="285"/>
      <c r="Q46" s="285"/>
      <c r="R46" s="285"/>
      <c r="S46" s="285"/>
      <c r="T46" s="285"/>
      <c r="U46" s="285"/>
    </row>
    <row r="47" spans="1:21" ht="13.5">
      <c r="A47" s="286"/>
      <c r="B47" s="285"/>
      <c r="C47" s="285"/>
      <c r="D47" s="285"/>
      <c r="E47" s="285"/>
      <c r="F47" s="285"/>
      <c r="G47" s="285"/>
      <c r="H47" s="285"/>
      <c r="I47" s="285"/>
      <c r="J47" s="285"/>
      <c r="K47" s="285"/>
      <c r="L47" s="285"/>
      <c r="M47" s="285"/>
      <c r="N47" s="285"/>
      <c r="O47" s="285"/>
      <c r="P47" s="285"/>
      <c r="Q47" s="285"/>
      <c r="R47" s="285"/>
      <c r="S47" s="285"/>
      <c r="T47" s="285"/>
      <c r="U47" s="285"/>
    </row>
    <row r="48" spans="1:21" ht="13.5">
      <c r="A48" s="286"/>
      <c r="B48" s="285"/>
      <c r="C48" s="285"/>
      <c r="D48" s="285"/>
      <c r="E48" s="285"/>
      <c r="F48" s="285"/>
      <c r="G48" s="285"/>
      <c r="H48" s="285"/>
      <c r="I48" s="285"/>
      <c r="J48" s="285"/>
      <c r="K48" s="285"/>
      <c r="L48" s="285"/>
      <c r="M48" s="285"/>
      <c r="N48" s="285"/>
      <c r="O48" s="285"/>
      <c r="P48" s="285"/>
      <c r="Q48" s="285"/>
      <c r="R48" s="285"/>
      <c r="S48" s="285"/>
      <c r="T48" s="285"/>
      <c r="U48" s="285"/>
    </row>
    <row r="49" spans="1:21" ht="13.5">
      <c r="A49" s="286"/>
      <c r="B49" s="285"/>
      <c r="C49" s="285"/>
      <c r="D49" s="285"/>
      <c r="E49" s="285"/>
      <c r="F49" s="285"/>
      <c r="G49" s="285"/>
      <c r="H49" s="285"/>
      <c r="I49" s="285"/>
      <c r="J49" s="285"/>
      <c r="K49" s="285"/>
      <c r="L49" s="285"/>
      <c r="M49" s="285"/>
      <c r="N49" s="285"/>
      <c r="O49" s="285"/>
      <c r="P49" s="285"/>
      <c r="Q49" s="285"/>
      <c r="R49" s="285"/>
      <c r="S49" s="285"/>
      <c r="T49" s="285"/>
      <c r="U49" s="285"/>
    </row>
    <row r="50" spans="1:21" ht="13.5">
      <c r="A50" s="286"/>
      <c r="B50" s="285"/>
      <c r="C50" s="285"/>
      <c r="D50" s="285"/>
      <c r="E50" s="285"/>
      <c r="F50" s="285"/>
      <c r="G50" s="285"/>
      <c r="H50" s="285"/>
      <c r="I50" s="285"/>
      <c r="J50" s="285"/>
      <c r="K50" s="285"/>
      <c r="L50" s="285"/>
      <c r="M50" s="285"/>
      <c r="N50" s="285"/>
      <c r="O50" s="285"/>
      <c r="P50" s="285"/>
      <c r="Q50" s="285"/>
      <c r="R50" s="285"/>
      <c r="S50" s="285"/>
      <c r="T50" s="285"/>
      <c r="U50" s="285"/>
    </row>
    <row r="51" spans="1:21" ht="13.5">
      <c r="A51" s="286"/>
      <c r="B51" s="285"/>
      <c r="C51" s="285"/>
      <c r="D51" s="285"/>
      <c r="E51" s="285"/>
      <c r="F51" s="285"/>
      <c r="G51" s="285"/>
      <c r="H51" s="285"/>
      <c r="I51" s="285"/>
      <c r="J51" s="285"/>
      <c r="K51" s="285"/>
      <c r="L51" s="285"/>
      <c r="M51" s="285"/>
      <c r="N51" s="285"/>
      <c r="O51" s="285"/>
      <c r="P51" s="285"/>
      <c r="Q51" s="285"/>
      <c r="R51" s="285"/>
      <c r="S51" s="285"/>
      <c r="T51" s="285"/>
      <c r="U51" s="285"/>
    </row>
    <row r="52" spans="1:21" ht="13.5">
      <c r="A52" s="286"/>
      <c r="B52" s="285"/>
      <c r="C52" s="285"/>
      <c r="D52" s="285"/>
      <c r="E52" s="285"/>
      <c r="F52" s="285"/>
      <c r="G52" s="285"/>
      <c r="H52" s="285"/>
      <c r="I52" s="285"/>
      <c r="J52" s="285"/>
      <c r="K52" s="285"/>
      <c r="L52" s="285"/>
      <c r="M52" s="285"/>
      <c r="N52" s="285"/>
      <c r="O52" s="285"/>
      <c r="P52" s="285"/>
      <c r="Q52" s="285"/>
      <c r="R52" s="285"/>
      <c r="S52" s="285"/>
      <c r="T52" s="285"/>
      <c r="U52" s="285"/>
    </row>
    <row r="53" spans="1:21" ht="13.5">
      <c r="A53" s="286"/>
      <c r="B53" s="285"/>
      <c r="C53" s="285"/>
      <c r="D53" s="285"/>
      <c r="E53" s="285"/>
      <c r="F53" s="285"/>
      <c r="G53" s="285"/>
      <c r="H53" s="285"/>
      <c r="I53" s="285"/>
      <c r="J53" s="285"/>
      <c r="K53" s="285"/>
      <c r="L53" s="285"/>
      <c r="M53" s="285"/>
      <c r="N53" s="285"/>
      <c r="O53" s="285"/>
      <c r="P53" s="285"/>
      <c r="Q53" s="285"/>
      <c r="R53" s="285"/>
      <c r="S53" s="285"/>
      <c r="T53" s="285"/>
      <c r="U53" s="285"/>
    </row>
    <row r="54" spans="1:21" ht="13.5">
      <c r="A54" s="286"/>
      <c r="B54" s="285"/>
      <c r="C54" s="285"/>
      <c r="D54" s="285"/>
      <c r="E54" s="285"/>
      <c r="F54" s="285"/>
      <c r="G54" s="285"/>
      <c r="H54" s="285"/>
      <c r="I54" s="285"/>
      <c r="J54" s="285"/>
      <c r="K54" s="285"/>
      <c r="L54" s="285"/>
      <c r="M54" s="285"/>
      <c r="N54" s="285"/>
      <c r="O54" s="285"/>
      <c r="P54" s="285"/>
      <c r="Q54" s="285"/>
      <c r="R54" s="285"/>
      <c r="S54" s="285"/>
      <c r="T54" s="285"/>
      <c r="U54" s="285"/>
    </row>
    <row r="55" spans="1:21" ht="13.5">
      <c r="A55" s="286"/>
      <c r="B55" s="285"/>
      <c r="C55" s="285"/>
      <c r="D55" s="285"/>
      <c r="E55" s="285"/>
      <c r="F55" s="285"/>
      <c r="G55" s="285"/>
      <c r="H55" s="285"/>
      <c r="I55" s="285"/>
      <c r="J55" s="285"/>
      <c r="K55" s="285"/>
      <c r="L55" s="285"/>
      <c r="M55" s="285"/>
      <c r="N55" s="285"/>
      <c r="O55" s="285"/>
      <c r="P55" s="285"/>
      <c r="Q55" s="285"/>
      <c r="R55" s="285"/>
      <c r="S55" s="285"/>
      <c r="T55" s="285"/>
      <c r="U55" s="285"/>
    </row>
    <row r="56" spans="1:21" ht="13.5">
      <c r="A56" s="286"/>
      <c r="B56" s="285"/>
      <c r="C56" s="285"/>
      <c r="D56" s="285"/>
      <c r="E56" s="285"/>
      <c r="F56" s="285"/>
      <c r="G56" s="285"/>
      <c r="H56" s="285"/>
      <c r="I56" s="285"/>
      <c r="J56" s="285"/>
      <c r="K56" s="285"/>
      <c r="L56" s="285"/>
      <c r="M56" s="285"/>
      <c r="N56" s="285"/>
      <c r="O56" s="285"/>
      <c r="P56" s="285"/>
      <c r="Q56" s="285"/>
      <c r="R56" s="285"/>
      <c r="S56" s="285"/>
      <c r="T56" s="285"/>
      <c r="U56" s="285"/>
    </row>
    <row r="57" spans="1:21" ht="13.5">
      <c r="A57" s="286"/>
      <c r="B57" s="285"/>
      <c r="C57" s="285"/>
      <c r="D57" s="285"/>
      <c r="E57" s="285"/>
      <c r="F57" s="285"/>
      <c r="G57" s="285"/>
      <c r="H57" s="285"/>
      <c r="I57" s="285"/>
      <c r="J57" s="285"/>
      <c r="K57" s="285"/>
      <c r="L57" s="285"/>
      <c r="M57" s="285"/>
      <c r="N57" s="285"/>
      <c r="O57" s="285"/>
      <c r="P57" s="285"/>
      <c r="Q57" s="285"/>
      <c r="R57" s="285"/>
      <c r="S57" s="285"/>
      <c r="T57" s="285"/>
      <c r="U57" s="285"/>
    </row>
    <row r="58" spans="1:21" ht="13.5">
      <c r="A58" s="286"/>
      <c r="B58" s="286"/>
      <c r="C58" s="286"/>
      <c r="D58" s="286"/>
      <c r="E58" s="286"/>
      <c r="F58" s="286"/>
      <c r="G58" s="286"/>
      <c r="H58" s="286"/>
      <c r="I58" s="286"/>
      <c r="J58" s="286"/>
      <c r="K58" s="286"/>
      <c r="L58" s="286"/>
      <c r="M58" s="286"/>
      <c r="N58" s="286"/>
      <c r="O58" s="286"/>
      <c r="P58" s="286"/>
      <c r="Q58" s="286"/>
      <c r="R58" s="286"/>
      <c r="S58" s="286"/>
      <c r="T58" s="286"/>
      <c r="U58" s="286"/>
    </row>
  </sheetData>
  <mergeCells count="209">
    <mergeCell ref="A4:E5"/>
    <mergeCell ref="I41:O42"/>
    <mergeCell ref="I26:L26"/>
    <mergeCell ref="I27:L27"/>
    <mergeCell ref="I23:L23"/>
    <mergeCell ref="I33:L33"/>
    <mergeCell ref="I37:L37"/>
    <mergeCell ref="I29:L29"/>
    <mergeCell ref="M4:O5"/>
    <mergeCell ref="I32:L32"/>
    <mergeCell ref="I28:L28"/>
    <mergeCell ref="M9:O9"/>
    <mergeCell ref="M10:O10"/>
    <mergeCell ref="I20:L20"/>
    <mergeCell ref="I21:L21"/>
    <mergeCell ref="M11:O11"/>
    <mergeCell ref="M12:O12"/>
    <mergeCell ref="M13:O13"/>
    <mergeCell ref="M14:O14"/>
    <mergeCell ref="M15:O15"/>
    <mergeCell ref="S4:U5"/>
    <mergeCell ref="P4:R4"/>
    <mergeCell ref="P5:R5"/>
    <mergeCell ref="D38:E38"/>
    <mergeCell ref="I36:L36"/>
    <mergeCell ref="F32:H32"/>
    <mergeCell ref="F29:H29"/>
    <mergeCell ref="F30:H30"/>
    <mergeCell ref="F31:H31"/>
    <mergeCell ref="F38:H38"/>
    <mergeCell ref="I38:L38"/>
    <mergeCell ref="I31:L31"/>
    <mergeCell ref="S38:U38"/>
    <mergeCell ref="P34:R34"/>
    <mergeCell ref="P35:R35"/>
    <mergeCell ref="P36:R36"/>
    <mergeCell ref="P38:R38"/>
    <mergeCell ref="P33:R33"/>
    <mergeCell ref="S37:U37"/>
    <mergeCell ref="P32:R32"/>
    <mergeCell ref="D33:E33"/>
    <mergeCell ref="D34:E34"/>
    <mergeCell ref="D35:E35"/>
    <mergeCell ref="I35:L35"/>
    <mergeCell ref="I34:L34"/>
    <mergeCell ref="D37:E37"/>
    <mergeCell ref="F33:H33"/>
    <mergeCell ref="F34:H34"/>
    <mergeCell ref="M38:O38"/>
    <mergeCell ref="M33:O33"/>
    <mergeCell ref="M34:O34"/>
    <mergeCell ref="F35:H35"/>
    <mergeCell ref="F36:H36"/>
    <mergeCell ref="F37:H37"/>
    <mergeCell ref="D36:E36"/>
    <mergeCell ref="D6:E6"/>
    <mergeCell ref="D8:E8"/>
    <mergeCell ref="D7:E7"/>
    <mergeCell ref="D9:E9"/>
    <mergeCell ref="D10:E10"/>
    <mergeCell ref="D11:E11"/>
    <mergeCell ref="D13:E13"/>
    <mergeCell ref="I30:L30"/>
    <mergeCell ref="D14:E14"/>
    <mergeCell ref="D12:E12"/>
    <mergeCell ref="D15:E15"/>
    <mergeCell ref="D16:E16"/>
    <mergeCell ref="D17:E17"/>
    <mergeCell ref="D19:E19"/>
    <mergeCell ref="D18:E18"/>
    <mergeCell ref="D20:E20"/>
    <mergeCell ref="D21:E21"/>
    <mergeCell ref="D22:E22"/>
    <mergeCell ref="D23:E23"/>
    <mergeCell ref="D31:E31"/>
    <mergeCell ref="D24:E24"/>
    <mergeCell ref="D32:E32"/>
    <mergeCell ref="D25:E25"/>
    <mergeCell ref="D26:E26"/>
    <mergeCell ref="D27:E27"/>
    <mergeCell ref="D28:E28"/>
    <mergeCell ref="D30:E30"/>
    <mergeCell ref="D29:E29"/>
    <mergeCell ref="S13:U13"/>
    <mergeCell ref="S6:U6"/>
    <mergeCell ref="S8:U8"/>
    <mergeCell ref="S7:U7"/>
    <mergeCell ref="S9:U9"/>
    <mergeCell ref="I4:L5"/>
    <mergeCell ref="F8:H8"/>
    <mergeCell ref="F7:H7"/>
    <mergeCell ref="F9:H9"/>
    <mergeCell ref="F4:H5"/>
    <mergeCell ref="I9:L9"/>
    <mergeCell ref="I8:L8"/>
    <mergeCell ref="I6:L6"/>
    <mergeCell ref="I7:L7"/>
    <mergeCell ref="F25:H25"/>
    <mergeCell ref="F24:H24"/>
    <mergeCell ref="S14:U14"/>
    <mergeCell ref="F6:H6"/>
    <mergeCell ref="F10:H10"/>
    <mergeCell ref="F11:H11"/>
    <mergeCell ref="F12:H12"/>
    <mergeCell ref="S10:U10"/>
    <mergeCell ref="S11:U11"/>
    <mergeCell ref="S12:U12"/>
    <mergeCell ref="F20:H20"/>
    <mergeCell ref="F21:H21"/>
    <mergeCell ref="F22:H22"/>
    <mergeCell ref="F23:H23"/>
    <mergeCell ref="F27:H27"/>
    <mergeCell ref="F28:H28"/>
    <mergeCell ref="F13:H13"/>
    <mergeCell ref="F14:H14"/>
    <mergeCell ref="F15:H15"/>
    <mergeCell ref="F16:H16"/>
    <mergeCell ref="F17:H17"/>
    <mergeCell ref="F18:H18"/>
    <mergeCell ref="F26:H26"/>
    <mergeCell ref="F19:H19"/>
    <mergeCell ref="M16:O16"/>
    <mergeCell ref="M17:O17"/>
    <mergeCell ref="M18:O18"/>
    <mergeCell ref="M19:O19"/>
    <mergeCell ref="M20:O20"/>
    <mergeCell ref="M21:O21"/>
    <mergeCell ref="M22:O22"/>
    <mergeCell ref="M23:O23"/>
    <mergeCell ref="M24:O24"/>
    <mergeCell ref="M25:O25"/>
    <mergeCell ref="M26:O26"/>
    <mergeCell ref="M27:O27"/>
    <mergeCell ref="M28:O28"/>
    <mergeCell ref="M29:O29"/>
    <mergeCell ref="M30:O30"/>
    <mergeCell ref="M31:O31"/>
    <mergeCell ref="M32:O32"/>
    <mergeCell ref="P13:R13"/>
    <mergeCell ref="P14:R14"/>
    <mergeCell ref="P15:R15"/>
    <mergeCell ref="P16:R16"/>
    <mergeCell ref="P17:R17"/>
    <mergeCell ref="P18:R18"/>
    <mergeCell ref="P19:R19"/>
    <mergeCell ref="P20:R20"/>
    <mergeCell ref="P21:R21"/>
    <mergeCell ref="P9:R9"/>
    <mergeCell ref="P10:R10"/>
    <mergeCell ref="P11:R11"/>
    <mergeCell ref="P12:R12"/>
    <mergeCell ref="P22:R22"/>
    <mergeCell ref="P23:R23"/>
    <mergeCell ref="P24:R24"/>
    <mergeCell ref="P25:R25"/>
    <mergeCell ref="P26:R26"/>
    <mergeCell ref="P27:R27"/>
    <mergeCell ref="P28:R28"/>
    <mergeCell ref="P29:R29"/>
    <mergeCell ref="P30:R30"/>
    <mergeCell ref="P31:R31"/>
    <mergeCell ref="S15:U15"/>
    <mergeCell ref="S16:U16"/>
    <mergeCell ref="S17:U17"/>
    <mergeCell ref="S18:U18"/>
    <mergeCell ref="S19:U19"/>
    <mergeCell ref="S20:U20"/>
    <mergeCell ref="S21:U21"/>
    <mergeCell ref="S22:U22"/>
    <mergeCell ref="S29:U29"/>
    <mergeCell ref="S30:U30"/>
    <mergeCell ref="S23:U23"/>
    <mergeCell ref="S24:U24"/>
    <mergeCell ref="S25:U25"/>
    <mergeCell ref="S26:U26"/>
    <mergeCell ref="S27:U27"/>
    <mergeCell ref="S28:U28"/>
    <mergeCell ref="P37:R37"/>
    <mergeCell ref="M35:O35"/>
    <mergeCell ref="M36:O36"/>
    <mergeCell ref="M37:O37"/>
    <mergeCell ref="S35:U35"/>
    <mergeCell ref="S36:U36"/>
    <mergeCell ref="S31:U31"/>
    <mergeCell ref="S32:U32"/>
    <mergeCell ref="S33:U33"/>
    <mergeCell ref="S34:U34"/>
    <mergeCell ref="I10:L10"/>
    <mergeCell ref="I11:L11"/>
    <mergeCell ref="I22:L22"/>
    <mergeCell ref="I12:L12"/>
    <mergeCell ref="I13:L13"/>
    <mergeCell ref="I14:L14"/>
    <mergeCell ref="I15:L15"/>
    <mergeCell ref="I19:L19"/>
    <mergeCell ref="I25:L25"/>
    <mergeCell ref="I16:L16"/>
    <mergeCell ref="I17:L17"/>
    <mergeCell ref="I18:L18"/>
    <mergeCell ref="F41:H41"/>
    <mergeCell ref="F42:H42"/>
    <mergeCell ref="B41:E42"/>
    <mergeCell ref="P6:R6"/>
    <mergeCell ref="P8:R8"/>
    <mergeCell ref="P7:R7"/>
    <mergeCell ref="M8:O8"/>
    <mergeCell ref="M7:O7"/>
    <mergeCell ref="M6:O6"/>
    <mergeCell ref="I24:L24"/>
  </mergeCells>
  <printOptions/>
  <pageMargins left="0.75" right="0.75" top="1" bottom="1" header="0.512" footer="0.512"/>
  <pageSetup horizontalDpi="600" verticalDpi="600" orientation="portrait" paperSize="9" r:id="rId1"/>
  <headerFooter alignWithMargins="0">
    <oddHeader>&amp;L&amp;8 190　　議会 ・ 行財政</oddHeader>
  </headerFooter>
</worksheet>
</file>

<file path=xl/worksheets/sheet13.xml><?xml version="1.0" encoding="utf-8"?>
<worksheet xmlns="http://schemas.openxmlformats.org/spreadsheetml/2006/main" xmlns:r="http://schemas.openxmlformats.org/officeDocument/2006/relationships">
  <dimension ref="A1:M54"/>
  <sheetViews>
    <sheetView workbookViewId="0" topLeftCell="A19">
      <selection activeCell="J5" sqref="J5"/>
    </sheetView>
  </sheetViews>
  <sheetFormatPr defaultColWidth="9.00390625" defaultRowHeight="13.5"/>
  <cols>
    <col min="1" max="1" width="18.125" style="32" customWidth="1"/>
    <col min="2" max="3" width="0.5" style="32" customWidth="1"/>
    <col min="4" max="13" width="6.75390625" style="32" customWidth="1"/>
    <col min="14" max="14" width="6.375" style="32" customWidth="1"/>
    <col min="15" max="16384" width="9.00390625" style="32" customWidth="1"/>
  </cols>
  <sheetData>
    <row r="1" spans="1:10" s="293" customFormat="1" ht="26.25" customHeight="1">
      <c r="A1" s="292"/>
      <c r="B1" s="292"/>
      <c r="C1" s="292"/>
      <c r="D1" s="292"/>
      <c r="E1" s="292"/>
      <c r="F1" s="292"/>
      <c r="G1" s="292"/>
      <c r="H1" s="292"/>
      <c r="I1" s="292"/>
      <c r="J1" s="292"/>
    </row>
    <row r="2" spans="1:13" ht="22.5" customHeight="1">
      <c r="A2" s="27" t="s">
        <v>367</v>
      </c>
      <c r="B2" s="26"/>
      <c r="C2" s="26"/>
      <c r="D2" s="26"/>
      <c r="E2" s="26"/>
      <c r="F2" s="26"/>
      <c r="G2" s="26"/>
      <c r="H2" s="26"/>
      <c r="I2" s="26"/>
      <c r="J2" s="26"/>
      <c r="K2" s="26"/>
      <c r="L2" s="26"/>
      <c r="M2" s="26"/>
    </row>
    <row r="3" spans="1:13" s="18" customFormat="1" ht="13.5" customHeight="1">
      <c r="A3" s="204" t="s">
        <v>461</v>
      </c>
      <c r="B3" s="7"/>
      <c r="C3" s="7"/>
      <c r="D3" s="17"/>
      <c r="E3" s="17"/>
      <c r="F3" s="17"/>
      <c r="G3" s="17"/>
      <c r="H3" s="17"/>
      <c r="L3" s="172"/>
      <c r="M3" s="109" t="s">
        <v>471</v>
      </c>
    </row>
    <row r="4" spans="1:13" s="284" customFormat="1" ht="19.5" customHeight="1">
      <c r="A4" s="140" t="s">
        <v>418</v>
      </c>
      <c r="B4" s="174"/>
      <c r="C4" s="347" t="s">
        <v>416</v>
      </c>
      <c r="D4" s="347"/>
      <c r="E4" s="347"/>
      <c r="F4" s="38" t="s">
        <v>152</v>
      </c>
      <c r="G4" s="391" t="s">
        <v>153</v>
      </c>
      <c r="H4" s="391"/>
      <c r="I4" s="470" t="s">
        <v>417</v>
      </c>
      <c r="J4" s="347"/>
      <c r="K4" s="38" t="s">
        <v>152</v>
      </c>
      <c r="L4" s="391" t="s">
        <v>154</v>
      </c>
      <c r="M4" s="386"/>
    </row>
    <row r="5" spans="1:13" s="284" customFormat="1" ht="3" customHeight="1">
      <c r="A5" s="51"/>
      <c r="B5" s="40"/>
      <c r="C5" s="51"/>
      <c r="D5" s="51"/>
      <c r="E5" s="51"/>
      <c r="F5" s="51"/>
      <c r="G5" s="64"/>
      <c r="H5" s="65"/>
      <c r="I5" s="51"/>
      <c r="J5" s="51"/>
      <c r="K5" s="51"/>
      <c r="L5" s="51"/>
      <c r="M5" s="175"/>
    </row>
    <row r="6" spans="1:13" s="284" customFormat="1" ht="16.5" customHeight="1">
      <c r="A6" s="82" t="s">
        <v>79</v>
      </c>
      <c r="B6" s="83"/>
      <c r="C6" s="82"/>
      <c r="D6" s="383" t="s">
        <v>155</v>
      </c>
      <c r="E6" s="383"/>
      <c r="F6" s="104">
        <v>104</v>
      </c>
      <c r="G6" s="333">
        <v>14978148319</v>
      </c>
      <c r="H6" s="516"/>
      <c r="I6" s="383" t="s">
        <v>159</v>
      </c>
      <c r="J6" s="383"/>
      <c r="K6" s="104">
        <v>21</v>
      </c>
      <c r="L6" s="500">
        <v>2493509622</v>
      </c>
      <c r="M6" s="500"/>
    </row>
    <row r="7" spans="1:13" s="284" customFormat="1" ht="20.25" customHeight="1">
      <c r="A7" s="82"/>
      <c r="B7" s="83"/>
      <c r="C7" s="82"/>
      <c r="D7" s="504" t="s">
        <v>474</v>
      </c>
      <c r="E7" s="504"/>
      <c r="F7" s="104">
        <v>59</v>
      </c>
      <c r="G7" s="333">
        <v>7030863738</v>
      </c>
      <c r="H7" s="516"/>
      <c r="I7" s="383" t="s">
        <v>160</v>
      </c>
      <c r="J7" s="383"/>
      <c r="K7" s="104">
        <v>36</v>
      </c>
      <c r="L7" s="500">
        <v>1260092949</v>
      </c>
      <c r="M7" s="500"/>
    </row>
    <row r="8" spans="1:13" s="284" customFormat="1" ht="16.5" customHeight="1">
      <c r="A8" s="82"/>
      <c r="B8" s="83"/>
      <c r="C8" s="82"/>
      <c r="D8" s="503" t="s">
        <v>649</v>
      </c>
      <c r="E8" s="503"/>
      <c r="F8" s="104">
        <v>5</v>
      </c>
      <c r="G8" s="333">
        <v>454111954</v>
      </c>
      <c r="H8" s="516"/>
      <c r="I8" s="383" t="s">
        <v>161</v>
      </c>
      <c r="J8" s="383"/>
      <c r="K8" s="104">
        <v>13</v>
      </c>
      <c r="L8" s="500">
        <v>747824927</v>
      </c>
      <c r="M8" s="500"/>
    </row>
    <row r="9" spans="1:13" s="284" customFormat="1" ht="16.5" customHeight="1">
      <c r="A9" s="82"/>
      <c r="B9" s="83"/>
      <c r="C9" s="82"/>
      <c r="D9" s="383" t="s">
        <v>156</v>
      </c>
      <c r="E9" s="383"/>
      <c r="F9" s="104">
        <v>122</v>
      </c>
      <c r="G9" s="333">
        <v>6174248792</v>
      </c>
      <c r="H9" s="516"/>
      <c r="I9" s="383" t="s">
        <v>162</v>
      </c>
      <c r="J9" s="383"/>
      <c r="K9" s="104">
        <v>193</v>
      </c>
      <c r="L9" s="500">
        <v>10662449478</v>
      </c>
      <c r="M9" s="500"/>
    </row>
    <row r="10" spans="1:13" s="284" customFormat="1" ht="16.5" customHeight="1">
      <c r="A10" s="82"/>
      <c r="B10" s="83"/>
      <c r="C10" s="82"/>
      <c r="D10" s="383" t="s">
        <v>157</v>
      </c>
      <c r="E10" s="383"/>
      <c r="F10" s="104">
        <v>73</v>
      </c>
      <c r="G10" s="333">
        <v>4359726000</v>
      </c>
      <c r="H10" s="516"/>
      <c r="I10" s="383" t="s">
        <v>359</v>
      </c>
      <c r="J10" s="383"/>
      <c r="K10" s="104">
        <v>2</v>
      </c>
      <c r="L10" s="500">
        <v>31700000</v>
      </c>
      <c r="M10" s="500"/>
    </row>
    <row r="11" spans="1:13" s="284" customFormat="1" ht="16.5" customHeight="1">
      <c r="A11" s="82"/>
      <c r="B11" s="83"/>
      <c r="C11" s="82"/>
      <c r="D11" s="535" t="s">
        <v>647</v>
      </c>
      <c r="E11" s="535"/>
      <c r="F11" s="96">
        <v>48</v>
      </c>
      <c r="G11" s="333">
        <v>2618610000</v>
      </c>
      <c r="H11" s="516"/>
      <c r="I11" s="383" t="s">
        <v>164</v>
      </c>
      <c r="J11" s="383"/>
      <c r="K11" s="96">
        <v>99</v>
      </c>
      <c r="L11" s="500">
        <v>2833426780</v>
      </c>
      <c r="M11" s="500"/>
    </row>
    <row r="12" spans="1:13" s="284" customFormat="1" ht="16.5" customHeight="1">
      <c r="A12" s="82"/>
      <c r="B12" s="83"/>
      <c r="C12" s="82"/>
      <c r="D12" s="383" t="s">
        <v>650</v>
      </c>
      <c r="E12" s="383"/>
      <c r="F12" s="96">
        <v>1</v>
      </c>
      <c r="G12" s="333">
        <v>500000000</v>
      </c>
      <c r="H12" s="516"/>
      <c r="I12" s="383" t="s">
        <v>163</v>
      </c>
      <c r="J12" s="383"/>
      <c r="K12" s="104">
        <v>18</v>
      </c>
      <c r="L12" s="500">
        <v>710822901</v>
      </c>
      <c r="M12" s="500"/>
    </row>
    <row r="13" spans="1:13" s="284" customFormat="1" ht="16.5" customHeight="1">
      <c r="A13" s="82"/>
      <c r="B13" s="83"/>
      <c r="C13" s="82"/>
      <c r="D13" s="398"/>
      <c r="E13" s="398"/>
      <c r="F13" s="96"/>
      <c r="G13" s="404"/>
      <c r="H13" s="501"/>
      <c r="I13" s="503" t="s">
        <v>165</v>
      </c>
      <c r="J13" s="503"/>
      <c r="K13" s="104" t="s">
        <v>285</v>
      </c>
      <c r="L13" s="534" t="s">
        <v>285</v>
      </c>
      <c r="M13" s="534"/>
    </row>
    <row r="14" spans="1:13" s="284" customFormat="1" ht="16.5" customHeight="1">
      <c r="A14" s="82"/>
      <c r="B14" s="83"/>
      <c r="C14" s="82"/>
      <c r="D14" s="398"/>
      <c r="E14" s="398"/>
      <c r="F14" s="96"/>
      <c r="G14" s="404"/>
      <c r="H14" s="501"/>
      <c r="I14" s="383" t="s">
        <v>166</v>
      </c>
      <c r="J14" s="383"/>
      <c r="K14" s="104">
        <v>5</v>
      </c>
      <c r="L14" s="500">
        <v>139740000</v>
      </c>
      <c r="M14" s="500"/>
    </row>
    <row r="15" spans="1:13" s="284" customFormat="1" ht="16.5" customHeight="1">
      <c r="A15" s="82"/>
      <c r="B15" s="83"/>
      <c r="C15" s="82"/>
      <c r="D15" s="398"/>
      <c r="E15" s="398"/>
      <c r="F15" s="96"/>
      <c r="G15" s="404"/>
      <c r="H15" s="501"/>
      <c r="I15" s="383" t="s">
        <v>167</v>
      </c>
      <c r="J15" s="383"/>
      <c r="K15" s="104">
        <v>12</v>
      </c>
      <c r="L15" s="500">
        <v>5335476710</v>
      </c>
      <c r="M15" s="500"/>
    </row>
    <row r="16" spans="1:13" s="284" customFormat="1" ht="16.5" customHeight="1">
      <c r="A16" s="176"/>
      <c r="B16" s="177"/>
      <c r="C16" s="176"/>
      <c r="D16" s="398"/>
      <c r="E16" s="398"/>
      <c r="F16" s="96"/>
      <c r="G16" s="404"/>
      <c r="H16" s="501"/>
      <c r="I16" s="503" t="s">
        <v>168</v>
      </c>
      <c r="J16" s="503"/>
      <c r="K16" s="104">
        <v>2</v>
      </c>
      <c r="L16" s="500">
        <v>608267222</v>
      </c>
      <c r="M16" s="500"/>
    </row>
    <row r="17" spans="1:13" s="284" customFormat="1" ht="16.5" customHeight="1">
      <c r="A17" s="176"/>
      <c r="B17" s="177"/>
      <c r="C17" s="176"/>
      <c r="D17" s="398"/>
      <c r="E17" s="398"/>
      <c r="F17" s="96"/>
      <c r="G17" s="404"/>
      <c r="H17" s="533"/>
      <c r="I17" s="503" t="s">
        <v>190</v>
      </c>
      <c r="J17" s="503"/>
      <c r="K17" s="104">
        <v>10</v>
      </c>
      <c r="L17" s="500">
        <v>10873898214</v>
      </c>
      <c r="M17" s="500"/>
    </row>
    <row r="18" spans="1:13" s="284" customFormat="1" ht="16.5" customHeight="1">
      <c r="A18" s="176"/>
      <c r="B18" s="177"/>
      <c r="C18" s="176"/>
      <c r="D18" s="398"/>
      <c r="E18" s="398"/>
      <c r="F18" s="96"/>
      <c r="G18" s="404"/>
      <c r="H18" s="501"/>
      <c r="I18" s="503" t="s">
        <v>651</v>
      </c>
      <c r="J18" s="503"/>
      <c r="K18" s="104">
        <v>1</v>
      </c>
      <c r="L18" s="500">
        <v>418500000</v>
      </c>
      <c r="M18" s="500"/>
    </row>
    <row r="19" spans="1:13" s="284" customFormat="1" ht="3" customHeight="1">
      <c r="A19" s="176"/>
      <c r="B19" s="177"/>
      <c r="C19" s="176"/>
      <c r="D19" s="82"/>
      <c r="E19" s="82"/>
      <c r="F19" s="104"/>
      <c r="G19" s="96"/>
      <c r="H19" s="310"/>
      <c r="I19" s="104"/>
      <c r="J19" s="176"/>
      <c r="K19" s="104"/>
      <c r="L19" s="131"/>
      <c r="M19" s="131"/>
    </row>
    <row r="20" spans="1:13" s="284" customFormat="1" ht="16.5" customHeight="1">
      <c r="A20" s="542" t="s">
        <v>158</v>
      </c>
      <c r="B20" s="543"/>
      <c r="C20" s="178"/>
      <c r="D20" s="505"/>
      <c r="E20" s="505"/>
      <c r="F20" s="308">
        <f>SUM(F6:F13)</f>
        <v>412</v>
      </c>
      <c r="G20" s="514">
        <f>SUM(G6:G13)</f>
        <v>36115708803</v>
      </c>
      <c r="H20" s="515"/>
      <c r="I20" s="505"/>
      <c r="J20" s="508"/>
      <c r="K20" s="308">
        <f>SUM(K6:K18)</f>
        <v>412</v>
      </c>
      <c r="L20" s="502">
        <f>SUM(L6:L18)</f>
        <v>36115708803</v>
      </c>
      <c r="M20" s="502"/>
    </row>
    <row r="21" spans="1:13" s="284" customFormat="1" ht="3" customHeight="1">
      <c r="A21" s="176"/>
      <c r="B21" s="177"/>
      <c r="C21" s="176"/>
      <c r="D21" s="82"/>
      <c r="E21" s="82"/>
      <c r="F21" s="104"/>
      <c r="G21" s="96"/>
      <c r="H21" s="310"/>
      <c r="I21" s="104"/>
      <c r="J21" s="176"/>
      <c r="K21" s="104"/>
      <c r="L21" s="131"/>
      <c r="M21" s="131"/>
    </row>
    <row r="22" spans="1:13" s="284" customFormat="1" ht="3" customHeight="1">
      <c r="A22" s="179"/>
      <c r="B22" s="180"/>
      <c r="C22" s="179"/>
      <c r="D22" s="181"/>
      <c r="E22" s="181"/>
      <c r="F22" s="182"/>
      <c r="G22" s="311"/>
      <c r="H22" s="312"/>
      <c r="I22" s="182"/>
      <c r="J22" s="179"/>
      <c r="K22" s="182"/>
      <c r="L22" s="196"/>
      <c r="M22" s="196"/>
    </row>
    <row r="23" spans="1:13" s="284" customFormat="1" ht="16.5" customHeight="1">
      <c r="A23" s="183" t="s">
        <v>169</v>
      </c>
      <c r="B23" s="184"/>
      <c r="C23" s="185"/>
      <c r="D23" s="383" t="s">
        <v>155</v>
      </c>
      <c r="E23" s="383"/>
      <c r="F23" s="104">
        <v>50</v>
      </c>
      <c r="G23" s="333">
        <v>9906235081</v>
      </c>
      <c r="H23" s="516"/>
      <c r="I23" s="383" t="s">
        <v>170</v>
      </c>
      <c r="J23" s="383"/>
      <c r="K23" s="96">
        <v>143</v>
      </c>
      <c r="L23" s="500">
        <v>23714901541</v>
      </c>
      <c r="M23" s="500"/>
    </row>
    <row r="24" spans="1:13" s="284" customFormat="1" ht="21" customHeight="1">
      <c r="A24" s="183"/>
      <c r="B24" s="184"/>
      <c r="C24" s="185"/>
      <c r="D24" s="504" t="s">
        <v>474</v>
      </c>
      <c r="E24" s="504"/>
      <c r="F24" s="104">
        <v>12</v>
      </c>
      <c r="G24" s="333">
        <v>5463178661</v>
      </c>
      <c r="H24" s="516"/>
      <c r="I24" s="82"/>
      <c r="J24" s="82"/>
      <c r="K24" s="96"/>
      <c r="L24" s="195"/>
      <c r="M24" s="195"/>
    </row>
    <row r="25" spans="1:13" s="284" customFormat="1" ht="16.5" customHeight="1">
      <c r="A25" s="176"/>
      <c r="B25" s="177"/>
      <c r="C25" s="176"/>
      <c r="D25" s="503" t="s">
        <v>649</v>
      </c>
      <c r="E25" s="503"/>
      <c r="F25" s="104">
        <v>67</v>
      </c>
      <c r="G25" s="333">
        <v>8092523610</v>
      </c>
      <c r="H25" s="516"/>
      <c r="I25" s="383"/>
      <c r="J25" s="383"/>
      <c r="K25" s="96"/>
      <c r="L25" s="500"/>
      <c r="M25" s="500"/>
    </row>
    <row r="26" spans="1:13" s="284" customFormat="1" ht="16.5" customHeight="1">
      <c r="A26" s="176"/>
      <c r="B26" s="177"/>
      <c r="C26" s="176"/>
      <c r="D26" s="383" t="s">
        <v>156</v>
      </c>
      <c r="E26" s="383"/>
      <c r="F26" s="104">
        <v>13</v>
      </c>
      <c r="G26" s="333">
        <v>185564189</v>
      </c>
      <c r="H26" s="516"/>
      <c r="I26" s="383"/>
      <c r="J26" s="383"/>
      <c r="K26" s="96"/>
      <c r="L26" s="500"/>
      <c r="M26" s="500"/>
    </row>
    <row r="27" spans="1:13" s="284" customFormat="1" ht="16.5" customHeight="1">
      <c r="A27" s="176"/>
      <c r="B27" s="177"/>
      <c r="C27" s="176"/>
      <c r="D27" s="383" t="s">
        <v>157</v>
      </c>
      <c r="E27" s="383"/>
      <c r="F27" s="104">
        <v>1</v>
      </c>
      <c r="G27" s="333">
        <v>67400000</v>
      </c>
      <c r="H27" s="516"/>
      <c r="I27" s="383"/>
      <c r="J27" s="383"/>
      <c r="K27" s="96"/>
      <c r="L27" s="500"/>
      <c r="M27" s="500"/>
    </row>
    <row r="28" spans="1:13" s="284" customFormat="1" ht="3" customHeight="1">
      <c r="A28" s="176"/>
      <c r="B28" s="177"/>
      <c r="C28" s="176"/>
      <c r="D28" s="82"/>
      <c r="E28" s="82"/>
      <c r="F28" s="104"/>
      <c r="G28" s="96"/>
      <c r="H28" s="310"/>
      <c r="I28" s="176"/>
      <c r="J28" s="176"/>
      <c r="K28" s="176"/>
      <c r="L28" s="195"/>
      <c r="M28" s="195"/>
    </row>
    <row r="29" spans="1:13" s="284" customFormat="1" ht="16.5" customHeight="1">
      <c r="A29" s="542" t="s">
        <v>158</v>
      </c>
      <c r="B29" s="543"/>
      <c r="C29" s="178"/>
      <c r="D29" s="505"/>
      <c r="E29" s="505"/>
      <c r="F29" s="308">
        <f>SUM(F23:F27)</f>
        <v>143</v>
      </c>
      <c r="G29" s="514">
        <f>SUM(G23:G27)</f>
        <v>23714901541</v>
      </c>
      <c r="H29" s="515"/>
      <c r="I29" s="178"/>
      <c r="J29" s="178"/>
      <c r="K29" s="309">
        <f>SUM(K23:K28)</f>
        <v>143</v>
      </c>
      <c r="L29" s="502">
        <f>SUM(L23:M28)</f>
        <v>23714901541</v>
      </c>
      <c r="M29" s="502"/>
    </row>
    <row r="30" spans="1:13" s="284" customFormat="1" ht="3" customHeight="1">
      <c r="A30" s="47"/>
      <c r="B30" s="84"/>
      <c r="C30" s="47"/>
      <c r="D30" s="186"/>
      <c r="E30" s="186"/>
      <c r="F30" s="47"/>
      <c r="G30" s="313"/>
      <c r="H30" s="314"/>
      <c r="I30" s="47"/>
      <c r="J30" s="47"/>
      <c r="K30" s="47"/>
      <c r="L30" s="197"/>
      <c r="M30" s="197"/>
    </row>
    <row r="31" spans="1:13" s="306" customFormat="1" ht="16.5" customHeight="1">
      <c r="A31" s="540" t="s">
        <v>419</v>
      </c>
      <c r="B31" s="541"/>
      <c r="C31" s="179"/>
      <c r="D31" s="179"/>
      <c r="E31" s="179"/>
      <c r="F31" s="182">
        <f>SUM(F20,F29)</f>
        <v>555</v>
      </c>
      <c r="G31" s="530">
        <f>SUM(G20,G29)</f>
        <v>59830610344</v>
      </c>
      <c r="H31" s="531"/>
      <c r="I31" s="509"/>
      <c r="J31" s="510"/>
      <c r="K31" s="182">
        <f>SUM(K20,K23)</f>
        <v>555</v>
      </c>
      <c r="L31" s="536">
        <f>SUM(L20,L23)</f>
        <v>59830610344</v>
      </c>
      <c r="M31" s="536"/>
    </row>
    <row r="32" spans="1:13" s="284" customFormat="1" ht="3" customHeight="1">
      <c r="A32" s="187"/>
      <c r="B32" s="188"/>
      <c r="C32" s="176"/>
      <c r="D32" s="176"/>
      <c r="E32" s="104"/>
      <c r="F32" s="104"/>
      <c r="G32" s="199"/>
      <c r="H32" s="200"/>
      <c r="I32" s="104"/>
      <c r="J32" s="104"/>
      <c r="K32" s="175"/>
      <c r="L32" s="198"/>
      <c r="M32" s="198"/>
    </row>
    <row r="33" spans="1:13" ht="13.5" customHeight="1">
      <c r="A33" s="173" t="s">
        <v>427</v>
      </c>
      <c r="B33" s="12"/>
      <c r="C33" s="12"/>
      <c r="D33" s="12"/>
      <c r="E33" s="12"/>
      <c r="F33" s="12"/>
      <c r="G33" s="12"/>
      <c r="H33" s="12"/>
      <c r="I33" s="12"/>
      <c r="J33" s="12"/>
      <c r="K33" s="302"/>
      <c r="L33" s="302"/>
      <c r="M33" s="302"/>
    </row>
    <row r="34" spans="1:10" ht="13.5" customHeight="1">
      <c r="A34" s="33"/>
      <c r="B34" s="11"/>
      <c r="C34" s="11"/>
      <c r="D34" s="11"/>
      <c r="E34" s="11"/>
      <c r="F34" s="11"/>
      <c r="G34" s="11"/>
      <c r="H34" s="11"/>
      <c r="I34" s="11"/>
      <c r="J34" s="11"/>
    </row>
    <row r="36" spans="1:13" ht="22.5" customHeight="1">
      <c r="A36" s="26" t="s">
        <v>463</v>
      </c>
      <c r="B36" s="26"/>
      <c r="C36" s="26"/>
      <c r="D36" s="26"/>
      <c r="E36" s="26"/>
      <c r="F36" s="26"/>
      <c r="G36" s="26"/>
      <c r="H36" s="26"/>
      <c r="I36" s="26"/>
      <c r="J36" s="26"/>
      <c r="K36" s="26"/>
      <c r="L36" s="26"/>
      <c r="M36" s="26"/>
    </row>
    <row r="37" spans="3:13" ht="13.5">
      <c r="C37" s="17"/>
      <c r="D37" s="17"/>
      <c r="E37" s="17"/>
      <c r="F37" s="17"/>
      <c r="G37" s="17"/>
      <c r="H37" s="17"/>
      <c r="I37" s="17"/>
      <c r="J37" s="21"/>
      <c r="K37" s="21"/>
      <c r="L37" s="21"/>
      <c r="M37" s="21"/>
    </row>
    <row r="38" spans="1:13" ht="19.5" customHeight="1">
      <c r="A38" s="517" t="s">
        <v>177</v>
      </c>
      <c r="B38" s="517"/>
      <c r="C38" s="189"/>
      <c r="D38" s="386" t="s">
        <v>286</v>
      </c>
      <c r="E38" s="336"/>
      <c r="F38" s="386" t="s">
        <v>287</v>
      </c>
      <c r="G38" s="336"/>
      <c r="H38" s="386" t="s">
        <v>341</v>
      </c>
      <c r="I38" s="336"/>
      <c r="J38" s="386" t="s">
        <v>415</v>
      </c>
      <c r="K38" s="336"/>
      <c r="L38" s="512" t="s">
        <v>648</v>
      </c>
      <c r="M38" s="513"/>
    </row>
    <row r="39" spans="1:13" ht="3" customHeight="1">
      <c r="A39" s="190"/>
      <c r="B39" s="191"/>
      <c r="C39" s="192"/>
      <c r="D39" s="193"/>
      <c r="E39" s="193"/>
      <c r="F39" s="193"/>
      <c r="G39" s="193"/>
      <c r="H39" s="155"/>
      <c r="I39" s="49"/>
      <c r="J39" s="49"/>
      <c r="K39" s="155"/>
      <c r="L39" s="284"/>
      <c r="M39" s="10"/>
    </row>
    <row r="40" spans="1:13" ht="16.5" customHeight="1">
      <c r="A40" s="82" t="s">
        <v>191</v>
      </c>
      <c r="B40" s="47"/>
      <c r="C40" s="84"/>
      <c r="D40" s="506">
        <v>22187546</v>
      </c>
      <c r="E40" s="507"/>
      <c r="F40" s="529">
        <v>23233321</v>
      </c>
      <c r="G40" s="529"/>
      <c r="H40" s="511">
        <v>23450655</v>
      </c>
      <c r="I40" s="511"/>
      <c r="J40" s="511">
        <v>23725112</v>
      </c>
      <c r="K40" s="511"/>
      <c r="L40" s="524">
        <v>23266849</v>
      </c>
      <c r="M40" s="525"/>
    </row>
    <row r="41" spans="1:13" ht="16.5" customHeight="1">
      <c r="A41" s="82" t="s">
        <v>176</v>
      </c>
      <c r="B41" s="47"/>
      <c r="C41" s="84"/>
      <c r="D41" s="506">
        <v>27347630</v>
      </c>
      <c r="E41" s="507"/>
      <c r="F41" s="529">
        <v>27702292</v>
      </c>
      <c r="G41" s="529"/>
      <c r="H41" s="511">
        <v>29429005</v>
      </c>
      <c r="I41" s="511"/>
      <c r="J41" s="511">
        <v>29829320</v>
      </c>
      <c r="K41" s="511"/>
      <c r="L41" s="524">
        <v>28493546</v>
      </c>
      <c r="M41" s="525"/>
    </row>
    <row r="42" spans="1:13" ht="16.5" customHeight="1">
      <c r="A42" s="82" t="s">
        <v>192</v>
      </c>
      <c r="B42" s="47"/>
      <c r="C42" s="84"/>
      <c r="D42" s="506">
        <v>36145637</v>
      </c>
      <c r="E42" s="507"/>
      <c r="F42" s="529">
        <v>36426252</v>
      </c>
      <c r="G42" s="529"/>
      <c r="H42" s="511">
        <v>38756183</v>
      </c>
      <c r="I42" s="511"/>
      <c r="J42" s="511">
        <v>40601075</v>
      </c>
      <c r="K42" s="511"/>
      <c r="L42" s="524">
        <v>39395380</v>
      </c>
      <c r="M42" s="525"/>
    </row>
    <row r="43" spans="1:13" ht="16.5" customHeight="1">
      <c r="A43" s="82" t="s">
        <v>174</v>
      </c>
      <c r="B43" s="47"/>
      <c r="C43" s="84"/>
      <c r="D43" s="521">
        <v>1.197</v>
      </c>
      <c r="E43" s="522"/>
      <c r="F43" s="528">
        <v>1.204</v>
      </c>
      <c r="G43" s="528"/>
      <c r="H43" s="523">
        <v>1.227</v>
      </c>
      <c r="I43" s="523"/>
      <c r="J43" s="523">
        <v>1.235</v>
      </c>
      <c r="K43" s="523"/>
      <c r="L43" s="548">
        <v>1.246</v>
      </c>
      <c r="M43" s="549"/>
    </row>
    <row r="44" spans="1:13" ht="16.5" customHeight="1">
      <c r="A44" s="82" t="s">
        <v>178</v>
      </c>
      <c r="B44" s="47"/>
      <c r="C44" s="84"/>
      <c r="D44" s="521">
        <v>3.2</v>
      </c>
      <c r="E44" s="522"/>
      <c r="F44" s="528">
        <v>4.8</v>
      </c>
      <c r="G44" s="528"/>
      <c r="H44" s="520">
        <v>4.2</v>
      </c>
      <c r="I44" s="520"/>
      <c r="J44" s="520">
        <v>4.7</v>
      </c>
      <c r="K44" s="520"/>
      <c r="L44" s="544">
        <v>6</v>
      </c>
      <c r="M44" s="545"/>
    </row>
    <row r="45" spans="1:13" ht="16.5" customHeight="1">
      <c r="A45" s="82" t="s">
        <v>179</v>
      </c>
      <c r="B45" s="47"/>
      <c r="C45" s="84"/>
      <c r="D45" s="521">
        <v>9.5</v>
      </c>
      <c r="E45" s="522"/>
      <c r="F45" s="528">
        <v>9.5</v>
      </c>
      <c r="G45" s="528"/>
      <c r="H45" s="520">
        <v>8.6</v>
      </c>
      <c r="I45" s="520"/>
      <c r="J45" s="520">
        <v>7.7</v>
      </c>
      <c r="K45" s="520"/>
      <c r="L45" s="544">
        <v>7.8</v>
      </c>
      <c r="M45" s="545"/>
    </row>
    <row r="46" spans="1:13" ht="16.5" customHeight="1">
      <c r="A46" s="82" t="s">
        <v>180</v>
      </c>
      <c r="B46" s="47"/>
      <c r="C46" s="84"/>
      <c r="D46" s="521">
        <v>8.1</v>
      </c>
      <c r="E46" s="522"/>
      <c r="F46" s="528">
        <v>8.3</v>
      </c>
      <c r="G46" s="528"/>
      <c r="H46" s="520">
        <v>8.1</v>
      </c>
      <c r="I46" s="520"/>
      <c r="J46" s="520">
        <v>7.6</v>
      </c>
      <c r="K46" s="520"/>
      <c r="L46" s="544">
        <v>7.1</v>
      </c>
      <c r="M46" s="545"/>
    </row>
    <row r="47" spans="1:13" ht="16.5" customHeight="1">
      <c r="A47" s="82" t="s">
        <v>181</v>
      </c>
      <c r="B47" s="47"/>
      <c r="C47" s="84"/>
      <c r="D47" s="521">
        <v>95.1</v>
      </c>
      <c r="E47" s="522"/>
      <c r="F47" s="528">
        <v>91.5</v>
      </c>
      <c r="G47" s="528"/>
      <c r="H47" s="520">
        <v>90</v>
      </c>
      <c r="I47" s="520"/>
      <c r="J47" s="520">
        <v>92.4</v>
      </c>
      <c r="K47" s="520"/>
      <c r="L47" s="544">
        <v>95.8</v>
      </c>
      <c r="M47" s="545"/>
    </row>
    <row r="48" spans="1:13" ht="16.5" customHeight="1">
      <c r="A48" s="82"/>
      <c r="B48" s="47"/>
      <c r="C48" s="84"/>
      <c r="D48" s="518" t="s">
        <v>472</v>
      </c>
      <c r="E48" s="519"/>
      <c r="F48" s="537" t="s">
        <v>473</v>
      </c>
      <c r="G48" s="537"/>
      <c r="H48" s="527">
        <v>-86.8</v>
      </c>
      <c r="I48" s="527"/>
      <c r="J48" s="532">
        <v>-89.4</v>
      </c>
      <c r="K48" s="532"/>
      <c r="L48" s="546">
        <v>-90.6</v>
      </c>
      <c r="M48" s="547"/>
    </row>
    <row r="49" spans="1:13" ht="16.5" customHeight="1">
      <c r="A49" s="82" t="s">
        <v>182</v>
      </c>
      <c r="B49" s="47"/>
      <c r="C49" s="84"/>
      <c r="D49" s="506">
        <v>71335577</v>
      </c>
      <c r="E49" s="507"/>
      <c r="F49" s="529">
        <v>68400117</v>
      </c>
      <c r="G49" s="529"/>
      <c r="H49" s="526">
        <v>64550704</v>
      </c>
      <c r="I49" s="526"/>
      <c r="J49" s="526">
        <v>60809498</v>
      </c>
      <c r="K49" s="526"/>
      <c r="L49" s="538">
        <v>59830610</v>
      </c>
      <c r="M49" s="539"/>
    </row>
    <row r="50" spans="1:13" ht="16.5" customHeight="1">
      <c r="A50" s="82" t="s">
        <v>183</v>
      </c>
      <c r="B50" s="47"/>
      <c r="C50" s="84"/>
      <c r="D50" s="506">
        <v>3576880</v>
      </c>
      <c r="E50" s="507"/>
      <c r="F50" s="529">
        <v>3901592</v>
      </c>
      <c r="G50" s="529"/>
      <c r="H50" s="526">
        <v>4530036</v>
      </c>
      <c r="I50" s="526"/>
      <c r="J50" s="526">
        <v>3739627</v>
      </c>
      <c r="K50" s="526"/>
      <c r="L50" s="538">
        <v>11863808</v>
      </c>
      <c r="M50" s="539"/>
    </row>
    <row r="51" spans="1:13" ht="16.5" customHeight="1">
      <c r="A51" s="82" t="s">
        <v>184</v>
      </c>
      <c r="B51" s="47"/>
      <c r="C51" s="84"/>
      <c r="D51" s="506">
        <v>10000</v>
      </c>
      <c r="E51" s="507"/>
      <c r="F51" s="529">
        <v>10000</v>
      </c>
      <c r="G51" s="529"/>
      <c r="H51" s="526">
        <v>10000</v>
      </c>
      <c r="I51" s="526"/>
      <c r="J51" s="526">
        <v>10000</v>
      </c>
      <c r="K51" s="526"/>
      <c r="L51" s="538">
        <v>10000</v>
      </c>
      <c r="M51" s="539"/>
    </row>
    <row r="52" spans="1:13" s="284" customFormat="1" ht="3" customHeight="1">
      <c r="A52" s="47"/>
      <c r="B52" s="48"/>
      <c r="C52" s="194"/>
      <c r="D52" s="50"/>
      <c r="E52" s="50"/>
      <c r="F52" s="50"/>
      <c r="G52" s="50"/>
      <c r="H52" s="50"/>
      <c r="I52" s="49"/>
      <c r="J52" s="50"/>
      <c r="K52" s="50"/>
      <c r="L52" s="307"/>
      <c r="M52" s="307"/>
    </row>
    <row r="53" spans="1:13" ht="13.5" customHeight="1">
      <c r="A53" s="110" t="s">
        <v>427</v>
      </c>
      <c r="B53" s="305"/>
      <c r="C53" s="37"/>
      <c r="D53" s="37"/>
      <c r="E53" s="37"/>
      <c r="F53" s="37"/>
      <c r="G53" s="37"/>
      <c r="H53" s="37"/>
      <c r="I53" s="37"/>
      <c r="J53" s="302"/>
      <c r="K53" s="302"/>
      <c r="L53" s="302"/>
      <c r="M53" s="302"/>
    </row>
    <row r="54" spans="1:9" ht="13.5" customHeight="1">
      <c r="A54" s="112" t="s">
        <v>458</v>
      </c>
      <c r="B54" s="284"/>
      <c r="C54" s="16"/>
      <c r="D54" s="16"/>
      <c r="E54" s="16"/>
      <c r="F54" s="16"/>
      <c r="G54" s="16"/>
      <c r="H54" s="16"/>
      <c r="I54" s="16"/>
    </row>
  </sheetData>
  <mergeCells count="153">
    <mergeCell ref="L50:M50"/>
    <mergeCell ref="L48:M48"/>
    <mergeCell ref="L49:M49"/>
    <mergeCell ref="L42:M42"/>
    <mergeCell ref="L43:M43"/>
    <mergeCell ref="L44:M44"/>
    <mergeCell ref="L45:M45"/>
    <mergeCell ref="L51:M51"/>
    <mergeCell ref="C4:E4"/>
    <mergeCell ref="A31:B31"/>
    <mergeCell ref="A20:B20"/>
    <mergeCell ref="A29:B29"/>
    <mergeCell ref="L29:M29"/>
    <mergeCell ref="L25:M25"/>
    <mergeCell ref="L26:M26"/>
    <mergeCell ref="L46:M46"/>
    <mergeCell ref="L47:M47"/>
    <mergeCell ref="F47:G47"/>
    <mergeCell ref="F46:G46"/>
    <mergeCell ref="F45:G45"/>
    <mergeCell ref="F44:G44"/>
    <mergeCell ref="F51:G51"/>
    <mergeCell ref="F50:G50"/>
    <mergeCell ref="F49:G49"/>
    <mergeCell ref="F48:G48"/>
    <mergeCell ref="G4:H4"/>
    <mergeCell ref="L31:M31"/>
    <mergeCell ref="L4:M4"/>
    <mergeCell ref="L9:M9"/>
    <mergeCell ref="L8:M8"/>
    <mergeCell ref="L16:M16"/>
    <mergeCell ref="L15:M15"/>
    <mergeCell ref="L14:M14"/>
    <mergeCell ref="L10:M10"/>
    <mergeCell ref="I8:J8"/>
    <mergeCell ref="I11:J11"/>
    <mergeCell ref="G11:H11"/>
    <mergeCell ref="L13:M13"/>
    <mergeCell ref="D11:E11"/>
    <mergeCell ref="L11:M11"/>
    <mergeCell ref="D13:E13"/>
    <mergeCell ref="I7:J7"/>
    <mergeCell ref="I6:J6"/>
    <mergeCell ref="L6:M6"/>
    <mergeCell ref="L7:M7"/>
    <mergeCell ref="G6:H6"/>
    <mergeCell ref="I18:J18"/>
    <mergeCell ref="I16:J16"/>
    <mergeCell ref="I15:J15"/>
    <mergeCell ref="I14:J14"/>
    <mergeCell ref="I13:J13"/>
    <mergeCell ref="I12:J12"/>
    <mergeCell ref="I10:J10"/>
    <mergeCell ref="G10:H10"/>
    <mergeCell ref="I9:J9"/>
    <mergeCell ref="G8:H8"/>
    <mergeCell ref="G7:H7"/>
    <mergeCell ref="G25:H25"/>
    <mergeCell ref="G23:H23"/>
    <mergeCell ref="G20:H20"/>
    <mergeCell ref="G12:H12"/>
    <mergeCell ref="G13:H13"/>
    <mergeCell ref="G24:H24"/>
    <mergeCell ref="G9:H9"/>
    <mergeCell ref="G17:H17"/>
    <mergeCell ref="I25:J25"/>
    <mergeCell ref="I26:J26"/>
    <mergeCell ref="I27:J27"/>
    <mergeCell ref="J51:K51"/>
    <mergeCell ref="J50:K50"/>
    <mergeCell ref="J49:K49"/>
    <mergeCell ref="J48:K48"/>
    <mergeCell ref="H47:I47"/>
    <mergeCell ref="H46:I46"/>
    <mergeCell ref="H45:I45"/>
    <mergeCell ref="D25:E25"/>
    <mergeCell ref="D27:E27"/>
    <mergeCell ref="D26:E26"/>
    <mergeCell ref="F43:G43"/>
    <mergeCell ref="F42:G42"/>
    <mergeCell ref="F41:G41"/>
    <mergeCell ref="G31:H31"/>
    <mergeCell ref="F40:G40"/>
    <mergeCell ref="H40:I40"/>
    <mergeCell ref="H43:I43"/>
    <mergeCell ref="H51:I51"/>
    <mergeCell ref="H50:I50"/>
    <mergeCell ref="H49:I49"/>
    <mergeCell ref="H48:I48"/>
    <mergeCell ref="H41:I41"/>
    <mergeCell ref="L40:M40"/>
    <mergeCell ref="L41:M41"/>
    <mergeCell ref="J42:K42"/>
    <mergeCell ref="D43:E43"/>
    <mergeCell ref="J43:K43"/>
    <mergeCell ref="H42:I42"/>
    <mergeCell ref="H44:I44"/>
    <mergeCell ref="D42:E42"/>
    <mergeCell ref="D41:E41"/>
    <mergeCell ref="J41:K41"/>
    <mergeCell ref="J47:K47"/>
    <mergeCell ref="J46:K46"/>
    <mergeCell ref="J45:K45"/>
    <mergeCell ref="J44:K44"/>
    <mergeCell ref="D47:E47"/>
    <mergeCell ref="D46:E46"/>
    <mergeCell ref="D45:E45"/>
    <mergeCell ref="D44:E44"/>
    <mergeCell ref="D51:E51"/>
    <mergeCell ref="D50:E50"/>
    <mergeCell ref="D49:E49"/>
    <mergeCell ref="D48:E48"/>
    <mergeCell ref="A38:B38"/>
    <mergeCell ref="J38:K38"/>
    <mergeCell ref="D38:E38"/>
    <mergeCell ref="G26:H26"/>
    <mergeCell ref="H38:I38"/>
    <mergeCell ref="F38:G38"/>
    <mergeCell ref="L38:M38"/>
    <mergeCell ref="D29:E29"/>
    <mergeCell ref="G29:H29"/>
    <mergeCell ref="G27:H27"/>
    <mergeCell ref="L27:M27"/>
    <mergeCell ref="D40:E40"/>
    <mergeCell ref="I4:J4"/>
    <mergeCell ref="I20:J20"/>
    <mergeCell ref="I31:J31"/>
    <mergeCell ref="D6:E6"/>
    <mergeCell ref="D7:E7"/>
    <mergeCell ref="D8:E8"/>
    <mergeCell ref="D9:E9"/>
    <mergeCell ref="D10:E10"/>
    <mergeCell ref="J40:K40"/>
    <mergeCell ref="D14:E14"/>
    <mergeCell ref="D15:E15"/>
    <mergeCell ref="L12:M12"/>
    <mergeCell ref="D12:E12"/>
    <mergeCell ref="D24:E24"/>
    <mergeCell ref="D20:E20"/>
    <mergeCell ref="D16:E16"/>
    <mergeCell ref="D18:E18"/>
    <mergeCell ref="D23:E23"/>
    <mergeCell ref="D17:E17"/>
    <mergeCell ref="I23:J23"/>
    <mergeCell ref="L23:M23"/>
    <mergeCell ref="L18:M18"/>
    <mergeCell ref="G14:H14"/>
    <mergeCell ref="G15:H15"/>
    <mergeCell ref="G16:H16"/>
    <mergeCell ref="G18:H18"/>
    <mergeCell ref="L20:M20"/>
    <mergeCell ref="I17:J17"/>
    <mergeCell ref="L17:M17"/>
  </mergeCells>
  <printOptions/>
  <pageMargins left="0.7874015748031497" right="0.7874015748031497" top="0.984251968503937" bottom="0.53" header="0.5118110236220472" footer="0.3937007874015748"/>
  <pageSetup horizontalDpi="600" verticalDpi="600" orientation="portrait" paperSize="9" r:id="rId1"/>
  <headerFooter alignWithMargins="0">
    <oddHeader>&amp;R&amp;8議会 ・ 行財政　　　191</oddHeader>
  </headerFooter>
</worksheet>
</file>

<file path=xl/worksheets/sheet2.xml><?xml version="1.0" encoding="utf-8"?>
<worksheet xmlns="http://schemas.openxmlformats.org/spreadsheetml/2006/main" xmlns:r="http://schemas.openxmlformats.org/officeDocument/2006/relationships">
  <dimension ref="A1:W58"/>
  <sheetViews>
    <sheetView zoomScaleSheetLayoutView="100" workbookViewId="0" topLeftCell="A1">
      <selection activeCell="Z25" sqref="Z25"/>
    </sheetView>
  </sheetViews>
  <sheetFormatPr defaultColWidth="9.00390625" defaultRowHeight="13.5"/>
  <cols>
    <col min="1" max="1" width="4.375" style="274" customWidth="1"/>
    <col min="2" max="3" width="3.75390625" style="274" customWidth="1"/>
    <col min="4" max="4" width="2.50390625" style="274" customWidth="1"/>
    <col min="5" max="6" width="3.75390625" style="274" customWidth="1"/>
    <col min="7" max="23" width="4.75390625" style="274" customWidth="1"/>
    <col min="24" max="16384" width="9.00390625" style="274" customWidth="1"/>
  </cols>
  <sheetData>
    <row r="1" spans="1:23" ht="26.25" customHeight="1">
      <c r="A1" s="24" t="s">
        <v>245</v>
      </c>
      <c r="B1" s="13"/>
      <c r="C1" s="13"/>
      <c r="D1" s="13"/>
      <c r="E1" s="13"/>
      <c r="F1" s="13"/>
      <c r="G1" s="13"/>
      <c r="H1" s="13"/>
      <c r="I1" s="13"/>
      <c r="J1" s="13"/>
      <c r="K1" s="13"/>
      <c r="L1" s="13"/>
      <c r="M1" s="13"/>
      <c r="N1" s="13"/>
      <c r="O1" s="13"/>
      <c r="P1" s="13"/>
      <c r="Q1" s="13"/>
      <c r="R1" s="13"/>
      <c r="S1" s="13"/>
      <c r="T1" s="13"/>
      <c r="U1" s="13"/>
      <c r="V1" s="13"/>
      <c r="W1" s="13"/>
    </row>
    <row r="2" spans="1:23" ht="22.5" customHeight="1">
      <c r="A2" s="25" t="s">
        <v>246</v>
      </c>
      <c r="B2" s="25"/>
      <c r="C2" s="25"/>
      <c r="D2" s="25"/>
      <c r="E2" s="25"/>
      <c r="F2" s="25"/>
      <c r="G2" s="25"/>
      <c r="H2" s="25"/>
      <c r="I2" s="25"/>
      <c r="J2" s="25"/>
      <c r="K2" s="25"/>
      <c r="L2" s="25"/>
      <c r="M2" s="25"/>
      <c r="N2" s="25"/>
      <c r="O2" s="25"/>
      <c r="P2" s="25"/>
      <c r="Q2" s="25"/>
      <c r="R2" s="25"/>
      <c r="S2" s="25"/>
      <c r="T2" s="25"/>
      <c r="U2" s="25"/>
      <c r="V2" s="25"/>
      <c r="W2" s="25"/>
    </row>
    <row r="3" spans="1:23" s="275" customFormat="1" ht="13.5">
      <c r="A3" s="274"/>
      <c r="B3" s="14"/>
      <c r="C3" s="14"/>
      <c r="D3" s="14"/>
      <c r="E3" s="14"/>
      <c r="F3" s="14"/>
      <c r="G3" s="14"/>
      <c r="H3" s="14"/>
      <c r="I3" s="14"/>
      <c r="J3" s="14"/>
      <c r="K3" s="14"/>
      <c r="L3" s="14"/>
      <c r="M3" s="14"/>
      <c r="N3" s="14"/>
      <c r="O3" s="14"/>
      <c r="P3" s="14"/>
      <c r="Q3" s="14"/>
      <c r="R3" s="14"/>
      <c r="S3" s="14"/>
      <c r="T3" s="14"/>
      <c r="U3" s="14"/>
      <c r="V3" s="14"/>
      <c r="W3" s="35" t="s">
        <v>469</v>
      </c>
    </row>
    <row r="4" spans="1:23" s="275" customFormat="1" ht="15" customHeight="1">
      <c r="A4" s="375" t="s">
        <v>265</v>
      </c>
      <c r="B4" s="376" t="s">
        <v>264</v>
      </c>
      <c r="C4" s="376"/>
      <c r="D4" s="376"/>
      <c r="E4" s="376"/>
      <c r="F4" s="376"/>
      <c r="G4" s="391" t="s">
        <v>267</v>
      </c>
      <c r="H4" s="391"/>
      <c r="I4" s="391"/>
      <c r="J4" s="391"/>
      <c r="K4" s="391"/>
      <c r="L4" s="391"/>
      <c r="M4" s="391"/>
      <c r="N4" s="391"/>
      <c r="O4" s="391"/>
      <c r="P4" s="391"/>
      <c r="Q4" s="391"/>
      <c r="R4" s="391"/>
      <c r="S4" s="391"/>
      <c r="T4" s="391"/>
      <c r="U4" s="391"/>
      <c r="V4" s="391"/>
      <c r="W4" s="386"/>
    </row>
    <row r="5" spans="1:23" s="275" customFormat="1" ht="15" customHeight="1">
      <c r="A5" s="399"/>
      <c r="B5" s="374"/>
      <c r="C5" s="374"/>
      <c r="D5" s="374"/>
      <c r="E5" s="374"/>
      <c r="F5" s="374"/>
      <c r="G5" s="387" t="s">
        <v>299</v>
      </c>
      <c r="H5" s="387"/>
      <c r="I5" s="387"/>
      <c r="J5" s="387"/>
      <c r="K5" s="387"/>
      <c r="L5" s="387"/>
      <c r="M5" s="387"/>
      <c r="N5" s="387"/>
      <c r="O5" s="387" t="s">
        <v>300</v>
      </c>
      <c r="P5" s="387"/>
      <c r="Q5" s="387"/>
      <c r="R5" s="387"/>
      <c r="S5" s="41" t="s">
        <v>252</v>
      </c>
      <c r="T5" s="41" t="s">
        <v>250</v>
      </c>
      <c r="U5" s="41" t="s">
        <v>283</v>
      </c>
      <c r="V5" s="41" t="s">
        <v>432</v>
      </c>
      <c r="W5" s="42" t="s">
        <v>247</v>
      </c>
    </row>
    <row r="6" spans="1:23" s="275" customFormat="1" ht="15" customHeight="1">
      <c r="A6" s="40"/>
      <c r="B6" s="374"/>
      <c r="C6" s="374"/>
      <c r="D6" s="374"/>
      <c r="E6" s="374"/>
      <c r="F6" s="374"/>
      <c r="G6" s="41" t="s">
        <v>257</v>
      </c>
      <c r="H6" s="41" t="s">
        <v>263</v>
      </c>
      <c r="I6" s="41" t="s">
        <v>261</v>
      </c>
      <c r="J6" s="41" t="s">
        <v>259</v>
      </c>
      <c r="K6" s="41" t="s">
        <v>255</v>
      </c>
      <c r="L6" s="41" t="s">
        <v>278</v>
      </c>
      <c r="M6" s="41" t="s">
        <v>433</v>
      </c>
      <c r="N6" s="41"/>
      <c r="O6" s="402" t="s">
        <v>643</v>
      </c>
      <c r="P6" s="388" t="s">
        <v>301</v>
      </c>
      <c r="Q6" s="41" t="s">
        <v>268</v>
      </c>
      <c r="R6" s="41"/>
      <c r="S6" s="41"/>
      <c r="T6" s="41"/>
      <c r="U6" s="41"/>
      <c r="V6" s="374" t="s">
        <v>269</v>
      </c>
      <c r="W6" s="42"/>
    </row>
    <row r="7" spans="1:23" s="275" customFormat="1" ht="15" customHeight="1">
      <c r="A7" s="399" t="s">
        <v>266</v>
      </c>
      <c r="B7" s="374"/>
      <c r="C7" s="374"/>
      <c r="D7" s="374"/>
      <c r="E7" s="374"/>
      <c r="F7" s="374"/>
      <c r="G7" s="41"/>
      <c r="H7" s="41"/>
      <c r="I7" s="41"/>
      <c r="J7" s="41"/>
      <c r="K7" s="41"/>
      <c r="L7" s="41"/>
      <c r="M7" s="41" t="s">
        <v>434</v>
      </c>
      <c r="N7" s="41" t="s">
        <v>248</v>
      </c>
      <c r="O7" s="389"/>
      <c r="P7" s="389"/>
      <c r="Q7" s="41" t="s">
        <v>435</v>
      </c>
      <c r="R7" s="41" t="s">
        <v>248</v>
      </c>
      <c r="S7" s="41"/>
      <c r="T7" s="41"/>
      <c r="U7" s="41"/>
      <c r="V7" s="374"/>
      <c r="W7" s="42"/>
    </row>
    <row r="8" spans="1:23" s="275" customFormat="1" ht="15" customHeight="1">
      <c r="A8" s="378"/>
      <c r="B8" s="377"/>
      <c r="C8" s="377"/>
      <c r="D8" s="377"/>
      <c r="E8" s="377"/>
      <c r="F8" s="377"/>
      <c r="G8" s="43" t="s">
        <v>258</v>
      </c>
      <c r="H8" s="43" t="s">
        <v>262</v>
      </c>
      <c r="I8" s="43" t="s">
        <v>262</v>
      </c>
      <c r="J8" s="43" t="s">
        <v>260</v>
      </c>
      <c r="K8" s="43" t="s">
        <v>256</v>
      </c>
      <c r="L8" s="43" t="s">
        <v>254</v>
      </c>
      <c r="M8" s="43" t="s">
        <v>249</v>
      </c>
      <c r="N8" s="43"/>
      <c r="O8" s="390"/>
      <c r="P8" s="390"/>
      <c r="Q8" s="43" t="s">
        <v>249</v>
      </c>
      <c r="R8" s="43"/>
      <c r="S8" s="43" t="s">
        <v>253</v>
      </c>
      <c r="T8" s="43" t="s">
        <v>251</v>
      </c>
      <c r="U8" s="43" t="s">
        <v>284</v>
      </c>
      <c r="V8" s="43" t="s">
        <v>249</v>
      </c>
      <c r="W8" s="44" t="s">
        <v>248</v>
      </c>
    </row>
    <row r="9" spans="1:23" s="275" customFormat="1" ht="5.25" customHeight="1">
      <c r="A9" s="45"/>
      <c r="B9" s="379"/>
      <c r="C9" s="379"/>
      <c r="D9" s="379"/>
      <c r="E9" s="379"/>
      <c r="F9" s="380"/>
      <c r="G9" s="47"/>
      <c r="H9" s="47"/>
      <c r="I9" s="47"/>
      <c r="J9" s="48"/>
      <c r="K9" s="47"/>
      <c r="L9" s="47"/>
      <c r="M9" s="47"/>
      <c r="N9" s="45"/>
      <c r="O9" s="48"/>
      <c r="P9" s="47"/>
      <c r="Q9" s="47"/>
      <c r="R9" s="45"/>
      <c r="S9" s="49"/>
      <c r="T9" s="48"/>
      <c r="U9" s="50"/>
      <c r="V9" s="49"/>
      <c r="W9" s="49"/>
    </row>
    <row r="10" spans="1:23" s="275" customFormat="1" ht="19.5" customHeight="1">
      <c r="A10" s="398" t="s">
        <v>270</v>
      </c>
      <c r="B10" s="395" t="s">
        <v>631</v>
      </c>
      <c r="C10" s="396"/>
      <c r="D10" s="51" t="s">
        <v>436</v>
      </c>
      <c r="E10" s="400" t="s">
        <v>635</v>
      </c>
      <c r="F10" s="401"/>
      <c r="G10" s="52">
        <v>9</v>
      </c>
      <c r="H10" s="52">
        <v>1</v>
      </c>
      <c r="I10" s="52" t="s">
        <v>642</v>
      </c>
      <c r="J10" s="52">
        <v>2</v>
      </c>
      <c r="K10" s="52" t="s">
        <v>642</v>
      </c>
      <c r="L10" s="52" t="s">
        <v>642</v>
      </c>
      <c r="M10" s="52">
        <v>1</v>
      </c>
      <c r="N10" s="53">
        <f>SUM(G10:M10)</f>
        <v>13</v>
      </c>
      <c r="O10" s="54">
        <v>2</v>
      </c>
      <c r="P10" s="52">
        <v>5</v>
      </c>
      <c r="Q10" s="52" t="s">
        <v>642</v>
      </c>
      <c r="R10" s="53">
        <f>SUM(O10:Q10)</f>
        <v>7</v>
      </c>
      <c r="S10" s="52">
        <v>1</v>
      </c>
      <c r="T10" s="52">
        <v>1</v>
      </c>
      <c r="U10" s="52">
        <v>2</v>
      </c>
      <c r="V10" s="52">
        <v>2</v>
      </c>
      <c r="W10" s="52">
        <f>SUM(N10,R10,S10,T10,U10,V10)</f>
        <v>26</v>
      </c>
    </row>
    <row r="11" spans="1:23" s="275" customFormat="1" ht="19.5" customHeight="1">
      <c r="A11" s="398"/>
      <c r="B11" s="395" t="s">
        <v>632</v>
      </c>
      <c r="C11" s="396"/>
      <c r="D11" s="51" t="s">
        <v>436</v>
      </c>
      <c r="E11" s="400" t="s">
        <v>636</v>
      </c>
      <c r="F11" s="401"/>
      <c r="G11" s="52">
        <v>8</v>
      </c>
      <c r="H11" s="52">
        <v>5</v>
      </c>
      <c r="I11" s="52">
        <v>9</v>
      </c>
      <c r="J11" s="54">
        <v>2</v>
      </c>
      <c r="K11" s="52" t="s">
        <v>642</v>
      </c>
      <c r="L11" s="52" t="s">
        <v>642</v>
      </c>
      <c r="M11" s="52">
        <v>1</v>
      </c>
      <c r="N11" s="53">
        <f>SUM(G11:M11)</f>
        <v>25</v>
      </c>
      <c r="O11" s="54">
        <v>2</v>
      </c>
      <c r="P11" s="52">
        <v>1</v>
      </c>
      <c r="Q11" s="52" t="s">
        <v>642</v>
      </c>
      <c r="R11" s="53">
        <f>SUM(O11:Q11)</f>
        <v>3</v>
      </c>
      <c r="S11" s="52" t="s">
        <v>642</v>
      </c>
      <c r="T11" s="52" t="s">
        <v>642</v>
      </c>
      <c r="U11" s="52">
        <v>4</v>
      </c>
      <c r="V11" s="52">
        <v>6</v>
      </c>
      <c r="W11" s="52">
        <f>SUM(N11,R11,S11,T11,U11,V11)</f>
        <v>38</v>
      </c>
    </row>
    <row r="12" spans="1:23" s="275" customFormat="1" ht="19.5" customHeight="1">
      <c r="A12" s="51" t="s">
        <v>258</v>
      </c>
      <c r="B12" s="395" t="s">
        <v>633</v>
      </c>
      <c r="C12" s="396"/>
      <c r="D12" s="51" t="s">
        <v>437</v>
      </c>
      <c r="E12" s="400" t="s">
        <v>637</v>
      </c>
      <c r="F12" s="401"/>
      <c r="G12" s="52">
        <v>5</v>
      </c>
      <c r="H12" s="52">
        <v>9</v>
      </c>
      <c r="I12" s="52" t="s">
        <v>642</v>
      </c>
      <c r="J12" s="52">
        <v>7</v>
      </c>
      <c r="K12" s="52" t="s">
        <v>642</v>
      </c>
      <c r="L12" s="52" t="s">
        <v>642</v>
      </c>
      <c r="M12" s="52">
        <v>2</v>
      </c>
      <c r="N12" s="53">
        <f>SUM(G12:M12)</f>
        <v>23</v>
      </c>
      <c r="O12" s="54">
        <v>2</v>
      </c>
      <c r="P12" s="52">
        <v>4</v>
      </c>
      <c r="Q12" s="52" t="s">
        <v>642</v>
      </c>
      <c r="R12" s="53">
        <f>SUM(O12:Q12)</f>
        <v>6</v>
      </c>
      <c r="S12" s="52" t="s">
        <v>642</v>
      </c>
      <c r="T12" s="54">
        <v>2</v>
      </c>
      <c r="U12" s="52">
        <v>3</v>
      </c>
      <c r="V12" s="52">
        <v>1</v>
      </c>
      <c r="W12" s="52">
        <f>SUM(N12,R12,S12,T12,U12,V12)</f>
        <v>35</v>
      </c>
    </row>
    <row r="13" spans="1:23" s="275" customFormat="1" ht="19.5" customHeight="1">
      <c r="A13" s="398" t="s">
        <v>271</v>
      </c>
      <c r="B13" s="395" t="s">
        <v>634</v>
      </c>
      <c r="C13" s="396"/>
      <c r="D13" s="51" t="s">
        <v>438</v>
      </c>
      <c r="E13" s="400" t="s">
        <v>638</v>
      </c>
      <c r="F13" s="401"/>
      <c r="G13" s="52">
        <v>19</v>
      </c>
      <c r="H13" s="52">
        <v>15</v>
      </c>
      <c r="I13" s="52" t="s">
        <v>642</v>
      </c>
      <c r="J13" s="54">
        <v>3</v>
      </c>
      <c r="K13" s="52" t="s">
        <v>642</v>
      </c>
      <c r="L13" s="52" t="s">
        <v>642</v>
      </c>
      <c r="M13" s="52">
        <v>4</v>
      </c>
      <c r="N13" s="53">
        <f>SUM(G13:M13)</f>
        <v>41</v>
      </c>
      <c r="O13" s="54">
        <v>6</v>
      </c>
      <c r="P13" s="52">
        <v>2</v>
      </c>
      <c r="Q13" s="52" t="s">
        <v>642</v>
      </c>
      <c r="R13" s="53">
        <f>SUM(O13:Q13)</f>
        <v>8</v>
      </c>
      <c r="S13" s="52" t="s">
        <v>642</v>
      </c>
      <c r="T13" s="52">
        <v>1</v>
      </c>
      <c r="U13" s="52">
        <v>5</v>
      </c>
      <c r="V13" s="52">
        <v>5</v>
      </c>
      <c r="W13" s="52">
        <f>SUM(N13,R13,S13,T13,U13,V13)</f>
        <v>60</v>
      </c>
    </row>
    <row r="14" spans="1:23" s="275" customFormat="1" ht="19.5" customHeight="1">
      <c r="A14" s="399"/>
      <c r="B14" s="397" t="s">
        <v>248</v>
      </c>
      <c r="C14" s="398"/>
      <c r="D14" s="398"/>
      <c r="E14" s="398"/>
      <c r="F14" s="399"/>
      <c r="G14" s="52">
        <f aca="true" t="shared" si="0" ref="G14:P14">SUM(G10:G13)</f>
        <v>41</v>
      </c>
      <c r="H14" s="52">
        <f t="shared" si="0"/>
        <v>30</v>
      </c>
      <c r="I14" s="52">
        <f t="shared" si="0"/>
        <v>9</v>
      </c>
      <c r="J14" s="54">
        <f t="shared" si="0"/>
        <v>14</v>
      </c>
      <c r="K14" s="52" t="s">
        <v>642</v>
      </c>
      <c r="L14" s="52" t="s">
        <v>642</v>
      </c>
      <c r="M14" s="52">
        <f t="shared" si="0"/>
        <v>8</v>
      </c>
      <c r="N14" s="53">
        <f t="shared" si="0"/>
        <v>102</v>
      </c>
      <c r="O14" s="54">
        <f t="shared" si="0"/>
        <v>12</v>
      </c>
      <c r="P14" s="52">
        <f t="shared" si="0"/>
        <v>12</v>
      </c>
      <c r="Q14" s="52" t="s">
        <v>642</v>
      </c>
      <c r="R14" s="53">
        <f aca="true" t="shared" si="1" ref="R14:W14">SUM(R10:R13)</f>
        <v>24</v>
      </c>
      <c r="S14" s="52">
        <f t="shared" si="1"/>
        <v>1</v>
      </c>
      <c r="T14" s="54">
        <f t="shared" si="1"/>
        <v>4</v>
      </c>
      <c r="U14" s="52">
        <f t="shared" si="1"/>
        <v>14</v>
      </c>
      <c r="V14" s="52">
        <f t="shared" si="1"/>
        <v>14</v>
      </c>
      <c r="W14" s="52">
        <f t="shared" si="1"/>
        <v>159</v>
      </c>
    </row>
    <row r="15" spans="1:23" s="275" customFormat="1" ht="3" customHeight="1">
      <c r="A15" s="40"/>
      <c r="B15" s="278"/>
      <c r="C15" s="279"/>
      <c r="D15" s="279"/>
      <c r="E15" s="279"/>
      <c r="F15" s="280"/>
      <c r="G15" s="52"/>
      <c r="H15" s="52"/>
      <c r="I15" s="52"/>
      <c r="J15" s="52"/>
      <c r="K15" s="52"/>
      <c r="L15" s="52"/>
      <c r="M15" s="52"/>
      <c r="N15" s="53"/>
      <c r="O15" s="52"/>
      <c r="P15" s="52"/>
      <c r="Q15" s="52"/>
      <c r="R15" s="53"/>
      <c r="S15" s="55"/>
      <c r="T15" s="48"/>
      <c r="U15" s="50"/>
      <c r="V15" s="55"/>
      <c r="W15" s="55"/>
    </row>
    <row r="16" spans="1:23" s="275" customFormat="1" ht="3" customHeight="1">
      <c r="A16" s="56"/>
      <c r="B16" s="57"/>
      <c r="C16" s="57"/>
      <c r="D16" s="57"/>
      <c r="E16" s="57"/>
      <c r="F16" s="58"/>
      <c r="G16" s="59"/>
      <c r="H16" s="59"/>
      <c r="I16" s="59"/>
      <c r="J16" s="59"/>
      <c r="K16" s="59"/>
      <c r="L16" s="59"/>
      <c r="M16" s="59"/>
      <c r="N16" s="60"/>
      <c r="O16" s="59"/>
      <c r="P16" s="59"/>
      <c r="Q16" s="59"/>
      <c r="R16" s="60"/>
      <c r="S16" s="59"/>
      <c r="T16" s="61"/>
      <c r="U16" s="62"/>
      <c r="V16" s="59"/>
      <c r="W16" s="59"/>
    </row>
    <row r="17" spans="1:23" s="275" customFormat="1" ht="19.5" customHeight="1">
      <c r="A17" s="393" t="s">
        <v>644</v>
      </c>
      <c r="B17" s="395" t="s">
        <v>639</v>
      </c>
      <c r="C17" s="396"/>
      <c r="D17" s="51"/>
      <c r="E17" s="381"/>
      <c r="F17" s="382"/>
      <c r="G17" s="52">
        <v>3</v>
      </c>
      <c r="H17" s="52" t="s">
        <v>430</v>
      </c>
      <c r="I17" s="52" t="s">
        <v>430</v>
      </c>
      <c r="J17" s="52" t="s">
        <v>430</v>
      </c>
      <c r="K17" s="52">
        <v>2</v>
      </c>
      <c r="L17" s="52" t="s">
        <v>430</v>
      </c>
      <c r="M17" s="52">
        <v>3</v>
      </c>
      <c r="N17" s="53">
        <f>SUM(G17:M17)</f>
        <v>8</v>
      </c>
      <c r="O17" s="52" t="s">
        <v>430</v>
      </c>
      <c r="P17" s="52" t="s">
        <v>430</v>
      </c>
      <c r="Q17" s="52" t="s">
        <v>430</v>
      </c>
      <c r="R17" s="53" t="s">
        <v>430</v>
      </c>
      <c r="S17" s="52" t="s">
        <v>430</v>
      </c>
      <c r="T17" s="52" t="s">
        <v>430</v>
      </c>
      <c r="U17" s="52" t="s">
        <v>430</v>
      </c>
      <c r="V17" s="52">
        <v>4</v>
      </c>
      <c r="W17" s="52">
        <f>SUM(N17,R17,S17,T17,U17,V17)</f>
        <v>12</v>
      </c>
    </row>
    <row r="18" spans="1:23" s="275" customFormat="1" ht="19.5" customHeight="1">
      <c r="A18" s="393"/>
      <c r="B18" s="395" t="s">
        <v>640</v>
      </c>
      <c r="C18" s="396"/>
      <c r="D18" s="51" t="s">
        <v>440</v>
      </c>
      <c r="E18" s="400" t="s">
        <v>641</v>
      </c>
      <c r="F18" s="401"/>
      <c r="G18" s="52">
        <v>1</v>
      </c>
      <c r="H18" s="52" t="s">
        <v>430</v>
      </c>
      <c r="I18" s="52" t="s">
        <v>430</v>
      </c>
      <c r="J18" s="52" t="s">
        <v>430</v>
      </c>
      <c r="K18" s="52" t="s">
        <v>430</v>
      </c>
      <c r="L18" s="52" t="s">
        <v>430</v>
      </c>
      <c r="M18" s="52" t="s">
        <v>430</v>
      </c>
      <c r="N18" s="53">
        <f>SUM(G18:M18)</f>
        <v>1</v>
      </c>
      <c r="O18" s="52" t="s">
        <v>430</v>
      </c>
      <c r="P18" s="52" t="s">
        <v>430</v>
      </c>
      <c r="Q18" s="52" t="s">
        <v>430</v>
      </c>
      <c r="R18" s="53" t="s">
        <v>430</v>
      </c>
      <c r="S18" s="52" t="s">
        <v>430</v>
      </c>
      <c r="T18" s="52" t="s">
        <v>430</v>
      </c>
      <c r="U18" s="52" t="s">
        <v>430</v>
      </c>
      <c r="V18" s="52">
        <v>1</v>
      </c>
      <c r="W18" s="52">
        <f>SUM(N18,R18,S18,T18,U18,V18)</f>
        <v>2</v>
      </c>
    </row>
    <row r="19" spans="1:23" s="275" customFormat="1" ht="19.5" customHeight="1">
      <c r="A19" s="394"/>
      <c r="B19" s="398" t="s">
        <v>248</v>
      </c>
      <c r="C19" s="398"/>
      <c r="D19" s="398"/>
      <c r="E19" s="398"/>
      <c r="F19" s="399"/>
      <c r="G19" s="273">
        <f>SUM(G17:G18)</f>
        <v>4</v>
      </c>
      <c r="H19" s="52" t="s">
        <v>431</v>
      </c>
      <c r="I19" s="52" t="s">
        <v>431</v>
      </c>
      <c r="J19" s="52" t="s">
        <v>431</v>
      </c>
      <c r="K19" s="52">
        <f>SUM(K17:K18)</f>
        <v>2</v>
      </c>
      <c r="L19" s="52" t="s">
        <v>431</v>
      </c>
      <c r="M19" s="52">
        <f>SUM(M17:M18)</f>
        <v>3</v>
      </c>
      <c r="N19" s="53">
        <f>SUM(N17:N18)</f>
        <v>9</v>
      </c>
      <c r="O19" s="52" t="s">
        <v>439</v>
      </c>
      <c r="P19" s="52" t="s">
        <v>439</v>
      </c>
      <c r="Q19" s="52" t="s">
        <v>439</v>
      </c>
      <c r="R19" s="53" t="s">
        <v>439</v>
      </c>
      <c r="S19" s="52" t="s">
        <v>431</v>
      </c>
      <c r="T19" s="52" t="s">
        <v>431</v>
      </c>
      <c r="U19" s="52" t="s">
        <v>431</v>
      </c>
      <c r="V19" s="52">
        <f>SUM(V17:V18)</f>
        <v>5</v>
      </c>
      <c r="W19" s="52">
        <f>SUM(N19,R19,S19,T19,U19,V19)</f>
        <v>14</v>
      </c>
    </row>
    <row r="20" spans="1:23" s="275" customFormat="1" ht="3" customHeight="1">
      <c r="A20" s="40"/>
      <c r="B20" s="398"/>
      <c r="C20" s="398"/>
      <c r="D20" s="398"/>
      <c r="E20" s="398"/>
      <c r="F20" s="399"/>
      <c r="G20" s="52"/>
      <c r="H20" s="52"/>
      <c r="I20" s="52"/>
      <c r="J20" s="52"/>
      <c r="K20" s="52"/>
      <c r="L20" s="52"/>
      <c r="M20" s="52"/>
      <c r="N20" s="53"/>
      <c r="O20" s="52"/>
      <c r="P20" s="52"/>
      <c r="Q20" s="52"/>
      <c r="R20" s="53"/>
      <c r="S20" s="55"/>
      <c r="T20" s="54"/>
      <c r="U20" s="63"/>
      <c r="V20" s="55"/>
      <c r="W20" s="55"/>
    </row>
    <row r="21" spans="1:23" s="275" customFormat="1" ht="3" customHeight="1">
      <c r="A21" s="64"/>
      <c r="B21" s="385"/>
      <c r="C21" s="385"/>
      <c r="D21" s="385"/>
      <c r="E21" s="385"/>
      <c r="F21" s="356"/>
      <c r="G21" s="66"/>
      <c r="H21" s="66"/>
      <c r="I21" s="66"/>
      <c r="J21" s="66"/>
      <c r="K21" s="66"/>
      <c r="L21" s="66"/>
      <c r="M21" s="66"/>
      <c r="N21" s="67"/>
      <c r="O21" s="66"/>
      <c r="P21" s="66"/>
      <c r="Q21" s="66"/>
      <c r="R21" s="67"/>
      <c r="S21" s="66"/>
      <c r="T21" s="68"/>
      <c r="U21" s="71"/>
      <c r="V21" s="66"/>
      <c r="W21" s="66"/>
    </row>
    <row r="22" spans="1:23" s="275" customFormat="1" ht="19.5" customHeight="1">
      <c r="A22" s="360" t="s">
        <v>272</v>
      </c>
      <c r="B22" s="361"/>
      <c r="C22" s="361"/>
      <c r="D22" s="361"/>
      <c r="E22" s="361"/>
      <c r="F22" s="362"/>
      <c r="G22" s="52">
        <f>SUM(G14,G19)</f>
        <v>45</v>
      </c>
      <c r="H22" s="52">
        <f>SUM(H14,H19)</f>
        <v>30</v>
      </c>
      <c r="I22" s="52">
        <f>SUM(I14,I19)</f>
        <v>9</v>
      </c>
      <c r="J22" s="52">
        <f>SUM(J14,J19)</f>
        <v>14</v>
      </c>
      <c r="K22" s="52">
        <f>SUM(K14,K19)</f>
        <v>2</v>
      </c>
      <c r="L22" s="52" t="s">
        <v>431</v>
      </c>
      <c r="M22" s="52">
        <f aca="true" t="shared" si="2" ref="M22:W22">SUM(M14,M19)</f>
        <v>11</v>
      </c>
      <c r="N22" s="53">
        <f t="shared" si="2"/>
        <v>111</v>
      </c>
      <c r="O22" s="52">
        <f t="shared" si="2"/>
        <v>12</v>
      </c>
      <c r="P22" s="52">
        <f t="shared" si="2"/>
        <v>12</v>
      </c>
      <c r="Q22" s="52" t="s">
        <v>439</v>
      </c>
      <c r="R22" s="53">
        <f t="shared" si="2"/>
        <v>24</v>
      </c>
      <c r="S22" s="52">
        <f t="shared" si="2"/>
        <v>1</v>
      </c>
      <c r="T22" s="52">
        <f t="shared" si="2"/>
        <v>4</v>
      </c>
      <c r="U22" s="52">
        <f t="shared" si="2"/>
        <v>14</v>
      </c>
      <c r="V22" s="52">
        <f t="shared" si="2"/>
        <v>19</v>
      </c>
      <c r="W22" s="52">
        <f t="shared" si="2"/>
        <v>173</v>
      </c>
    </row>
    <row r="23" spans="1:23" s="275" customFormat="1" ht="3.75" customHeight="1">
      <c r="A23" s="72"/>
      <c r="B23" s="357"/>
      <c r="C23" s="357"/>
      <c r="D23" s="357"/>
      <c r="E23" s="357"/>
      <c r="F23" s="358"/>
      <c r="G23" s="73"/>
      <c r="H23" s="73"/>
      <c r="I23" s="73"/>
      <c r="J23" s="73"/>
      <c r="K23" s="73"/>
      <c r="L23" s="73"/>
      <c r="M23" s="73"/>
      <c r="N23" s="74"/>
      <c r="O23" s="73"/>
      <c r="P23" s="73"/>
      <c r="Q23" s="73"/>
      <c r="R23" s="74"/>
      <c r="S23" s="73"/>
      <c r="T23" s="73"/>
      <c r="U23" s="73"/>
      <c r="V23" s="73"/>
      <c r="W23" s="73"/>
    </row>
    <row r="24" spans="1:23" ht="13.5">
      <c r="A24" s="36" t="s">
        <v>425</v>
      </c>
      <c r="B24" s="34"/>
      <c r="C24" s="34"/>
      <c r="D24" s="34"/>
      <c r="E24" s="34"/>
      <c r="F24" s="34"/>
      <c r="G24" s="34"/>
      <c r="H24" s="34"/>
      <c r="I24" s="34"/>
      <c r="J24" s="34"/>
      <c r="K24" s="34"/>
      <c r="L24" s="34"/>
      <c r="M24" s="34"/>
      <c r="N24" s="34"/>
      <c r="O24" s="34"/>
      <c r="P24" s="34"/>
      <c r="Q24" s="34"/>
      <c r="R24" s="34"/>
      <c r="S24" s="34"/>
      <c r="T24" s="34"/>
      <c r="U24" s="34"/>
      <c r="V24" s="34"/>
      <c r="W24" s="34"/>
    </row>
    <row r="28" spans="1:23" ht="22.5" customHeight="1">
      <c r="A28" s="25" t="s">
        <v>273</v>
      </c>
      <c r="B28" s="25"/>
      <c r="C28" s="25"/>
      <c r="D28" s="25"/>
      <c r="E28" s="25"/>
      <c r="F28" s="25"/>
      <c r="G28" s="25"/>
      <c r="H28" s="25"/>
      <c r="I28" s="25"/>
      <c r="J28" s="25"/>
      <c r="K28" s="25"/>
      <c r="L28" s="25"/>
      <c r="M28" s="25"/>
      <c r="N28" s="25"/>
      <c r="O28" s="25"/>
      <c r="P28" s="25"/>
      <c r="Q28" s="25"/>
      <c r="R28" s="25"/>
      <c r="S28" s="25"/>
      <c r="T28" s="25"/>
      <c r="U28" s="25"/>
      <c r="V28" s="25"/>
      <c r="W28" s="25"/>
    </row>
    <row r="29" spans="1:22" s="275" customFormat="1" ht="13.5">
      <c r="A29" s="274"/>
      <c r="B29" s="14"/>
      <c r="C29" s="14"/>
      <c r="D29" s="14"/>
      <c r="E29" s="14"/>
      <c r="F29" s="14"/>
      <c r="G29" s="14"/>
      <c r="H29" s="14"/>
      <c r="I29" s="14"/>
      <c r="J29" s="14"/>
      <c r="K29" s="274"/>
      <c r="L29" s="274"/>
      <c r="M29" s="14"/>
      <c r="N29" s="14"/>
      <c r="O29" s="14"/>
      <c r="P29" s="14"/>
      <c r="Q29" s="14"/>
      <c r="R29" s="14"/>
      <c r="S29" s="14"/>
      <c r="T29" s="14"/>
      <c r="U29" s="14"/>
      <c r="V29" s="35" t="s">
        <v>469</v>
      </c>
    </row>
    <row r="30" spans="1:22" s="275" customFormat="1" ht="19.5" customHeight="1">
      <c r="A30" s="352" t="s">
        <v>358</v>
      </c>
      <c r="B30" s="391" t="s">
        <v>275</v>
      </c>
      <c r="C30" s="391"/>
      <c r="D30" s="391"/>
      <c r="E30" s="391"/>
      <c r="F30" s="391"/>
      <c r="G30" s="391"/>
      <c r="H30" s="347" t="s">
        <v>353</v>
      </c>
      <c r="I30" s="347"/>
      <c r="J30" s="347"/>
      <c r="K30" s="347"/>
      <c r="L30" s="347"/>
      <c r="M30" s="347" t="s">
        <v>274</v>
      </c>
      <c r="N30" s="347"/>
      <c r="O30" s="347"/>
      <c r="P30" s="347"/>
      <c r="Q30" s="347"/>
      <c r="R30" s="347"/>
      <c r="S30" s="347"/>
      <c r="T30" s="347"/>
      <c r="U30" s="347"/>
      <c r="V30" s="351"/>
    </row>
    <row r="31" spans="1:22" s="275" customFormat="1" ht="8.25" customHeight="1">
      <c r="A31" s="353"/>
      <c r="B31" s="359"/>
      <c r="C31" s="359"/>
      <c r="D31" s="359"/>
      <c r="E31" s="359"/>
      <c r="F31" s="359"/>
      <c r="G31" s="359"/>
      <c r="H31" s="350" t="s">
        <v>351</v>
      </c>
      <c r="I31" s="350"/>
      <c r="J31" s="348" t="s">
        <v>352</v>
      </c>
      <c r="K31" s="349"/>
      <c r="L31" s="78"/>
      <c r="M31" s="348" t="s">
        <v>276</v>
      </c>
      <c r="N31" s="348"/>
      <c r="O31" s="348" t="s">
        <v>277</v>
      </c>
      <c r="P31" s="348"/>
      <c r="Q31" s="348" t="s">
        <v>0</v>
      </c>
      <c r="R31" s="348"/>
      <c r="S31" s="348" t="s">
        <v>1</v>
      </c>
      <c r="T31" s="348"/>
      <c r="U31" s="348" t="s">
        <v>248</v>
      </c>
      <c r="V31" s="349"/>
    </row>
    <row r="32" spans="1:22" s="275" customFormat="1" ht="21.75" customHeight="1">
      <c r="A32" s="353"/>
      <c r="B32" s="359"/>
      <c r="C32" s="359"/>
      <c r="D32" s="359"/>
      <c r="E32" s="359"/>
      <c r="F32" s="359"/>
      <c r="G32" s="359"/>
      <c r="H32" s="350"/>
      <c r="I32" s="350"/>
      <c r="J32" s="348"/>
      <c r="K32" s="348"/>
      <c r="L32" s="79" t="s">
        <v>354</v>
      </c>
      <c r="M32" s="348"/>
      <c r="N32" s="348"/>
      <c r="O32" s="348"/>
      <c r="P32" s="348"/>
      <c r="Q32" s="348"/>
      <c r="R32" s="348"/>
      <c r="S32" s="348"/>
      <c r="T32" s="348"/>
      <c r="U32" s="348"/>
      <c r="V32" s="349"/>
    </row>
    <row r="33" spans="1:22" s="275" customFormat="1" ht="3.75" customHeight="1">
      <c r="A33" s="45"/>
      <c r="B33" s="379"/>
      <c r="C33" s="379"/>
      <c r="D33" s="379"/>
      <c r="E33" s="379"/>
      <c r="F33" s="379"/>
      <c r="G33" s="380"/>
      <c r="H33" s="48"/>
      <c r="I33" s="80"/>
      <c r="J33" s="80"/>
      <c r="K33" s="48"/>
      <c r="L33" s="81"/>
      <c r="M33" s="48"/>
      <c r="N33" s="48"/>
      <c r="O33" s="48"/>
      <c r="P33" s="48"/>
      <c r="Q33" s="48"/>
      <c r="R33" s="48"/>
      <c r="S33" s="48"/>
      <c r="T33" s="48"/>
      <c r="U33" s="48"/>
      <c r="V33" s="48"/>
    </row>
    <row r="34" spans="1:22" s="275" customFormat="1" ht="19.5" customHeight="1">
      <c r="A34" s="354" t="s">
        <v>357</v>
      </c>
      <c r="B34" s="383" t="s">
        <v>2</v>
      </c>
      <c r="C34" s="383"/>
      <c r="D34" s="383"/>
      <c r="E34" s="383"/>
      <c r="F34" s="383"/>
      <c r="G34" s="384"/>
      <c r="H34" s="366">
        <v>5</v>
      </c>
      <c r="I34" s="363"/>
      <c r="J34" s="363">
        <v>5</v>
      </c>
      <c r="K34" s="363"/>
      <c r="L34" s="63" t="s">
        <v>642</v>
      </c>
      <c r="M34" s="366">
        <v>10</v>
      </c>
      <c r="N34" s="363"/>
      <c r="O34" s="363">
        <v>3</v>
      </c>
      <c r="P34" s="363"/>
      <c r="Q34" s="363">
        <v>7</v>
      </c>
      <c r="R34" s="363"/>
      <c r="S34" s="372" t="s">
        <v>642</v>
      </c>
      <c r="T34" s="346"/>
      <c r="U34" s="363">
        <f>SUM(M34:T34)</f>
        <v>20</v>
      </c>
      <c r="V34" s="363"/>
    </row>
    <row r="35" spans="1:22" s="275" customFormat="1" ht="19.5" customHeight="1">
      <c r="A35" s="354"/>
      <c r="B35" s="383" t="s">
        <v>188</v>
      </c>
      <c r="C35" s="383"/>
      <c r="D35" s="383"/>
      <c r="E35" s="383"/>
      <c r="F35" s="383"/>
      <c r="G35" s="384"/>
      <c r="H35" s="366">
        <v>4</v>
      </c>
      <c r="I35" s="363"/>
      <c r="J35" s="363">
        <v>4</v>
      </c>
      <c r="K35" s="363"/>
      <c r="L35" s="63" t="s">
        <v>642</v>
      </c>
      <c r="M35" s="366">
        <v>3</v>
      </c>
      <c r="N35" s="363"/>
      <c r="O35" s="363">
        <v>1</v>
      </c>
      <c r="P35" s="363"/>
      <c r="Q35" s="372" t="s">
        <v>642</v>
      </c>
      <c r="R35" s="346"/>
      <c r="S35" s="372" t="s">
        <v>642</v>
      </c>
      <c r="T35" s="346"/>
      <c r="U35" s="363">
        <f>SUM(M35:T35)</f>
        <v>4</v>
      </c>
      <c r="V35" s="363"/>
    </row>
    <row r="36" spans="1:22" s="275" customFormat="1" ht="19.5" customHeight="1">
      <c r="A36" s="354"/>
      <c r="B36" s="383" t="s">
        <v>189</v>
      </c>
      <c r="C36" s="383"/>
      <c r="D36" s="383"/>
      <c r="E36" s="383"/>
      <c r="F36" s="383"/>
      <c r="G36" s="384"/>
      <c r="H36" s="366">
        <v>5</v>
      </c>
      <c r="I36" s="363"/>
      <c r="J36" s="363">
        <v>5</v>
      </c>
      <c r="K36" s="363"/>
      <c r="L36" s="281">
        <v>-1</v>
      </c>
      <c r="M36" s="371" t="s">
        <v>642</v>
      </c>
      <c r="N36" s="346"/>
      <c r="O36" s="372" t="s">
        <v>642</v>
      </c>
      <c r="P36" s="346"/>
      <c r="Q36" s="363">
        <v>6</v>
      </c>
      <c r="R36" s="363"/>
      <c r="S36" s="363">
        <v>7</v>
      </c>
      <c r="T36" s="363"/>
      <c r="U36" s="363">
        <f>SUM(M36:T36)</f>
        <v>13</v>
      </c>
      <c r="V36" s="363"/>
    </row>
    <row r="37" spans="1:22" s="275" customFormat="1" ht="19.5" customHeight="1">
      <c r="A37" s="354"/>
      <c r="B37" s="383" t="s">
        <v>3</v>
      </c>
      <c r="C37" s="383"/>
      <c r="D37" s="383"/>
      <c r="E37" s="383"/>
      <c r="F37" s="383"/>
      <c r="G37" s="384"/>
      <c r="H37" s="366">
        <v>4</v>
      </c>
      <c r="I37" s="363"/>
      <c r="J37" s="363">
        <v>4</v>
      </c>
      <c r="K37" s="363"/>
      <c r="L37" s="63" t="s">
        <v>642</v>
      </c>
      <c r="M37" s="366">
        <v>6</v>
      </c>
      <c r="N37" s="363"/>
      <c r="O37" s="372" t="s">
        <v>642</v>
      </c>
      <c r="P37" s="346"/>
      <c r="Q37" s="363">
        <v>1</v>
      </c>
      <c r="R37" s="363"/>
      <c r="S37" s="372" t="s">
        <v>642</v>
      </c>
      <c r="T37" s="346"/>
      <c r="U37" s="363">
        <f>SUM(M37:T37)</f>
        <v>7</v>
      </c>
      <c r="V37" s="363"/>
    </row>
    <row r="38" spans="1:22" s="275" customFormat="1" ht="19.5" customHeight="1">
      <c r="A38" s="354"/>
      <c r="B38" s="383" t="s">
        <v>248</v>
      </c>
      <c r="C38" s="383"/>
      <c r="D38" s="383"/>
      <c r="E38" s="383"/>
      <c r="F38" s="383"/>
      <c r="G38" s="384"/>
      <c r="H38" s="366">
        <f>SUM(H34:I37)</f>
        <v>18</v>
      </c>
      <c r="I38" s="363"/>
      <c r="J38" s="363">
        <f>SUM(J34:K37)</f>
        <v>18</v>
      </c>
      <c r="K38" s="363"/>
      <c r="L38" s="281">
        <f>SUM(L34:L37)</f>
        <v>-1</v>
      </c>
      <c r="M38" s="366">
        <f>SUM(M34:N37)</f>
        <v>19</v>
      </c>
      <c r="N38" s="363"/>
      <c r="O38" s="363">
        <f>SUM(O34:P37)</f>
        <v>4</v>
      </c>
      <c r="P38" s="363"/>
      <c r="Q38" s="363">
        <f>SUM(Q34:R37)</f>
        <v>14</v>
      </c>
      <c r="R38" s="363"/>
      <c r="S38" s="363">
        <f>SUM(S34:T37)</f>
        <v>7</v>
      </c>
      <c r="T38" s="363"/>
      <c r="U38" s="363">
        <f>SUM(M38:T38)</f>
        <v>44</v>
      </c>
      <c r="V38" s="363"/>
    </row>
    <row r="39" spans="1:22" s="275" customFormat="1" ht="3" customHeight="1">
      <c r="A39" s="84"/>
      <c r="B39" s="364"/>
      <c r="C39" s="364"/>
      <c r="D39" s="364"/>
      <c r="E39" s="364"/>
      <c r="F39" s="364"/>
      <c r="G39" s="365"/>
      <c r="H39" s="48"/>
      <c r="I39" s="47"/>
      <c r="J39" s="47"/>
      <c r="K39" s="48"/>
      <c r="L39" s="86"/>
      <c r="M39" s="48"/>
      <c r="N39" s="48"/>
      <c r="O39" s="48"/>
      <c r="P39" s="48"/>
      <c r="Q39" s="48"/>
      <c r="R39" s="48"/>
      <c r="S39" s="48"/>
      <c r="T39" s="48"/>
      <c r="U39" s="48"/>
      <c r="V39" s="48"/>
    </row>
    <row r="40" spans="1:22" s="275" customFormat="1" ht="3" customHeight="1">
      <c r="A40" s="56"/>
      <c r="B40" s="340"/>
      <c r="C40" s="340"/>
      <c r="D40" s="340"/>
      <c r="E40" s="340"/>
      <c r="F40" s="340"/>
      <c r="G40" s="341"/>
      <c r="H40" s="88"/>
      <c r="I40" s="89"/>
      <c r="J40" s="89"/>
      <c r="K40" s="88"/>
      <c r="L40" s="90"/>
      <c r="M40" s="88"/>
      <c r="N40" s="88"/>
      <c r="O40" s="88"/>
      <c r="P40" s="88"/>
      <c r="Q40" s="88"/>
      <c r="R40" s="88"/>
      <c r="S40" s="88"/>
      <c r="T40" s="88"/>
      <c r="U40" s="88"/>
      <c r="V40" s="88"/>
    </row>
    <row r="41" spans="1:22" s="275" customFormat="1" ht="19.5" customHeight="1">
      <c r="A41" s="354" t="s">
        <v>356</v>
      </c>
      <c r="B41" s="383" t="s">
        <v>4</v>
      </c>
      <c r="C41" s="383"/>
      <c r="D41" s="383"/>
      <c r="E41" s="383"/>
      <c r="F41" s="383"/>
      <c r="G41" s="384"/>
      <c r="H41" s="366">
        <v>5</v>
      </c>
      <c r="I41" s="363"/>
      <c r="J41" s="363">
        <v>5</v>
      </c>
      <c r="K41" s="363"/>
      <c r="L41" s="272" t="s">
        <v>642</v>
      </c>
      <c r="M41" s="366">
        <v>18</v>
      </c>
      <c r="N41" s="363"/>
      <c r="O41" s="372" t="s">
        <v>642</v>
      </c>
      <c r="P41" s="346"/>
      <c r="Q41" s="372" t="s">
        <v>642</v>
      </c>
      <c r="R41" s="346"/>
      <c r="S41" s="363">
        <v>1</v>
      </c>
      <c r="T41" s="363"/>
      <c r="U41" s="363">
        <f>SUM(M41:T41)</f>
        <v>19</v>
      </c>
      <c r="V41" s="363"/>
    </row>
    <row r="42" spans="1:22" s="275" customFormat="1" ht="19.5" customHeight="1">
      <c r="A42" s="354"/>
      <c r="B42" s="383" t="s">
        <v>5</v>
      </c>
      <c r="C42" s="383"/>
      <c r="D42" s="383"/>
      <c r="E42" s="383"/>
      <c r="F42" s="383"/>
      <c r="G42" s="384"/>
      <c r="H42" s="366">
        <v>4</v>
      </c>
      <c r="I42" s="363"/>
      <c r="J42" s="363">
        <v>4</v>
      </c>
      <c r="K42" s="363"/>
      <c r="L42" s="63" t="s">
        <v>642</v>
      </c>
      <c r="M42" s="366">
        <v>9</v>
      </c>
      <c r="N42" s="363"/>
      <c r="O42" s="372" t="s">
        <v>642</v>
      </c>
      <c r="P42" s="346"/>
      <c r="Q42" s="372" t="s">
        <v>642</v>
      </c>
      <c r="R42" s="346"/>
      <c r="S42" s="363">
        <v>1</v>
      </c>
      <c r="T42" s="363"/>
      <c r="U42" s="363">
        <f>SUM(M42:T42)</f>
        <v>10</v>
      </c>
      <c r="V42" s="363"/>
    </row>
    <row r="43" spans="1:22" s="275" customFormat="1" ht="10.5" customHeight="1">
      <c r="A43" s="354"/>
      <c r="B43" s="342" t="s">
        <v>355</v>
      </c>
      <c r="C43" s="342"/>
      <c r="D43" s="342"/>
      <c r="E43" s="342"/>
      <c r="F43" s="342"/>
      <c r="G43" s="343"/>
      <c r="H43" s="366">
        <v>5</v>
      </c>
      <c r="I43" s="363"/>
      <c r="J43" s="363">
        <v>5</v>
      </c>
      <c r="K43" s="363"/>
      <c r="L43" s="335" t="s">
        <v>642</v>
      </c>
      <c r="M43" s="371" t="s">
        <v>642</v>
      </c>
      <c r="N43" s="372"/>
      <c r="O43" s="372" t="s">
        <v>642</v>
      </c>
      <c r="P43" s="372"/>
      <c r="Q43" s="372" t="s">
        <v>642</v>
      </c>
      <c r="R43" s="372"/>
      <c r="S43" s="363">
        <v>8</v>
      </c>
      <c r="T43" s="363"/>
      <c r="U43" s="363">
        <f>SUM(M43:T44)</f>
        <v>8</v>
      </c>
      <c r="V43" s="363"/>
    </row>
    <row r="44" spans="1:22" s="275" customFormat="1" ht="10.5" customHeight="1">
      <c r="A44" s="354"/>
      <c r="B44" s="344" t="s">
        <v>441</v>
      </c>
      <c r="C44" s="344"/>
      <c r="D44" s="344"/>
      <c r="E44" s="344"/>
      <c r="F44" s="344"/>
      <c r="G44" s="345"/>
      <c r="H44" s="366"/>
      <c r="I44" s="363"/>
      <c r="J44" s="363"/>
      <c r="K44" s="363"/>
      <c r="L44" s="335"/>
      <c r="M44" s="332"/>
      <c r="N44" s="355"/>
      <c r="O44" s="355"/>
      <c r="P44" s="355"/>
      <c r="Q44" s="355"/>
      <c r="R44" s="355"/>
      <c r="S44" s="363"/>
      <c r="T44" s="363"/>
      <c r="U44" s="363"/>
      <c r="V44" s="363"/>
    </row>
    <row r="45" spans="1:22" s="275" customFormat="1" ht="19.5" customHeight="1">
      <c r="A45" s="354"/>
      <c r="B45" s="383" t="s">
        <v>248</v>
      </c>
      <c r="C45" s="383"/>
      <c r="D45" s="383"/>
      <c r="E45" s="383"/>
      <c r="F45" s="383"/>
      <c r="G45" s="384"/>
      <c r="H45" s="366">
        <f>SUM(H41:I44)</f>
        <v>14</v>
      </c>
      <c r="I45" s="363"/>
      <c r="J45" s="363">
        <f>SUM(J41:K44)</f>
        <v>14</v>
      </c>
      <c r="K45" s="363"/>
      <c r="L45" s="63" t="s">
        <v>642</v>
      </c>
      <c r="M45" s="366">
        <f>SUM(M41:N43)</f>
        <v>27</v>
      </c>
      <c r="N45" s="363"/>
      <c r="O45" s="372" t="s">
        <v>642</v>
      </c>
      <c r="P45" s="372"/>
      <c r="Q45" s="372" t="s">
        <v>642</v>
      </c>
      <c r="R45" s="372"/>
      <c r="S45" s="363">
        <f>SUM(S41:T43)</f>
        <v>10</v>
      </c>
      <c r="T45" s="363"/>
      <c r="U45" s="363">
        <f>SUM(M45:T45)</f>
        <v>37</v>
      </c>
      <c r="V45" s="363"/>
    </row>
    <row r="46" spans="1:22" s="275" customFormat="1" ht="3.75" customHeight="1">
      <c r="A46" s="84"/>
      <c r="B46" s="364"/>
      <c r="C46" s="364"/>
      <c r="D46" s="364"/>
      <c r="E46" s="364"/>
      <c r="F46" s="364"/>
      <c r="G46" s="365"/>
      <c r="H46" s="48"/>
      <c r="I46" s="47"/>
      <c r="J46" s="47"/>
      <c r="K46" s="48"/>
      <c r="L46" s="86"/>
      <c r="M46" s="48"/>
      <c r="N46" s="48"/>
      <c r="O46" s="271"/>
      <c r="P46" s="271"/>
      <c r="Q46" s="271"/>
      <c r="R46" s="271"/>
      <c r="S46" s="48"/>
      <c r="T46" s="48"/>
      <c r="U46" s="48"/>
      <c r="V46" s="48"/>
    </row>
    <row r="47" spans="1:22" s="275" customFormat="1" ht="3.75" customHeight="1">
      <c r="A47" s="89"/>
      <c r="B47" s="340"/>
      <c r="C47" s="340"/>
      <c r="D47" s="340"/>
      <c r="E47" s="340"/>
      <c r="F47" s="340"/>
      <c r="G47" s="341"/>
      <c r="H47" s="88"/>
      <c r="I47" s="89"/>
      <c r="J47" s="89"/>
      <c r="K47" s="88"/>
      <c r="L47" s="90"/>
      <c r="M47" s="88"/>
      <c r="N47" s="88"/>
      <c r="O47" s="88"/>
      <c r="P47" s="88"/>
      <c r="Q47" s="88"/>
      <c r="R47" s="88"/>
      <c r="S47" s="88"/>
      <c r="T47" s="88"/>
      <c r="U47" s="88"/>
      <c r="V47" s="88"/>
    </row>
    <row r="48" spans="1:22" s="275" customFormat="1" ht="19.5" customHeight="1">
      <c r="A48" s="383" t="s">
        <v>6</v>
      </c>
      <c r="B48" s="383"/>
      <c r="C48" s="383"/>
      <c r="D48" s="383"/>
      <c r="E48" s="383"/>
      <c r="F48" s="383"/>
      <c r="G48" s="384"/>
      <c r="H48" s="366">
        <v>11</v>
      </c>
      <c r="I48" s="363"/>
      <c r="J48" s="363">
        <v>11</v>
      </c>
      <c r="K48" s="363"/>
      <c r="L48" s="281">
        <v>-6</v>
      </c>
      <c r="M48" s="371" t="s">
        <v>468</v>
      </c>
      <c r="N48" s="372"/>
      <c r="O48" s="372" t="s">
        <v>642</v>
      </c>
      <c r="P48" s="346"/>
      <c r="Q48" s="372" t="s">
        <v>642</v>
      </c>
      <c r="R48" s="334"/>
      <c r="S48" s="363">
        <v>35</v>
      </c>
      <c r="T48" s="363"/>
      <c r="U48" s="363">
        <f>SUM(M48:T48)</f>
        <v>35</v>
      </c>
      <c r="V48" s="363"/>
    </row>
    <row r="49" spans="1:22" s="275" customFormat="1" ht="3" customHeight="1">
      <c r="A49" s="373"/>
      <c r="B49" s="373"/>
      <c r="C49" s="373"/>
      <c r="D49" s="373"/>
      <c r="E49" s="373"/>
      <c r="F49" s="373"/>
      <c r="G49" s="338"/>
      <c r="H49" s="93"/>
      <c r="I49" s="94"/>
      <c r="J49" s="94"/>
      <c r="K49" s="93"/>
      <c r="L49" s="95"/>
      <c r="M49" s="93"/>
      <c r="N49" s="93"/>
      <c r="O49" s="282"/>
      <c r="P49" s="282"/>
      <c r="Q49" s="282"/>
      <c r="R49" s="282"/>
      <c r="S49" s="93"/>
      <c r="T49" s="93"/>
      <c r="U49" s="93"/>
      <c r="V49" s="93"/>
    </row>
    <row r="50" spans="1:22" s="275" customFormat="1" ht="3" customHeight="1">
      <c r="A50" s="383"/>
      <c r="B50" s="383"/>
      <c r="C50" s="383"/>
      <c r="D50" s="383"/>
      <c r="E50" s="383"/>
      <c r="F50" s="383"/>
      <c r="G50" s="384"/>
      <c r="H50" s="96"/>
      <c r="I50" s="47"/>
      <c r="J50" s="47"/>
      <c r="K50" s="96"/>
      <c r="L50" s="86"/>
      <c r="M50" s="96"/>
      <c r="N50" s="96"/>
      <c r="O50" s="96"/>
      <c r="P50" s="96"/>
      <c r="Q50" s="96"/>
      <c r="R50" s="96"/>
      <c r="S50" s="96"/>
      <c r="T50" s="96"/>
      <c r="U50" s="96"/>
      <c r="V50" s="96"/>
    </row>
    <row r="51" spans="1:22" s="275" customFormat="1" ht="19.5" customHeight="1">
      <c r="A51" s="360" t="s">
        <v>368</v>
      </c>
      <c r="B51" s="360"/>
      <c r="C51" s="360"/>
      <c r="D51" s="360"/>
      <c r="E51" s="360"/>
      <c r="F51" s="360"/>
      <c r="G51" s="339"/>
      <c r="H51" s="369">
        <f>SUM(H38,H45,H48)</f>
        <v>43</v>
      </c>
      <c r="I51" s="370"/>
      <c r="J51" s="370">
        <f>SUM(J38,J45,J48)</f>
        <v>43</v>
      </c>
      <c r="K51" s="370"/>
      <c r="L51" s="281">
        <f>SUM(L38,L45,L48)</f>
        <v>-7</v>
      </c>
      <c r="M51" s="369">
        <f>SUM(M38,M45,M48)</f>
        <v>46</v>
      </c>
      <c r="N51" s="370"/>
      <c r="O51" s="370">
        <f>SUM(O38,O45,O48)</f>
        <v>4</v>
      </c>
      <c r="P51" s="370"/>
      <c r="Q51" s="370">
        <f>SUM(Q38,Q45,Q48)</f>
        <v>14</v>
      </c>
      <c r="R51" s="370"/>
      <c r="S51" s="370">
        <f>SUM(S38,S45,S48)</f>
        <v>52</v>
      </c>
      <c r="T51" s="370"/>
      <c r="U51" s="333">
        <f>SUM(U38,U45,U48)</f>
        <v>116</v>
      </c>
      <c r="V51" s="333"/>
    </row>
    <row r="52" spans="1:22" s="275" customFormat="1" ht="4.5" customHeight="1">
      <c r="A52" s="367"/>
      <c r="B52" s="367"/>
      <c r="C52" s="367"/>
      <c r="D52" s="367"/>
      <c r="E52" s="367"/>
      <c r="F52" s="367"/>
      <c r="G52" s="368"/>
      <c r="H52" s="48"/>
      <c r="I52" s="80"/>
      <c r="J52" s="80"/>
      <c r="K52" s="48"/>
      <c r="L52" s="98"/>
      <c r="M52" s="99"/>
      <c r="N52" s="99"/>
      <c r="O52" s="99"/>
      <c r="P52" s="99"/>
      <c r="Q52" s="99"/>
      <c r="R52" s="99"/>
      <c r="S52" s="99"/>
      <c r="T52" s="99"/>
      <c r="U52" s="48"/>
      <c r="V52" s="48"/>
    </row>
    <row r="53" spans="1:23" ht="13.5">
      <c r="A53" s="36" t="s">
        <v>425</v>
      </c>
      <c r="B53" s="34"/>
      <c r="C53" s="34"/>
      <c r="D53" s="34"/>
      <c r="E53" s="34"/>
      <c r="F53" s="34"/>
      <c r="G53" s="34"/>
      <c r="H53" s="37"/>
      <c r="I53" s="37"/>
      <c r="J53" s="37"/>
      <c r="K53" s="34"/>
      <c r="L53" s="34"/>
      <c r="M53" s="34"/>
      <c r="N53" s="34"/>
      <c r="O53" s="34"/>
      <c r="P53" s="34"/>
      <c r="Q53" s="34"/>
      <c r="R53" s="34"/>
      <c r="S53" s="34"/>
      <c r="T53" s="276"/>
      <c r="U53" s="276"/>
      <c r="V53" s="276"/>
      <c r="W53" s="277"/>
    </row>
    <row r="54" spans="1:23" ht="13.5">
      <c r="A54" s="14"/>
      <c r="B54" s="14"/>
      <c r="C54" s="14"/>
      <c r="D54" s="14"/>
      <c r="E54" s="14"/>
      <c r="F54" s="14"/>
      <c r="G54" s="14"/>
      <c r="H54" s="17"/>
      <c r="I54" s="17"/>
      <c r="J54" s="17"/>
      <c r="W54" s="277"/>
    </row>
    <row r="55" spans="8:23" ht="13.5">
      <c r="H55" s="32"/>
      <c r="I55" s="32"/>
      <c r="J55" s="32"/>
      <c r="W55" s="277"/>
    </row>
    <row r="56" spans="8:23" ht="13.5">
      <c r="H56" s="32"/>
      <c r="I56" s="32"/>
      <c r="J56" s="32"/>
      <c r="W56" s="277"/>
    </row>
    <row r="57" ht="13.5">
      <c r="W57" s="277"/>
    </row>
    <row r="58" ht="13.5">
      <c r="W58" s="277"/>
    </row>
  </sheetData>
  <mergeCells count="142">
    <mergeCell ref="H35:I35"/>
    <mergeCell ref="H34:I34"/>
    <mergeCell ref="J36:K36"/>
    <mergeCell ref="J37:K37"/>
    <mergeCell ref="H37:I37"/>
    <mergeCell ref="H36:I36"/>
    <mergeCell ref="U34:V34"/>
    <mergeCell ref="A41:A45"/>
    <mergeCell ref="J41:K41"/>
    <mergeCell ref="J42:K42"/>
    <mergeCell ref="J45:K45"/>
    <mergeCell ref="H41:I41"/>
    <mergeCell ref="H45:I45"/>
    <mergeCell ref="H42:I42"/>
    <mergeCell ref="L43:L44"/>
    <mergeCell ref="J43:K44"/>
    <mergeCell ref="O51:P51"/>
    <mergeCell ref="O48:P48"/>
    <mergeCell ref="Q48:R48"/>
    <mergeCell ref="S48:T48"/>
    <mergeCell ref="Q51:R51"/>
    <mergeCell ref="S51:T51"/>
    <mergeCell ref="H43:I44"/>
    <mergeCell ref="H51:I51"/>
    <mergeCell ref="H48:I48"/>
    <mergeCell ref="U41:V41"/>
    <mergeCell ref="U42:V42"/>
    <mergeCell ref="U45:V45"/>
    <mergeCell ref="U43:V44"/>
    <mergeCell ref="U51:V51"/>
    <mergeCell ref="M41:N41"/>
    <mergeCell ref="M42:N42"/>
    <mergeCell ref="M45:N45"/>
    <mergeCell ref="M43:N44"/>
    <mergeCell ref="O45:P45"/>
    <mergeCell ref="Q45:R45"/>
    <mergeCell ref="S45:T45"/>
    <mergeCell ref="O41:P41"/>
    <mergeCell ref="Q41:R41"/>
    <mergeCell ref="Q38:R38"/>
    <mergeCell ref="S43:T44"/>
    <mergeCell ref="Q43:R44"/>
    <mergeCell ref="O43:P44"/>
    <mergeCell ref="S41:T41"/>
    <mergeCell ref="O42:P42"/>
    <mergeCell ref="Q42:R42"/>
    <mergeCell ref="U35:V35"/>
    <mergeCell ref="U36:V36"/>
    <mergeCell ref="U37:V37"/>
    <mergeCell ref="Q35:R35"/>
    <mergeCell ref="S35:T35"/>
    <mergeCell ref="Q36:R36"/>
    <mergeCell ref="S36:T36"/>
    <mergeCell ref="S37:T37"/>
    <mergeCell ref="U38:V38"/>
    <mergeCell ref="O36:P36"/>
    <mergeCell ref="A30:A32"/>
    <mergeCell ref="S38:T38"/>
    <mergeCell ref="A34:A38"/>
    <mergeCell ref="J38:K38"/>
    <mergeCell ref="H38:I38"/>
    <mergeCell ref="O38:P38"/>
    <mergeCell ref="O37:P37"/>
    <mergeCell ref="Q37:R37"/>
    <mergeCell ref="H30:L30"/>
    <mergeCell ref="U31:V32"/>
    <mergeCell ref="S31:T32"/>
    <mergeCell ref="H31:I32"/>
    <mergeCell ref="M30:V30"/>
    <mergeCell ref="Q31:R32"/>
    <mergeCell ref="O31:P32"/>
    <mergeCell ref="M31:N32"/>
    <mergeCell ref="J31:K32"/>
    <mergeCell ref="M36:N36"/>
    <mergeCell ref="M35:N35"/>
    <mergeCell ref="S34:T34"/>
    <mergeCell ref="B34:G34"/>
    <mergeCell ref="M34:N34"/>
    <mergeCell ref="O34:P34"/>
    <mergeCell ref="O35:P35"/>
    <mergeCell ref="Q34:R34"/>
    <mergeCell ref="J35:K35"/>
    <mergeCell ref="J34:K34"/>
    <mergeCell ref="B47:G47"/>
    <mergeCell ref="B46:G46"/>
    <mergeCell ref="B40:G40"/>
    <mergeCell ref="B41:G41"/>
    <mergeCell ref="B42:G42"/>
    <mergeCell ref="B43:G43"/>
    <mergeCell ref="B44:G44"/>
    <mergeCell ref="B45:G45"/>
    <mergeCell ref="A52:G52"/>
    <mergeCell ref="M51:N51"/>
    <mergeCell ref="M48:N48"/>
    <mergeCell ref="U48:V48"/>
    <mergeCell ref="A48:G48"/>
    <mergeCell ref="A49:G49"/>
    <mergeCell ref="A50:G50"/>
    <mergeCell ref="A51:G51"/>
    <mergeCell ref="J48:K48"/>
    <mergeCell ref="J51:K51"/>
    <mergeCell ref="S42:T42"/>
    <mergeCell ref="B37:G37"/>
    <mergeCell ref="B38:G38"/>
    <mergeCell ref="B39:G39"/>
    <mergeCell ref="M38:N38"/>
    <mergeCell ref="M37:N37"/>
    <mergeCell ref="B35:G35"/>
    <mergeCell ref="B36:G36"/>
    <mergeCell ref="B21:F21"/>
    <mergeCell ref="B33:G33"/>
    <mergeCell ref="B23:F23"/>
    <mergeCell ref="B30:G32"/>
    <mergeCell ref="A22:F22"/>
    <mergeCell ref="B20:F20"/>
    <mergeCell ref="E17:F17"/>
    <mergeCell ref="E18:F18"/>
    <mergeCell ref="B17:C17"/>
    <mergeCell ref="A4:A5"/>
    <mergeCell ref="B4:F8"/>
    <mergeCell ref="A7:A8"/>
    <mergeCell ref="A13:A14"/>
    <mergeCell ref="B9:F9"/>
    <mergeCell ref="B10:C10"/>
    <mergeCell ref="B11:C11"/>
    <mergeCell ref="A10:A11"/>
    <mergeCell ref="E10:F10"/>
    <mergeCell ref="E11:F11"/>
    <mergeCell ref="O6:O8"/>
    <mergeCell ref="G4:W4"/>
    <mergeCell ref="O5:R5"/>
    <mergeCell ref="G5:N5"/>
    <mergeCell ref="P6:P8"/>
    <mergeCell ref="V6:V7"/>
    <mergeCell ref="A17:A19"/>
    <mergeCell ref="B12:C12"/>
    <mergeCell ref="B13:C13"/>
    <mergeCell ref="B14:F14"/>
    <mergeCell ref="B18:C18"/>
    <mergeCell ref="B19:F19"/>
    <mergeCell ref="E12:F12"/>
    <mergeCell ref="E13:F13"/>
  </mergeCells>
  <printOptions/>
  <pageMargins left="0.5905511811023623" right="0.5905511811023623" top="0.984251968503937" bottom="0.7874015748031497" header="0.5118110236220472" footer="0.5118110236220472"/>
  <pageSetup horizontalDpi="600" verticalDpi="600" orientation="portrait" paperSize="9" scale="88" r:id="rId1"/>
  <headerFooter alignWithMargins="0">
    <oddHeader>&amp;L&amp;8 180　　　議会 ・ 行財政</oddHeader>
  </headerFooter>
</worksheet>
</file>

<file path=xl/worksheets/sheet3.xml><?xml version="1.0" encoding="utf-8"?>
<worksheet xmlns="http://schemas.openxmlformats.org/spreadsheetml/2006/main" xmlns:r="http://schemas.openxmlformats.org/officeDocument/2006/relationships">
  <dimension ref="A1:M62"/>
  <sheetViews>
    <sheetView workbookViewId="0" topLeftCell="A4">
      <selection activeCell="O39" sqref="O39"/>
    </sheetView>
  </sheetViews>
  <sheetFormatPr defaultColWidth="9.00390625" defaultRowHeight="13.5"/>
  <cols>
    <col min="1" max="1" width="3.75390625" style="3" customWidth="1"/>
    <col min="2" max="2" width="18.00390625" style="3" customWidth="1"/>
    <col min="3" max="3" width="1.25" style="3" customWidth="1"/>
    <col min="4" max="4" width="1.875" style="3" customWidth="1"/>
    <col min="5" max="11" width="8.75390625" style="3" customWidth="1"/>
    <col min="12" max="12" width="8.875" style="3" customWidth="1"/>
    <col min="13" max="14" width="4.125" style="3" customWidth="1"/>
    <col min="15" max="15" width="31.875" style="3" customWidth="1"/>
    <col min="16" max="23" width="4.125" style="3" customWidth="1"/>
    <col min="24" max="16384" width="9.00390625" style="3" customWidth="1"/>
  </cols>
  <sheetData>
    <row r="1" spans="1:11" ht="26.25" customHeight="1">
      <c r="A1" s="15" t="s">
        <v>308</v>
      </c>
      <c r="B1" s="6"/>
      <c r="C1" s="6"/>
      <c r="D1" s="6"/>
      <c r="E1" s="6"/>
      <c r="F1" s="6"/>
      <c r="G1" s="6"/>
      <c r="H1" s="6"/>
      <c r="I1" s="6"/>
      <c r="J1" s="6"/>
      <c r="K1" s="6"/>
    </row>
    <row r="2" spans="1:11" ht="22.5" customHeight="1">
      <c r="A2" s="26" t="s">
        <v>363</v>
      </c>
      <c r="B2" s="26"/>
      <c r="C2" s="26"/>
      <c r="D2" s="26"/>
      <c r="E2" s="26"/>
      <c r="F2" s="26"/>
      <c r="G2" s="26"/>
      <c r="H2" s="26"/>
      <c r="I2" s="26"/>
      <c r="J2" s="26"/>
      <c r="K2" s="26"/>
    </row>
    <row r="3" spans="2:11" ht="13.5">
      <c r="B3" s="17"/>
      <c r="C3" s="17"/>
      <c r="D3" s="17"/>
      <c r="E3" s="17"/>
      <c r="F3" s="17"/>
      <c r="G3" s="17"/>
      <c r="H3" s="17"/>
      <c r="I3" s="17"/>
      <c r="J3" s="17"/>
      <c r="K3" s="109" t="s">
        <v>656</v>
      </c>
    </row>
    <row r="4" spans="1:11" ht="16.5" customHeight="1">
      <c r="A4" s="336" t="s">
        <v>7</v>
      </c>
      <c r="B4" s="391"/>
      <c r="C4" s="337"/>
      <c r="D4" s="391" t="s">
        <v>8</v>
      </c>
      <c r="E4" s="391"/>
      <c r="F4" s="391"/>
      <c r="G4" s="391"/>
      <c r="H4" s="391" t="s">
        <v>12</v>
      </c>
      <c r="I4" s="391" t="s">
        <v>13</v>
      </c>
      <c r="J4" s="391"/>
      <c r="K4" s="386"/>
    </row>
    <row r="5" spans="1:11" ht="16.5" customHeight="1">
      <c r="A5" s="316"/>
      <c r="B5" s="359"/>
      <c r="C5" s="317"/>
      <c r="D5" s="359" t="s">
        <v>17</v>
      </c>
      <c r="E5" s="359"/>
      <c r="F5" s="76" t="s">
        <v>10</v>
      </c>
      <c r="G5" s="76" t="s">
        <v>11</v>
      </c>
      <c r="H5" s="359"/>
      <c r="I5" s="76" t="s">
        <v>15</v>
      </c>
      <c r="J5" s="76" t="s">
        <v>16</v>
      </c>
      <c r="K5" s="102" t="s">
        <v>14</v>
      </c>
    </row>
    <row r="6" spans="1:11" ht="4.5" customHeight="1">
      <c r="A6" s="379"/>
      <c r="B6" s="379"/>
      <c r="C6" s="46"/>
      <c r="D6" s="50"/>
      <c r="E6" s="49"/>
      <c r="F6" s="49"/>
      <c r="G6" s="49"/>
      <c r="H6" s="49"/>
      <c r="I6" s="49"/>
      <c r="J6" s="49"/>
      <c r="K6" s="49"/>
    </row>
    <row r="7" spans="1:11" ht="13.5">
      <c r="A7" s="383" t="s">
        <v>18</v>
      </c>
      <c r="B7" s="383"/>
      <c r="C7" s="83"/>
      <c r="D7" s="103"/>
      <c r="E7" s="104">
        <f>SUM(F7:G7)</f>
        <v>1205</v>
      </c>
      <c r="F7" s="104">
        <f>SUM(F9,F18,F26,F33,F39,F44,F50,F57,'2 行政 1 (2)'!F7,'2 行政 1 (2)'!F13,'2 行政 1 (2)'!F19,'2 行政 1 (2)'!F25,'2 行政 1 (2)'!F30,'2 行政 1 (2)'!F33,'2 行政 1 (2)'!F35,'2 行政 1 (2)'!F45,'2 行政 1 (2)'!F47,'2 行政 1 (2)'!F49,'2 行政 1 (2)'!F51,'2 行政 1 (2)'!F53,'2 行政 1 (2)'!F55)</f>
        <v>754</v>
      </c>
      <c r="G7" s="104">
        <f>SUM(G9,G18,G26,G33,G39,G44,G50,G57,'2 行政 1 (2)'!G7,'2 行政 1 (2)'!G13,'2 行政 1 (2)'!G19,'2 行政 1 (2)'!G25,'2 行政 1 (2)'!G30,'2 行政 1 (2)'!G33,'2 行政 1 (2)'!G35,'2 行政 1 (2)'!G45,'2 行政 1 (2)'!G47,'2 行政 1 (2)'!G49,'2 行政 1 (2)'!G51,'2 行政 1 (2)'!G53,'2 行政 1 (2)'!G55)</f>
        <v>451</v>
      </c>
      <c r="H7" s="104">
        <f>SUM(H9,H18,H26,H33,H39,H44,H50,H57,'2 行政 1 (2)'!H7,'2 行政 1 (2)'!H13,'2 行政 1 (2)'!H19,'2 行政 1 (2)'!H25,'2 行政 1 (2)'!H30,'2 行政 1 (2)'!H33,'2 行政 1 (2)'!H35,'2 行政 1 (2)'!H45,'2 行政 1 (2)'!H47,'2 行政 1 (2)'!H49,'2 行政 1 (2)'!H51,'2 行政 1 (2)'!H53,'2 行政 1 (2)'!H55)</f>
        <v>84</v>
      </c>
      <c r="I7" s="104">
        <f>SUM(I9,I18,I26,I33,I39,I44,I50,I57,'2 行政 1 (2)'!I7,'2 行政 1 (2)'!I13,'2 行政 1 (2)'!I19,'2 行政 1 (2)'!I25,'2 行政 1 (2)'!I30,'2 行政 1 (2)'!I33,'2 行政 1 (2)'!I35,'2 行政 1 (2)'!I45,'2 行政 1 (2)'!I47,'2 行政 1 (2)'!I49,'2 行政 1 (2)'!I51,'2 行政 1 (2)'!I53,'2 行政 1 (2)'!I55)</f>
        <v>635</v>
      </c>
      <c r="J7" s="104">
        <f>SUM(J9,J18,J26,J33,J39,J44,J50,J57,'2 行政 1 (2)'!J7,'2 行政 1 (2)'!J13,'2 行政 1 (2)'!J19,'2 行政 1 (2)'!J25,'2 行政 1 (2)'!J30,'2 行政 1 (2)'!J33,'2 行政 1 (2)'!J35,'2 行政 1 (2)'!J45,'2 行政 1 (2)'!J47,'2 行政 1 (2)'!J49,'2 行政 1 (2)'!J51,'2 行政 1 (2)'!J53,'2 行政 1 (2)'!J55)</f>
        <v>368</v>
      </c>
      <c r="K7" s="104">
        <f>SUM(K9,K18,K26,K33,K39,K44,K50,K57,'2 行政 1 (2)'!K7,'2 行政 1 (2)'!K13,'2 行政 1 (2)'!K19,'2 行政 1 (2)'!K25,'2 行政 1 (2)'!K33,'2 行政 1 (2)'!K35,'2 行政 1 (2)'!K45,'2 行政 1 (2)'!K47,'2 行政 1 (2)'!K49,'2 行政 1 (2)'!K51,'2 行政 1 (2)'!K53,'2 行政 1 (2)'!K55)</f>
        <v>118</v>
      </c>
    </row>
    <row r="8" spans="1:11" ht="4.5" customHeight="1">
      <c r="A8" s="82"/>
      <c r="B8" s="82"/>
      <c r="C8" s="83"/>
      <c r="D8" s="103"/>
      <c r="E8" s="103"/>
      <c r="F8" s="103"/>
      <c r="G8" s="103"/>
      <c r="H8" s="103"/>
      <c r="I8" s="103"/>
      <c r="J8" s="103"/>
      <c r="K8" s="103"/>
    </row>
    <row r="9" spans="1:11" ht="13.5">
      <c r="A9" s="383" t="s">
        <v>194</v>
      </c>
      <c r="B9" s="383"/>
      <c r="C9" s="83"/>
      <c r="D9" s="103"/>
      <c r="E9" s="104">
        <f>SUM(F9:G9)</f>
        <v>41</v>
      </c>
      <c r="F9" s="104">
        <f>SUM(F10:F16)</f>
        <v>35</v>
      </c>
      <c r="G9" s="104">
        <f>SUM(G10:G16)</f>
        <v>6</v>
      </c>
      <c r="H9" s="104">
        <f>SUM(H10:H16)</f>
        <v>9</v>
      </c>
      <c r="I9" s="104">
        <f>SUM(I10:I16)</f>
        <v>28</v>
      </c>
      <c r="J9" s="104">
        <f>SUM(J10:J16)</f>
        <v>4</v>
      </c>
      <c r="K9" s="104" t="s">
        <v>442</v>
      </c>
    </row>
    <row r="10" spans="1:11" ht="13.5">
      <c r="A10" s="82"/>
      <c r="B10" s="82" t="s">
        <v>195</v>
      </c>
      <c r="C10" s="83"/>
      <c r="D10" s="105"/>
      <c r="E10" s="104">
        <f>SUM(F10:G10)</f>
        <v>7</v>
      </c>
      <c r="F10" s="104">
        <v>6</v>
      </c>
      <c r="G10" s="104">
        <v>1</v>
      </c>
      <c r="H10" s="104">
        <v>2</v>
      </c>
      <c r="I10" s="104">
        <v>5</v>
      </c>
      <c r="J10" s="104" t="s">
        <v>285</v>
      </c>
      <c r="K10" s="104" t="s">
        <v>285</v>
      </c>
    </row>
    <row r="11" spans="1:11" ht="13.5">
      <c r="A11" s="82"/>
      <c r="B11" s="82" t="s">
        <v>370</v>
      </c>
      <c r="C11" s="83"/>
      <c r="D11" s="103"/>
      <c r="E11" s="104">
        <f aca="true" t="shared" si="0" ref="E11:E16">SUM(F11:G11)</f>
        <v>11</v>
      </c>
      <c r="F11" s="104">
        <v>9</v>
      </c>
      <c r="G11" s="104">
        <v>2</v>
      </c>
      <c r="H11" s="104">
        <v>2</v>
      </c>
      <c r="I11" s="104">
        <v>9</v>
      </c>
      <c r="J11" s="104" t="s">
        <v>443</v>
      </c>
      <c r="K11" s="104" t="s">
        <v>443</v>
      </c>
    </row>
    <row r="12" spans="1:11" ht="13.5">
      <c r="A12" s="82"/>
      <c r="B12" s="82" t="s">
        <v>196</v>
      </c>
      <c r="C12" s="83"/>
      <c r="D12" s="103"/>
      <c r="E12" s="104">
        <f t="shared" si="0"/>
        <v>4</v>
      </c>
      <c r="F12" s="104">
        <v>3</v>
      </c>
      <c r="G12" s="104">
        <v>1</v>
      </c>
      <c r="H12" s="104">
        <v>1</v>
      </c>
      <c r="I12" s="104">
        <v>3</v>
      </c>
      <c r="J12" s="104" t="s">
        <v>443</v>
      </c>
      <c r="K12" s="104" t="s">
        <v>443</v>
      </c>
    </row>
    <row r="13" spans="1:11" ht="13.5">
      <c r="A13" s="82"/>
      <c r="B13" s="82" t="s">
        <v>369</v>
      </c>
      <c r="C13" s="83"/>
      <c r="D13" s="103"/>
      <c r="E13" s="104">
        <f t="shared" si="0"/>
        <v>4</v>
      </c>
      <c r="F13" s="104">
        <v>4</v>
      </c>
      <c r="G13" s="104" t="s">
        <v>443</v>
      </c>
      <c r="H13" s="104">
        <v>1</v>
      </c>
      <c r="I13" s="104" t="s">
        <v>443</v>
      </c>
      <c r="J13" s="104">
        <v>3</v>
      </c>
      <c r="K13" s="104" t="s">
        <v>443</v>
      </c>
    </row>
    <row r="14" spans="1:11" ht="13.5">
      <c r="A14" s="82"/>
      <c r="B14" s="82" t="s">
        <v>197</v>
      </c>
      <c r="C14" s="83"/>
      <c r="D14" s="103"/>
      <c r="E14" s="104">
        <f t="shared" si="0"/>
        <v>8</v>
      </c>
      <c r="F14" s="104">
        <v>8</v>
      </c>
      <c r="G14" s="104" t="s">
        <v>443</v>
      </c>
      <c r="H14" s="104">
        <v>1</v>
      </c>
      <c r="I14" s="104">
        <v>6</v>
      </c>
      <c r="J14" s="104">
        <v>1</v>
      </c>
      <c r="K14" s="104" t="s">
        <v>443</v>
      </c>
    </row>
    <row r="15" spans="1:11" ht="13.5">
      <c r="A15" s="82"/>
      <c r="B15" s="82" t="s">
        <v>371</v>
      </c>
      <c r="C15" s="83"/>
      <c r="D15" s="103"/>
      <c r="E15" s="104">
        <f t="shared" si="0"/>
        <v>4</v>
      </c>
      <c r="F15" s="104">
        <v>2</v>
      </c>
      <c r="G15" s="104">
        <v>2</v>
      </c>
      <c r="H15" s="104">
        <v>1</v>
      </c>
      <c r="I15" s="104">
        <v>3</v>
      </c>
      <c r="J15" s="104" t="s">
        <v>443</v>
      </c>
      <c r="K15" s="104" t="s">
        <v>443</v>
      </c>
    </row>
    <row r="16" spans="1:11" ht="13.5">
      <c r="A16" s="82"/>
      <c r="B16" s="82" t="s">
        <v>372</v>
      </c>
      <c r="C16" s="83"/>
      <c r="D16" s="103"/>
      <c r="E16" s="104">
        <f t="shared" si="0"/>
        <v>3</v>
      </c>
      <c r="F16" s="104">
        <v>3</v>
      </c>
      <c r="G16" s="104" t="s">
        <v>443</v>
      </c>
      <c r="H16" s="104">
        <v>1</v>
      </c>
      <c r="I16" s="104">
        <v>2</v>
      </c>
      <c r="J16" s="104" t="s">
        <v>443</v>
      </c>
      <c r="K16" s="104" t="s">
        <v>443</v>
      </c>
    </row>
    <row r="17" spans="1:11" ht="4.5" customHeight="1">
      <c r="A17" s="383"/>
      <c r="B17" s="383"/>
      <c r="C17" s="83"/>
      <c r="D17" s="103"/>
      <c r="E17" s="103"/>
      <c r="F17" s="103"/>
      <c r="G17" s="103"/>
      <c r="H17" s="103"/>
      <c r="I17" s="103"/>
      <c r="J17" s="103"/>
      <c r="K17" s="103"/>
    </row>
    <row r="18" spans="1:11" ht="13.5">
      <c r="A18" s="383" t="s">
        <v>198</v>
      </c>
      <c r="B18" s="383"/>
      <c r="C18" s="83"/>
      <c r="D18" s="103"/>
      <c r="E18" s="104">
        <f aca="true" t="shared" si="1" ref="E18:E24">SUM(F18:G18)</f>
        <v>66</v>
      </c>
      <c r="F18" s="104">
        <f>SUM(F19:F24)</f>
        <v>57</v>
      </c>
      <c r="G18" s="104">
        <f>SUM(G19:G24)</f>
        <v>9</v>
      </c>
      <c r="H18" s="104">
        <f>SUM(H19:H24)</f>
        <v>7</v>
      </c>
      <c r="I18" s="104">
        <f>SUM(I19:I24)</f>
        <v>37</v>
      </c>
      <c r="J18" s="104">
        <f>SUM(J19:J24)</f>
        <v>22</v>
      </c>
      <c r="K18" s="104" t="s">
        <v>443</v>
      </c>
    </row>
    <row r="19" spans="1:11" ht="13.5">
      <c r="A19" s="82"/>
      <c r="B19" s="82" t="s">
        <v>21</v>
      </c>
      <c r="C19" s="83"/>
      <c r="D19" s="103"/>
      <c r="E19" s="104">
        <f t="shared" si="1"/>
        <v>14</v>
      </c>
      <c r="F19" s="104">
        <v>13</v>
      </c>
      <c r="G19" s="104">
        <v>1</v>
      </c>
      <c r="H19" s="104">
        <v>2</v>
      </c>
      <c r="I19" s="104">
        <v>11</v>
      </c>
      <c r="J19" s="104">
        <v>1</v>
      </c>
      <c r="K19" s="104" t="s">
        <v>443</v>
      </c>
    </row>
    <row r="20" spans="1:11" ht="13.5">
      <c r="A20" s="82"/>
      <c r="B20" s="82" t="s">
        <v>199</v>
      </c>
      <c r="C20" s="83"/>
      <c r="D20" s="105"/>
      <c r="E20" s="104">
        <f t="shared" si="1"/>
        <v>21</v>
      </c>
      <c r="F20" s="104">
        <v>15</v>
      </c>
      <c r="G20" s="104">
        <v>6</v>
      </c>
      <c r="H20" s="104">
        <v>1</v>
      </c>
      <c r="I20" s="104">
        <v>15</v>
      </c>
      <c r="J20" s="104">
        <v>5</v>
      </c>
      <c r="K20" s="104" t="s">
        <v>443</v>
      </c>
    </row>
    <row r="21" spans="1:11" ht="13.5">
      <c r="A21" s="82"/>
      <c r="B21" s="106" t="s">
        <v>360</v>
      </c>
      <c r="C21" s="83"/>
      <c r="D21" s="105"/>
      <c r="E21" s="104">
        <f t="shared" si="1"/>
        <v>3</v>
      </c>
      <c r="F21" s="104">
        <v>3</v>
      </c>
      <c r="G21" s="104" t="s">
        <v>443</v>
      </c>
      <c r="H21" s="104">
        <v>1</v>
      </c>
      <c r="I21" s="104">
        <v>2</v>
      </c>
      <c r="J21" s="104" t="s">
        <v>443</v>
      </c>
      <c r="K21" s="104" t="s">
        <v>443</v>
      </c>
    </row>
    <row r="22" spans="1:11" ht="13.5">
      <c r="A22" s="82"/>
      <c r="B22" s="82" t="s">
        <v>200</v>
      </c>
      <c r="C22" s="83"/>
      <c r="D22" s="103"/>
      <c r="E22" s="104">
        <f t="shared" si="1"/>
        <v>8</v>
      </c>
      <c r="F22" s="104">
        <v>6</v>
      </c>
      <c r="G22" s="104">
        <v>2</v>
      </c>
      <c r="H22" s="104">
        <v>1</v>
      </c>
      <c r="I22" s="104">
        <v>7</v>
      </c>
      <c r="J22" s="104" t="s">
        <v>443</v>
      </c>
      <c r="K22" s="104" t="s">
        <v>443</v>
      </c>
    </row>
    <row r="23" spans="1:11" ht="13.5">
      <c r="A23" s="82"/>
      <c r="B23" s="82" t="s">
        <v>201</v>
      </c>
      <c r="C23" s="83"/>
      <c r="D23" s="103"/>
      <c r="E23" s="104">
        <f t="shared" si="1"/>
        <v>14</v>
      </c>
      <c r="F23" s="104">
        <v>14</v>
      </c>
      <c r="G23" s="104" t="s">
        <v>443</v>
      </c>
      <c r="H23" s="104">
        <v>1</v>
      </c>
      <c r="I23" s="104" t="s">
        <v>443</v>
      </c>
      <c r="J23" s="104">
        <v>13</v>
      </c>
      <c r="K23" s="104" t="s">
        <v>443</v>
      </c>
    </row>
    <row r="24" spans="1:11" ht="13.5">
      <c r="A24" s="82"/>
      <c r="B24" s="82" t="s">
        <v>280</v>
      </c>
      <c r="C24" s="83"/>
      <c r="D24" s="103"/>
      <c r="E24" s="104">
        <f t="shared" si="1"/>
        <v>6</v>
      </c>
      <c r="F24" s="104">
        <v>6</v>
      </c>
      <c r="G24" s="104" t="s">
        <v>443</v>
      </c>
      <c r="H24" s="104">
        <v>1</v>
      </c>
      <c r="I24" s="104">
        <v>2</v>
      </c>
      <c r="J24" s="104">
        <v>3</v>
      </c>
      <c r="K24" s="104" t="s">
        <v>443</v>
      </c>
    </row>
    <row r="25" spans="1:11" ht="4.5" customHeight="1">
      <c r="A25" s="82"/>
      <c r="B25" s="82"/>
      <c r="C25" s="83"/>
      <c r="D25" s="103"/>
      <c r="E25" s="103"/>
      <c r="F25" s="103"/>
      <c r="G25" s="103"/>
      <c r="H25" s="103"/>
      <c r="I25" s="103"/>
      <c r="J25" s="103"/>
      <c r="K25" s="103"/>
    </row>
    <row r="26" spans="1:11" ht="13.5">
      <c r="A26" s="383" t="s">
        <v>202</v>
      </c>
      <c r="B26" s="383"/>
      <c r="C26" s="83"/>
      <c r="D26" s="103"/>
      <c r="E26" s="104">
        <f aca="true" t="shared" si="2" ref="E26:E31">SUM(F26:G26)</f>
        <v>90</v>
      </c>
      <c r="F26" s="104">
        <f>SUM(F27:F31)</f>
        <v>75</v>
      </c>
      <c r="G26" s="104">
        <f>SUM(G27:G31)</f>
        <v>15</v>
      </c>
      <c r="H26" s="104">
        <f>SUM(H27:H31)</f>
        <v>6</v>
      </c>
      <c r="I26" s="104">
        <f>SUM(I27:I31)</f>
        <v>82</v>
      </c>
      <c r="J26" s="104">
        <f>SUM(J27:J31)</f>
        <v>2</v>
      </c>
      <c r="K26" s="104" t="s">
        <v>446</v>
      </c>
    </row>
    <row r="27" spans="1:11" ht="13.5">
      <c r="A27" s="82"/>
      <c r="B27" s="82" t="s">
        <v>20</v>
      </c>
      <c r="C27" s="83"/>
      <c r="D27" s="103"/>
      <c r="E27" s="104">
        <f t="shared" si="2"/>
        <v>10</v>
      </c>
      <c r="F27" s="104">
        <v>9</v>
      </c>
      <c r="G27" s="104">
        <v>1</v>
      </c>
      <c r="H27" s="104">
        <v>2</v>
      </c>
      <c r="I27" s="104">
        <v>7</v>
      </c>
      <c r="J27" s="104">
        <v>1</v>
      </c>
      <c r="K27" s="104" t="s">
        <v>443</v>
      </c>
    </row>
    <row r="28" spans="1:11" ht="13.5">
      <c r="A28" s="82"/>
      <c r="B28" s="82" t="s">
        <v>22</v>
      </c>
      <c r="C28" s="83"/>
      <c r="D28" s="103"/>
      <c r="E28" s="104">
        <f t="shared" si="2"/>
        <v>9</v>
      </c>
      <c r="F28" s="104">
        <v>4</v>
      </c>
      <c r="G28" s="104">
        <v>5</v>
      </c>
      <c r="H28" s="104">
        <v>1</v>
      </c>
      <c r="I28" s="104">
        <v>7</v>
      </c>
      <c r="J28" s="104">
        <v>1</v>
      </c>
      <c r="K28" s="104" t="s">
        <v>443</v>
      </c>
    </row>
    <row r="29" spans="1:11" ht="13.5">
      <c r="A29" s="82"/>
      <c r="B29" s="82" t="s">
        <v>24</v>
      </c>
      <c r="C29" s="83"/>
      <c r="D29" s="103"/>
      <c r="E29" s="104">
        <f t="shared" si="2"/>
        <v>43</v>
      </c>
      <c r="F29" s="104">
        <v>37</v>
      </c>
      <c r="G29" s="104">
        <v>6</v>
      </c>
      <c r="H29" s="104">
        <v>1</v>
      </c>
      <c r="I29" s="104">
        <v>42</v>
      </c>
      <c r="J29" s="104" t="s">
        <v>443</v>
      </c>
      <c r="K29" s="104" t="s">
        <v>443</v>
      </c>
    </row>
    <row r="30" spans="1:11" ht="13.5">
      <c r="A30" s="82"/>
      <c r="B30" s="82" t="s">
        <v>25</v>
      </c>
      <c r="C30" s="83"/>
      <c r="D30" s="103"/>
      <c r="E30" s="104">
        <f t="shared" si="2"/>
        <v>24</v>
      </c>
      <c r="F30" s="104">
        <v>21</v>
      </c>
      <c r="G30" s="104">
        <v>3</v>
      </c>
      <c r="H30" s="104">
        <v>1</v>
      </c>
      <c r="I30" s="104">
        <v>23</v>
      </c>
      <c r="J30" s="104" t="s">
        <v>443</v>
      </c>
      <c r="K30" s="104" t="s">
        <v>443</v>
      </c>
    </row>
    <row r="31" spans="1:11" ht="13.5">
      <c r="A31" s="82"/>
      <c r="B31" s="82" t="s">
        <v>655</v>
      </c>
      <c r="C31" s="83"/>
      <c r="D31" s="103"/>
      <c r="E31" s="104">
        <f t="shared" si="2"/>
        <v>4</v>
      </c>
      <c r="F31" s="104">
        <v>4</v>
      </c>
      <c r="G31" s="104" t="s">
        <v>443</v>
      </c>
      <c r="H31" s="104">
        <v>1</v>
      </c>
      <c r="I31" s="104">
        <v>3</v>
      </c>
      <c r="J31" s="104" t="s">
        <v>443</v>
      </c>
      <c r="K31" s="104" t="s">
        <v>443</v>
      </c>
    </row>
    <row r="32" spans="1:11" ht="4.5" customHeight="1">
      <c r="A32" s="82"/>
      <c r="B32" s="82"/>
      <c r="C32" s="83"/>
      <c r="D32" s="103"/>
      <c r="E32" s="103"/>
      <c r="F32" s="103"/>
      <c r="G32" s="103"/>
      <c r="H32" s="103"/>
      <c r="I32" s="103"/>
      <c r="J32" s="103"/>
      <c r="K32" s="103"/>
    </row>
    <row r="33" spans="1:11" ht="13.5">
      <c r="A33" s="383" t="s">
        <v>203</v>
      </c>
      <c r="B33" s="383"/>
      <c r="C33" s="83"/>
      <c r="D33" s="103"/>
      <c r="E33" s="104">
        <f>SUM(F33:G33)</f>
        <v>67</v>
      </c>
      <c r="F33" s="104">
        <f>SUM(F34:F37)</f>
        <v>41</v>
      </c>
      <c r="G33" s="104">
        <f>SUM(G34:G37)</f>
        <v>26</v>
      </c>
      <c r="H33" s="104">
        <f>SUM(H34:H37)</f>
        <v>5</v>
      </c>
      <c r="I33" s="104">
        <f>SUM(I34:I37)</f>
        <v>61</v>
      </c>
      <c r="J33" s="104">
        <f>SUM(J34:J37)</f>
        <v>1</v>
      </c>
      <c r="K33" s="104" t="s">
        <v>443</v>
      </c>
    </row>
    <row r="34" spans="1:11" ht="13.5">
      <c r="A34" s="82"/>
      <c r="B34" s="82" t="s">
        <v>204</v>
      </c>
      <c r="C34" s="83"/>
      <c r="D34" s="105"/>
      <c r="E34" s="104">
        <f>SUM(F34:G34)</f>
        <v>48</v>
      </c>
      <c r="F34" s="104">
        <v>25</v>
      </c>
      <c r="G34" s="104">
        <v>23</v>
      </c>
      <c r="H34" s="104">
        <v>2</v>
      </c>
      <c r="I34" s="104">
        <v>46</v>
      </c>
      <c r="J34" s="104" t="s">
        <v>443</v>
      </c>
      <c r="K34" s="104" t="s">
        <v>443</v>
      </c>
    </row>
    <row r="35" spans="1:11" ht="13.5">
      <c r="A35" s="82"/>
      <c r="B35" s="82" t="s">
        <v>23</v>
      </c>
      <c r="C35" s="83"/>
      <c r="D35" s="103"/>
      <c r="E35" s="104">
        <f>SUM(F35:G35)</f>
        <v>7</v>
      </c>
      <c r="F35" s="104">
        <v>7</v>
      </c>
      <c r="G35" s="104"/>
      <c r="H35" s="104">
        <v>1</v>
      </c>
      <c r="I35" s="104">
        <v>5</v>
      </c>
      <c r="J35" s="104">
        <v>1</v>
      </c>
      <c r="K35" s="104" t="s">
        <v>443</v>
      </c>
    </row>
    <row r="36" spans="1:11" ht="13.5">
      <c r="A36" s="82"/>
      <c r="B36" s="82" t="s">
        <v>205</v>
      </c>
      <c r="C36" s="83"/>
      <c r="D36" s="103"/>
      <c r="E36" s="104">
        <f>SUM(F36:G36)</f>
        <v>7</v>
      </c>
      <c r="F36" s="104">
        <v>4</v>
      </c>
      <c r="G36" s="104">
        <v>3</v>
      </c>
      <c r="H36" s="104">
        <v>1</v>
      </c>
      <c r="I36" s="104">
        <v>6</v>
      </c>
      <c r="J36" s="104" t="s">
        <v>443</v>
      </c>
      <c r="K36" s="104" t="s">
        <v>443</v>
      </c>
    </row>
    <row r="37" spans="1:13" ht="13.5">
      <c r="A37" s="82"/>
      <c r="B37" s="82" t="s">
        <v>291</v>
      </c>
      <c r="C37" s="83"/>
      <c r="D37" s="103"/>
      <c r="E37" s="104">
        <f>SUM(F37:G37)</f>
        <v>5</v>
      </c>
      <c r="F37" s="104">
        <v>5</v>
      </c>
      <c r="G37" s="104" t="s">
        <v>443</v>
      </c>
      <c r="H37" s="104">
        <v>1</v>
      </c>
      <c r="I37" s="104">
        <v>4</v>
      </c>
      <c r="J37" s="104" t="s">
        <v>443</v>
      </c>
      <c r="K37" s="104" t="s">
        <v>443</v>
      </c>
      <c r="M37" s="4"/>
    </row>
    <row r="38" spans="1:11" ht="4.5" customHeight="1">
      <c r="A38" s="82"/>
      <c r="B38" s="82"/>
      <c r="C38" s="83"/>
      <c r="D38" s="103"/>
      <c r="E38" s="103"/>
      <c r="F38" s="103"/>
      <c r="G38" s="103"/>
      <c r="H38" s="103"/>
      <c r="I38" s="103"/>
      <c r="J38" s="103"/>
      <c r="K38" s="103"/>
    </row>
    <row r="39" spans="1:11" ht="13.5">
      <c r="A39" s="383" t="s">
        <v>206</v>
      </c>
      <c r="B39" s="383"/>
      <c r="C39" s="83"/>
      <c r="D39" s="103"/>
      <c r="E39" s="104">
        <f>SUM(F39:G39)</f>
        <v>19</v>
      </c>
      <c r="F39" s="104">
        <f>SUM(F40:F42)</f>
        <v>15</v>
      </c>
      <c r="G39" s="104">
        <f>SUM(G40:G42)</f>
        <v>4</v>
      </c>
      <c r="H39" s="104">
        <f>SUM(H40:H42)</f>
        <v>4</v>
      </c>
      <c r="I39" s="104">
        <f>SUM(I40:I42)</f>
        <v>15</v>
      </c>
      <c r="J39" s="104" t="s">
        <v>447</v>
      </c>
      <c r="K39" s="104" t="s">
        <v>447</v>
      </c>
    </row>
    <row r="40" spans="1:11" ht="13.5">
      <c r="A40" s="82"/>
      <c r="B40" s="82" t="s">
        <v>207</v>
      </c>
      <c r="C40" s="83"/>
      <c r="D40" s="103"/>
      <c r="E40" s="104">
        <f>SUM(F40:G40)</f>
        <v>12</v>
      </c>
      <c r="F40" s="104">
        <v>9</v>
      </c>
      <c r="G40" s="104">
        <v>3</v>
      </c>
      <c r="H40" s="104">
        <v>2</v>
      </c>
      <c r="I40" s="104">
        <v>10</v>
      </c>
      <c r="J40" s="104" t="s">
        <v>443</v>
      </c>
      <c r="K40" s="104" t="s">
        <v>443</v>
      </c>
    </row>
    <row r="41" spans="1:11" ht="13.5">
      <c r="A41" s="82"/>
      <c r="B41" s="82" t="s">
        <v>477</v>
      </c>
      <c r="C41" s="83"/>
      <c r="D41" s="103"/>
      <c r="E41" s="104">
        <f>SUM(F41:G41)</f>
        <v>4</v>
      </c>
      <c r="F41" s="104">
        <v>3</v>
      </c>
      <c r="G41" s="104">
        <v>1</v>
      </c>
      <c r="H41" s="104">
        <v>1</v>
      </c>
      <c r="I41" s="104">
        <v>3</v>
      </c>
      <c r="J41" s="104" t="s">
        <v>443</v>
      </c>
      <c r="K41" s="104" t="s">
        <v>443</v>
      </c>
    </row>
    <row r="42" spans="1:11" ht="13.5">
      <c r="A42" s="82"/>
      <c r="B42" s="82" t="s">
        <v>208</v>
      </c>
      <c r="C42" s="83"/>
      <c r="D42" s="103"/>
      <c r="E42" s="104">
        <f>SUM(F42:G42)</f>
        <v>3</v>
      </c>
      <c r="F42" s="104">
        <v>3</v>
      </c>
      <c r="G42" s="104" t="s">
        <v>443</v>
      </c>
      <c r="H42" s="104">
        <v>1</v>
      </c>
      <c r="I42" s="104">
        <v>2</v>
      </c>
      <c r="J42" s="104" t="s">
        <v>443</v>
      </c>
      <c r="K42" s="104" t="s">
        <v>443</v>
      </c>
    </row>
    <row r="43" spans="1:11" ht="4.5" customHeight="1">
      <c r="A43" s="82"/>
      <c r="B43" s="82"/>
      <c r="C43" s="83"/>
      <c r="D43" s="103"/>
      <c r="E43" s="103"/>
      <c r="F43" s="103"/>
      <c r="G43" s="103"/>
      <c r="H43" s="103"/>
      <c r="I43" s="103"/>
      <c r="J43" s="103"/>
      <c r="K43" s="103"/>
    </row>
    <row r="44" spans="1:11" ht="13.5" customHeight="1">
      <c r="A44" s="383" t="s">
        <v>209</v>
      </c>
      <c r="B44" s="383"/>
      <c r="C44" s="83"/>
      <c r="D44" s="103"/>
      <c r="E44" s="104">
        <f>SUM(F44:G44)</f>
        <v>282</v>
      </c>
      <c r="F44" s="104">
        <f aca="true" t="shared" si="3" ref="F44:K44">SUM(F45:F48)</f>
        <v>65</v>
      </c>
      <c r="G44" s="104">
        <f t="shared" si="3"/>
        <v>217</v>
      </c>
      <c r="H44" s="104">
        <f t="shared" si="3"/>
        <v>5</v>
      </c>
      <c r="I44" s="104">
        <f t="shared" si="3"/>
        <v>59</v>
      </c>
      <c r="J44" s="104">
        <f t="shared" si="3"/>
        <v>192</v>
      </c>
      <c r="K44" s="104">
        <f t="shared" si="3"/>
        <v>26</v>
      </c>
    </row>
    <row r="45" spans="1:11" ht="13.5" customHeight="1">
      <c r="A45" s="82"/>
      <c r="B45" s="82" t="s">
        <v>210</v>
      </c>
      <c r="C45" s="83"/>
      <c r="D45" s="103"/>
      <c r="E45" s="104">
        <f>SUM(F45:G45)</f>
        <v>17</v>
      </c>
      <c r="F45" s="104">
        <v>8</v>
      </c>
      <c r="G45" s="104">
        <v>9</v>
      </c>
      <c r="H45" s="104">
        <v>2</v>
      </c>
      <c r="I45" s="104">
        <v>14</v>
      </c>
      <c r="J45" s="104">
        <v>1</v>
      </c>
      <c r="K45" s="104" t="s">
        <v>443</v>
      </c>
    </row>
    <row r="46" spans="1:11" ht="13.5" customHeight="1">
      <c r="A46" s="82"/>
      <c r="B46" s="82" t="s">
        <v>211</v>
      </c>
      <c r="C46" s="83"/>
      <c r="D46" s="103"/>
      <c r="E46" s="104">
        <f>SUM(F46:G46)</f>
        <v>37</v>
      </c>
      <c r="F46" s="104">
        <v>25</v>
      </c>
      <c r="G46" s="104">
        <v>12</v>
      </c>
      <c r="H46" s="104">
        <v>1</v>
      </c>
      <c r="I46" s="104">
        <v>35</v>
      </c>
      <c r="J46" s="104" t="s">
        <v>443</v>
      </c>
      <c r="K46" s="104">
        <v>1</v>
      </c>
    </row>
    <row r="47" spans="1:11" ht="13.5" customHeight="1">
      <c r="A47" s="82"/>
      <c r="B47" s="82" t="s">
        <v>26</v>
      </c>
      <c r="C47" s="83"/>
      <c r="D47" s="103"/>
      <c r="E47" s="104">
        <f>SUM(F47:G47)</f>
        <v>227</v>
      </c>
      <c r="F47" s="104">
        <v>32</v>
      </c>
      <c r="G47" s="104">
        <v>195</v>
      </c>
      <c r="H47" s="104">
        <v>1</v>
      </c>
      <c r="I47" s="104">
        <v>10</v>
      </c>
      <c r="J47" s="104">
        <v>191</v>
      </c>
      <c r="K47" s="104">
        <v>25</v>
      </c>
    </row>
    <row r="48" spans="1:11" ht="13.5" customHeight="1">
      <c r="A48" s="82"/>
      <c r="B48" s="82" t="s">
        <v>375</v>
      </c>
      <c r="C48" s="83"/>
      <c r="D48" s="103"/>
      <c r="E48" s="104">
        <f>SUM(F48:G48)</f>
        <v>1</v>
      </c>
      <c r="F48" s="104" t="s">
        <v>443</v>
      </c>
      <c r="G48" s="104">
        <v>1</v>
      </c>
      <c r="H48" s="104">
        <v>1</v>
      </c>
      <c r="I48" s="104" t="s">
        <v>443</v>
      </c>
      <c r="J48" s="104" t="s">
        <v>443</v>
      </c>
      <c r="K48" s="104" t="s">
        <v>443</v>
      </c>
    </row>
    <row r="49" spans="1:11" ht="4.5" customHeight="1">
      <c r="A49" s="82"/>
      <c r="B49" s="82"/>
      <c r="C49" s="83"/>
      <c r="D49" s="103"/>
      <c r="E49" s="103"/>
      <c r="F49" s="103"/>
      <c r="G49" s="103"/>
      <c r="H49" s="103"/>
      <c r="I49" s="103"/>
      <c r="J49" s="103"/>
      <c r="K49" s="103"/>
    </row>
    <row r="50" spans="1:11" ht="13.5">
      <c r="A50" s="383" t="s">
        <v>27</v>
      </c>
      <c r="B50" s="383"/>
      <c r="C50" s="83"/>
      <c r="D50" s="103"/>
      <c r="E50" s="104">
        <f aca="true" t="shared" si="4" ref="E50:E55">SUM(F50:G50)</f>
        <v>101</v>
      </c>
      <c r="F50" s="104">
        <f>SUM(F51:F55)</f>
        <v>65</v>
      </c>
      <c r="G50" s="104">
        <f>SUM(G51:G55)</f>
        <v>36</v>
      </c>
      <c r="H50" s="104">
        <f>SUM(H51:H55)</f>
        <v>7</v>
      </c>
      <c r="I50" s="104">
        <f>SUM(I51:I55)</f>
        <v>80</v>
      </c>
      <c r="J50" s="104">
        <f>SUM(J51:J55)</f>
        <v>14</v>
      </c>
      <c r="K50" s="104" t="s">
        <v>449</v>
      </c>
    </row>
    <row r="51" spans="1:11" ht="13.5">
      <c r="A51" s="82"/>
      <c r="B51" s="82" t="s">
        <v>28</v>
      </c>
      <c r="C51" s="83"/>
      <c r="D51" s="105"/>
      <c r="E51" s="104">
        <f t="shared" si="4"/>
        <v>8</v>
      </c>
      <c r="F51" s="104">
        <v>6</v>
      </c>
      <c r="G51" s="104">
        <v>2</v>
      </c>
      <c r="H51" s="104">
        <v>2</v>
      </c>
      <c r="I51" s="104">
        <v>6</v>
      </c>
      <c r="J51" s="104" t="s">
        <v>443</v>
      </c>
      <c r="K51" s="104" t="s">
        <v>443</v>
      </c>
    </row>
    <row r="52" spans="1:11" ht="13.5">
      <c r="A52" s="82"/>
      <c r="B52" s="82" t="s">
        <v>212</v>
      </c>
      <c r="C52" s="83"/>
      <c r="D52" s="103"/>
      <c r="E52" s="104">
        <f t="shared" si="4"/>
        <v>15</v>
      </c>
      <c r="F52" s="104">
        <v>7</v>
      </c>
      <c r="G52" s="104">
        <v>8</v>
      </c>
      <c r="H52" s="104">
        <v>1</v>
      </c>
      <c r="I52" s="104">
        <v>13</v>
      </c>
      <c r="J52" s="104">
        <v>1</v>
      </c>
      <c r="K52" s="104" t="s">
        <v>443</v>
      </c>
    </row>
    <row r="53" spans="1:11" ht="13.5">
      <c r="A53" s="82"/>
      <c r="B53" s="82" t="s">
        <v>213</v>
      </c>
      <c r="C53" s="83"/>
      <c r="D53" s="105"/>
      <c r="E53" s="104">
        <f t="shared" si="4"/>
        <v>22</v>
      </c>
      <c r="F53" s="104">
        <v>14</v>
      </c>
      <c r="G53" s="104">
        <v>8</v>
      </c>
      <c r="H53" s="104">
        <v>1</v>
      </c>
      <c r="I53" s="104">
        <v>16</v>
      </c>
      <c r="J53" s="104">
        <v>5</v>
      </c>
      <c r="K53" s="104" t="s">
        <v>443</v>
      </c>
    </row>
    <row r="54" spans="1:11" ht="13.5">
      <c r="A54" s="82"/>
      <c r="B54" s="82" t="s">
        <v>30</v>
      </c>
      <c r="C54" s="83"/>
      <c r="D54" s="103"/>
      <c r="E54" s="104">
        <f t="shared" si="4"/>
        <v>11</v>
      </c>
      <c r="F54" s="104">
        <v>2</v>
      </c>
      <c r="G54" s="104">
        <v>9</v>
      </c>
      <c r="H54" s="104">
        <v>2</v>
      </c>
      <c r="I54" s="104">
        <v>3</v>
      </c>
      <c r="J54" s="104">
        <v>6</v>
      </c>
      <c r="K54" s="104" t="s">
        <v>443</v>
      </c>
    </row>
    <row r="55" spans="1:11" ht="13.5">
      <c r="A55" s="82"/>
      <c r="B55" s="82" t="s">
        <v>214</v>
      </c>
      <c r="C55" s="83"/>
      <c r="D55" s="103"/>
      <c r="E55" s="104">
        <f t="shared" si="4"/>
        <v>45</v>
      </c>
      <c r="F55" s="104">
        <v>36</v>
      </c>
      <c r="G55" s="104">
        <v>9</v>
      </c>
      <c r="H55" s="104">
        <v>1</v>
      </c>
      <c r="I55" s="104">
        <v>42</v>
      </c>
      <c r="J55" s="104">
        <v>2</v>
      </c>
      <c r="K55" s="104" t="s">
        <v>443</v>
      </c>
    </row>
    <row r="56" spans="1:11" ht="4.5" customHeight="1">
      <c r="A56" s="82"/>
      <c r="B56" s="82"/>
      <c r="C56" s="83"/>
      <c r="D56" s="103"/>
      <c r="E56" s="104"/>
      <c r="F56" s="104"/>
      <c r="G56" s="104"/>
      <c r="H56" s="104"/>
      <c r="I56" s="104"/>
      <c r="J56" s="104"/>
      <c r="K56" s="104"/>
    </row>
    <row r="57" spans="1:11" ht="13.5">
      <c r="A57" s="383" t="s">
        <v>403</v>
      </c>
      <c r="B57" s="383"/>
      <c r="C57" s="83"/>
      <c r="D57" s="103"/>
      <c r="E57" s="104">
        <f>SUM(F57:G57)</f>
        <v>86</v>
      </c>
      <c r="F57" s="104">
        <f>SUM(F58:F60)</f>
        <v>45</v>
      </c>
      <c r="G57" s="104">
        <f>SUM(G58:G60)</f>
        <v>41</v>
      </c>
      <c r="H57" s="104">
        <f>SUM(H58:H60)</f>
        <v>5</v>
      </c>
      <c r="I57" s="104">
        <f>SUM(I58:I60)</f>
        <v>65</v>
      </c>
      <c r="J57" s="104">
        <f>SUM(J58:J60)</f>
        <v>16</v>
      </c>
      <c r="K57" s="104" t="s">
        <v>448</v>
      </c>
    </row>
    <row r="58" spans="1:11" ht="13.5">
      <c r="A58" s="82"/>
      <c r="B58" s="82" t="s">
        <v>373</v>
      </c>
      <c r="C58" s="83"/>
      <c r="D58" s="103"/>
      <c r="E58" s="104">
        <f>SUM(F58:G58)</f>
        <v>19</v>
      </c>
      <c r="F58" s="104">
        <v>12</v>
      </c>
      <c r="G58" s="104">
        <v>7</v>
      </c>
      <c r="H58" s="104">
        <v>1</v>
      </c>
      <c r="I58" s="104">
        <v>18</v>
      </c>
      <c r="J58" s="104" t="s">
        <v>443</v>
      </c>
      <c r="K58" s="104" t="s">
        <v>443</v>
      </c>
    </row>
    <row r="59" spans="1:11" ht="13.5">
      <c r="A59" s="82"/>
      <c r="B59" s="82" t="s">
        <v>29</v>
      </c>
      <c r="C59" s="83"/>
      <c r="D59" s="103"/>
      <c r="E59" s="104">
        <f>SUM(F59:G59)</f>
        <v>34</v>
      </c>
      <c r="F59" s="104">
        <v>13</v>
      </c>
      <c r="G59" s="104">
        <v>21</v>
      </c>
      <c r="H59" s="104">
        <v>3</v>
      </c>
      <c r="I59" s="104">
        <v>15</v>
      </c>
      <c r="J59" s="104">
        <v>16</v>
      </c>
      <c r="K59" s="104" t="s">
        <v>443</v>
      </c>
    </row>
    <row r="60" spans="1:11" ht="13.5">
      <c r="A60" s="82"/>
      <c r="B60" s="82" t="s">
        <v>374</v>
      </c>
      <c r="C60" s="83"/>
      <c r="D60" s="103"/>
      <c r="E60" s="104">
        <f>SUM(F60:G60)</f>
        <v>33</v>
      </c>
      <c r="F60" s="104">
        <v>20</v>
      </c>
      <c r="G60" s="104">
        <v>13</v>
      </c>
      <c r="H60" s="104">
        <v>1</v>
      </c>
      <c r="I60" s="104">
        <v>32</v>
      </c>
      <c r="J60" s="104" t="s">
        <v>443</v>
      </c>
      <c r="K60" s="104" t="s">
        <v>443</v>
      </c>
    </row>
    <row r="61" spans="1:11" ht="4.5" customHeight="1">
      <c r="A61" s="107"/>
      <c r="B61" s="107"/>
      <c r="C61" s="108"/>
      <c r="D61" s="49"/>
      <c r="E61" s="49"/>
      <c r="F61" s="49"/>
      <c r="G61" s="49"/>
      <c r="H61" s="49"/>
      <c r="I61" s="49"/>
      <c r="J61" s="49"/>
      <c r="K61" s="49"/>
    </row>
    <row r="62" spans="1:11" ht="13.5">
      <c r="A62" s="110" t="s">
        <v>426</v>
      </c>
      <c r="B62" s="37"/>
      <c r="C62" s="37"/>
      <c r="D62" s="37"/>
      <c r="E62" s="37"/>
      <c r="F62" s="37"/>
      <c r="G62" s="37"/>
      <c r="H62" s="37"/>
      <c r="I62" s="37"/>
      <c r="J62" s="37"/>
      <c r="K62" s="37"/>
    </row>
  </sheetData>
  <mergeCells count="16">
    <mergeCell ref="A4:C5"/>
    <mergeCell ref="A50:B50"/>
    <mergeCell ref="A44:B44"/>
    <mergeCell ref="A26:B26"/>
    <mergeCell ref="A33:B33"/>
    <mergeCell ref="A39:B39"/>
    <mergeCell ref="A57:B57"/>
    <mergeCell ref="I4:K4"/>
    <mergeCell ref="H4:H5"/>
    <mergeCell ref="A9:B9"/>
    <mergeCell ref="A18:B18"/>
    <mergeCell ref="A17:B17"/>
    <mergeCell ref="D4:G4"/>
    <mergeCell ref="D5:E5"/>
    <mergeCell ref="A7:B7"/>
    <mergeCell ref="A6:B6"/>
  </mergeCells>
  <printOptions/>
  <pageMargins left="0.7874015748031497" right="0.7874015748031497" top="0.7874015748031497" bottom="0.43" header="0.5118110236220472" footer="0.32"/>
  <pageSetup horizontalDpi="600" verticalDpi="600" orientation="portrait" paperSize="9" r:id="rId1"/>
  <headerFooter alignWithMargins="0">
    <oddHeader>&amp;R&amp;8議会 ・ 行財政　　　181</oddHeader>
  </headerFooter>
</worksheet>
</file>

<file path=xl/worksheets/sheet4.xml><?xml version="1.0" encoding="utf-8"?>
<worksheet xmlns="http://schemas.openxmlformats.org/spreadsheetml/2006/main" xmlns:r="http://schemas.openxmlformats.org/officeDocument/2006/relationships">
  <sheetPr>
    <tabColor indexed="8"/>
  </sheetPr>
  <dimension ref="A1:K64"/>
  <sheetViews>
    <sheetView workbookViewId="0" topLeftCell="A19">
      <selection activeCell="J5" sqref="J5"/>
    </sheetView>
  </sheetViews>
  <sheetFormatPr defaultColWidth="9.00390625" defaultRowHeight="13.5"/>
  <cols>
    <col min="1" max="1" width="3.75390625" style="3" customWidth="1"/>
    <col min="2" max="2" width="18.00390625" style="3" customWidth="1"/>
    <col min="3" max="3" width="1.25" style="3" customWidth="1"/>
    <col min="4" max="4" width="1.875" style="3" customWidth="1"/>
    <col min="5" max="11" width="8.75390625" style="3" customWidth="1"/>
    <col min="12" max="16384" width="9.00390625" style="3" customWidth="1"/>
  </cols>
  <sheetData>
    <row r="1" ht="26.25" customHeight="1">
      <c r="A1" s="6"/>
    </row>
    <row r="2" spans="1:11" ht="22.5" customHeight="1">
      <c r="A2" s="26" t="s">
        <v>193</v>
      </c>
      <c r="B2" s="26"/>
      <c r="C2" s="26"/>
      <c r="D2" s="26"/>
      <c r="E2" s="26"/>
      <c r="F2" s="26"/>
      <c r="G2" s="26"/>
      <c r="H2" s="26"/>
      <c r="I2" s="26"/>
      <c r="J2" s="26"/>
      <c r="K2" s="26"/>
    </row>
    <row r="3" spans="2:11" ht="13.5">
      <c r="B3" s="17"/>
      <c r="C3" s="17"/>
      <c r="D3" s="17"/>
      <c r="E3" s="17"/>
      <c r="F3" s="17"/>
      <c r="G3" s="17"/>
      <c r="H3" s="17"/>
      <c r="I3" s="17"/>
      <c r="J3" s="17"/>
      <c r="K3" s="109" t="s">
        <v>656</v>
      </c>
    </row>
    <row r="4" spans="1:11" ht="16.5" customHeight="1">
      <c r="A4" s="336" t="s">
        <v>7</v>
      </c>
      <c r="B4" s="391"/>
      <c r="C4" s="337"/>
      <c r="D4" s="391" t="s">
        <v>8</v>
      </c>
      <c r="E4" s="391"/>
      <c r="F4" s="391"/>
      <c r="G4" s="391"/>
      <c r="H4" s="391" t="s">
        <v>12</v>
      </c>
      <c r="I4" s="391" t="s">
        <v>13</v>
      </c>
      <c r="J4" s="391"/>
      <c r="K4" s="386"/>
    </row>
    <row r="5" spans="1:11" ht="16.5" customHeight="1">
      <c r="A5" s="316"/>
      <c r="B5" s="359"/>
      <c r="C5" s="317"/>
      <c r="D5" s="359" t="s">
        <v>17</v>
      </c>
      <c r="E5" s="359"/>
      <c r="F5" s="76" t="s">
        <v>10</v>
      </c>
      <c r="G5" s="76" t="s">
        <v>11</v>
      </c>
      <c r="H5" s="359"/>
      <c r="I5" s="76" t="s">
        <v>15</v>
      </c>
      <c r="J5" s="76" t="s">
        <v>16</v>
      </c>
      <c r="K5" s="102" t="s">
        <v>14</v>
      </c>
    </row>
    <row r="6" spans="1:11" ht="4.5" customHeight="1">
      <c r="A6" s="379"/>
      <c r="B6" s="379"/>
      <c r="C6" s="46"/>
      <c r="D6" s="50"/>
      <c r="E6" s="49"/>
      <c r="F6" s="49"/>
      <c r="G6" s="49"/>
      <c r="H6" s="49"/>
      <c r="I6" s="49"/>
      <c r="J6" s="49"/>
      <c r="K6" s="49"/>
    </row>
    <row r="7" spans="1:11" ht="13.5" customHeight="1">
      <c r="A7" s="383" t="s">
        <v>215</v>
      </c>
      <c r="B7" s="383"/>
      <c r="C7" s="85"/>
      <c r="D7" s="50"/>
      <c r="E7" s="52">
        <f>SUM(F7:G7)</f>
        <v>61</v>
      </c>
      <c r="F7" s="52">
        <f aca="true" t="shared" si="0" ref="F7:K7">SUM(F8:F11)</f>
        <v>54</v>
      </c>
      <c r="G7" s="52">
        <f t="shared" si="0"/>
        <v>7</v>
      </c>
      <c r="H7" s="52">
        <f t="shared" si="0"/>
        <v>6</v>
      </c>
      <c r="I7" s="52">
        <f t="shared" si="0"/>
        <v>17</v>
      </c>
      <c r="J7" s="52">
        <f t="shared" si="0"/>
        <v>36</v>
      </c>
      <c r="K7" s="52">
        <f t="shared" si="0"/>
        <v>2</v>
      </c>
    </row>
    <row r="8" spans="1:11" ht="13.5" customHeight="1">
      <c r="A8" s="82"/>
      <c r="B8" s="82" t="s">
        <v>290</v>
      </c>
      <c r="C8" s="85"/>
      <c r="D8" s="50"/>
      <c r="E8" s="52">
        <f>SUM(F8:G8)</f>
        <v>12</v>
      </c>
      <c r="F8" s="52">
        <v>11</v>
      </c>
      <c r="G8" s="52">
        <v>1</v>
      </c>
      <c r="H8" s="52">
        <v>2</v>
      </c>
      <c r="I8" s="52">
        <v>7</v>
      </c>
      <c r="J8" s="52">
        <v>2</v>
      </c>
      <c r="K8" s="104">
        <v>1</v>
      </c>
    </row>
    <row r="9" spans="1:11" ht="13.5" customHeight="1">
      <c r="A9" s="82"/>
      <c r="B9" s="82" t="s">
        <v>216</v>
      </c>
      <c r="C9" s="85"/>
      <c r="D9" s="50"/>
      <c r="E9" s="52">
        <f>SUM(F9:G9)</f>
        <v>30</v>
      </c>
      <c r="F9" s="52">
        <v>26</v>
      </c>
      <c r="G9" s="52">
        <v>4</v>
      </c>
      <c r="H9" s="52">
        <v>2</v>
      </c>
      <c r="I9" s="52">
        <v>3</v>
      </c>
      <c r="J9" s="52">
        <v>24</v>
      </c>
      <c r="K9" s="104">
        <v>1</v>
      </c>
    </row>
    <row r="10" spans="1:11" ht="13.5" customHeight="1">
      <c r="A10" s="82"/>
      <c r="B10" s="82" t="s">
        <v>34</v>
      </c>
      <c r="C10" s="85"/>
      <c r="D10" s="50"/>
      <c r="E10" s="52">
        <f>SUM(F10:G10)</f>
        <v>9</v>
      </c>
      <c r="F10" s="52">
        <v>7</v>
      </c>
      <c r="G10" s="104">
        <v>2</v>
      </c>
      <c r="H10" s="52">
        <v>1</v>
      </c>
      <c r="I10" s="104">
        <v>2</v>
      </c>
      <c r="J10" s="104">
        <v>6</v>
      </c>
      <c r="K10" s="104" t="s">
        <v>431</v>
      </c>
    </row>
    <row r="11" spans="1:11" ht="13.5" customHeight="1">
      <c r="A11" s="82"/>
      <c r="B11" s="82" t="s">
        <v>32</v>
      </c>
      <c r="C11" s="85"/>
      <c r="D11" s="50"/>
      <c r="E11" s="52">
        <f>SUM(F11:G11)</f>
        <v>10</v>
      </c>
      <c r="F11" s="52">
        <v>10</v>
      </c>
      <c r="G11" s="104" t="s">
        <v>431</v>
      </c>
      <c r="H11" s="52">
        <v>1</v>
      </c>
      <c r="I11" s="52">
        <v>5</v>
      </c>
      <c r="J11" s="320">
        <v>4</v>
      </c>
      <c r="K11" s="104" t="s">
        <v>431</v>
      </c>
    </row>
    <row r="12" spans="1:11" ht="4.5" customHeight="1">
      <c r="A12" s="82"/>
      <c r="B12" s="47"/>
      <c r="C12" s="85"/>
      <c r="D12" s="50"/>
      <c r="E12" s="47"/>
      <c r="F12" s="52"/>
      <c r="G12" s="52"/>
      <c r="H12" s="52"/>
      <c r="I12" s="52"/>
      <c r="J12" s="52"/>
      <c r="K12" s="52"/>
    </row>
    <row r="13" spans="1:11" ht="13.5" customHeight="1">
      <c r="A13" s="383" t="s">
        <v>421</v>
      </c>
      <c r="B13" s="383"/>
      <c r="C13" s="85"/>
      <c r="D13" s="50"/>
      <c r="E13" s="52">
        <f>SUM(F13:G13)</f>
        <v>32</v>
      </c>
      <c r="F13" s="52">
        <f>SUM(F14:F17)</f>
        <v>29</v>
      </c>
      <c r="G13" s="52">
        <f>SUM(G14:G17)</f>
        <v>3</v>
      </c>
      <c r="H13" s="52">
        <f>SUM(H14:H17)</f>
        <v>5</v>
      </c>
      <c r="I13" s="52">
        <f>SUM(I14:I17)</f>
        <v>8</v>
      </c>
      <c r="J13" s="52">
        <f>SUM(J14:J17)</f>
        <v>19</v>
      </c>
      <c r="K13" s="104" t="s">
        <v>431</v>
      </c>
    </row>
    <row r="14" spans="1:11" ht="13.5" customHeight="1">
      <c r="A14" s="82"/>
      <c r="B14" s="82" t="s">
        <v>31</v>
      </c>
      <c r="C14" s="85"/>
      <c r="D14" s="50"/>
      <c r="E14" s="52">
        <f>SUM(F14:G14)</f>
        <v>11</v>
      </c>
      <c r="F14" s="52">
        <v>10</v>
      </c>
      <c r="G14" s="52">
        <v>1</v>
      </c>
      <c r="H14" s="52">
        <v>2</v>
      </c>
      <c r="I14" s="52">
        <v>4</v>
      </c>
      <c r="J14" s="52">
        <v>5</v>
      </c>
      <c r="K14" s="104" t="s">
        <v>431</v>
      </c>
    </row>
    <row r="15" spans="1:11" ht="13.5" customHeight="1">
      <c r="A15" s="82"/>
      <c r="B15" s="82" t="s">
        <v>376</v>
      </c>
      <c r="C15" s="85"/>
      <c r="D15" s="50"/>
      <c r="E15" s="52">
        <f>SUM(F15:G15)</f>
        <v>4</v>
      </c>
      <c r="F15" s="52">
        <v>4</v>
      </c>
      <c r="G15" s="104" t="s">
        <v>431</v>
      </c>
      <c r="H15" s="52">
        <v>1</v>
      </c>
      <c r="I15" s="104" t="s">
        <v>431</v>
      </c>
      <c r="J15" s="52">
        <v>3</v>
      </c>
      <c r="K15" s="104" t="s">
        <v>431</v>
      </c>
    </row>
    <row r="16" spans="1:11" ht="13.5" customHeight="1">
      <c r="A16" s="82"/>
      <c r="B16" s="82" t="s">
        <v>33</v>
      </c>
      <c r="C16" s="85"/>
      <c r="D16" s="50"/>
      <c r="E16" s="52">
        <f>SUM(F16:G16)</f>
        <v>16</v>
      </c>
      <c r="F16" s="52">
        <v>14</v>
      </c>
      <c r="G16" s="104">
        <v>2</v>
      </c>
      <c r="H16" s="52">
        <v>1</v>
      </c>
      <c r="I16" s="52">
        <v>4</v>
      </c>
      <c r="J16" s="52">
        <v>11</v>
      </c>
      <c r="K16" s="104" t="s">
        <v>431</v>
      </c>
    </row>
    <row r="17" spans="1:11" ht="13.5" customHeight="1">
      <c r="A17" s="82"/>
      <c r="B17" s="113" t="s">
        <v>349</v>
      </c>
      <c r="C17" s="85"/>
      <c r="D17" s="50"/>
      <c r="E17" s="52">
        <f>SUM(F17:G17)</f>
        <v>1</v>
      </c>
      <c r="F17" s="52">
        <v>1</v>
      </c>
      <c r="G17" s="104" t="s">
        <v>431</v>
      </c>
      <c r="H17" s="104">
        <v>1</v>
      </c>
      <c r="I17" s="104" t="s">
        <v>431</v>
      </c>
      <c r="J17" s="104" t="s">
        <v>431</v>
      </c>
      <c r="K17" s="104" t="s">
        <v>431</v>
      </c>
    </row>
    <row r="18" spans="1:11" ht="4.5" customHeight="1">
      <c r="A18" s="82"/>
      <c r="B18" s="82"/>
      <c r="C18" s="85"/>
      <c r="D18" s="50"/>
      <c r="E18" s="55"/>
      <c r="F18" s="55"/>
      <c r="G18" s="55"/>
      <c r="H18" s="55"/>
      <c r="I18" s="55"/>
      <c r="J18" s="55"/>
      <c r="K18" s="55"/>
    </row>
    <row r="19" spans="1:11" ht="13.5" customHeight="1">
      <c r="A19" s="383" t="s">
        <v>35</v>
      </c>
      <c r="B19" s="383"/>
      <c r="C19" s="83"/>
      <c r="D19" s="55"/>
      <c r="E19" s="52">
        <f>SUM(F19:G19)</f>
        <v>50</v>
      </c>
      <c r="F19" s="52">
        <f aca="true" t="shared" si="1" ref="F19:K19">SUM(F20:F23)</f>
        <v>47</v>
      </c>
      <c r="G19" s="52">
        <f t="shared" si="1"/>
        <v>3</v>
      </c>
      <c r="H19" s="52">
        <f t="shared" si="1"/>
        <v>5</v>
      </c>
      <c r="I19" s="52">
        <f t="shared" si="1"/>
        <v>9</v>
      </c>
      <c r="J19" s="52">
        <f t="shared" si="1"/>
        <v>34</v>
      </c>
      <c r="K19" s="52">
        <f t="shared" si="1"/>
        <v>2</v>
      </c>
    </row>
    <row r="20" spans="1:11" ht="13.5" customHeight="1">
      <c r="A20" s="82"/>
      <c r="B20" s="82" t="s">
        <v>36</v>
      </c>
      <c r="C20" s="83"/>
      <c r="D20" s="55"/>
      <c r="E20" s="52">
        <f>SUM(F20:G20)</f>
        <v>11</v>
      </c>
      <c r="F20" s="52">
        <v>11</v>
      </c>
      <c r="G20" s="104" t="s">
        <v>431</v>
      </c>
      <c r="H20" s="52">
        <v>2</v>
      </c>
      <c r="I20" s="52">
        <v>6</v>
      </c>
      <c r="J20" s="52">
        <v>3</v>
      </c>
      <c r="K20" s="104" t="s">
        <v>431</v>
      </c>
    </row>
    <row r="21" spans="1:11" ht="13.5" customHeight="1">
      <c r="A21" s="82"/>
      <c r="B21" s="82" t="s">
        <v>39</v>
      </c>
      <c r="C21" s="83"/>
      <c r="D21" s="55"/>
      <c r="E21" s="52">
        <f>SUM(F21:G21)</f>
        <v>12</v>
      </c>
      <c r="F21" s="52">
        <v>11</v>
      </c>
      <c r="G21" s="52">
        <v>1</v>
      </c>
      <c r="H21" s="52">
        <v>1</v>
      </c>
      <c r="I21" s="52">
        <v>2</v>
      </c>
      <c r="J21" s="52">
        <v>9</v>
      </c>
      <c r="K21" s="104" t="s">
        <v>431</v>
      </c>
    </row>
    <row r="22" spans="1:11" ht="13.5" customHeight="1">
      <c r="A22" s="82"/>
      <c r="B22" s="82" t="s">
        <v>40</v>
      </c>
      <c r="C22" s="83"/>
      <c r="D22" s="55"/>
      <c r="E22" s="52">
        <f>SUM(F22:G22)</f>
        <v>14</v>
      </c>
      <c r="F22" s="52">
        <v>13</v>
      </c>
      <c r="G22" s="104">
        <v>1</v>
      </c>
      <c r="H22" s="52">
        <v>1</v>
      </c>
      <c r="I22" s="104" t="s">
        <v>431</v>
      </c>
      <c r="J22" s="52">
        <v>13</v>
      </c>
      <c r="K22" s="104" t="s">
        <v>431</v>
      </c>
    </row>
    <row r="23" spans="1:11" ht="13.5" customHeight="1">
      <c r="A23" s="82"/>
      <c r="B23" s="82" t="s">
        <v>41</v>
      </c>
      <c r="C23" s="83"/>
      <c r="D23" s="55"/>
      <c r="E23" s="52">
        <f>SUM(F23:G23)</f>
        <v>13</v>
      </c>
      <c r="F23" s="52">
        <v>12</v>
      </c>
      <c r="G23" s="104">
        <v>1</v>
      </c>
      <c r="H23" s="52">
        <v>1</v>
      </c>
      <c r="I23" s="52">
        <v>1</v>
      </c>
      <c r="J23" s="52">
        <v>9</v>
      </c>
      <c r="K23" s="104">
        <v>2</v>
      </c>
    </row>
    <row r="24" spans="1:11" ht="4.5" customHeight="1">
      <c r="A24" s="82"/>
      <c r="B24" s="82"/>
      <c r="C24" s="83"/>
      <c r="D24" s="52"/>
      <c r="E24" s="52"/>
      <c r="F24" s="52"/>
      <c r="G24" s="104"/>
      <c r="H24" s="52"/>
      <c r="I24" s="52"/>
      <c r="J24" s="52"/>
      <c r="K24" s="52"/>
    </row>
    <row r="25" spans="1:11" ht="13.5" customHeight="1">
      <c r="A25" s="383" t="s">
        <v>422</v>
      </c>
      <c r="B25" s="383"/>
      <c r="C25" s="83"/>
      <c r="D25" s="55"/>
      <c r="E25" s="52">
        <f>SUM(F25:G25)</f>
        <v>28</v>
      </c>
      <c r="F25" s="52">
        <f aca="true" t="shared" si="2" ref="F25:K25">SUM(F26:F28)</f>
        <v>27</v>
      </c>
      <c r="G25" s="52">
        <f t="shared" si="2"/>
        <v>1</v>
      </c>
      <c r="H25" s="52">
        <f t="shared" si="2"/>
        <v>4</v>
      </c>
      <c r="I25" s="52">
        <f t="shared" si="2"/>
        <v>15</v>
      </c>
      <c r="J25" s="52">
        <f t="shared" si="2"/>
        <v>8</v>
      </c>
      <c r="K25" s="52">
        <f t="shared" si="2"/>
        <v>1</v>
      </c>
    </row>
    <row r="26" spans="1:11" ht="13.5" customHeight="1">
      <c r="A26" s="82"/>
      <c r="B26" s="82" t="s">
        <v>37</v>
      </c>
      <c r="C26" s="83"/>
      <c r="D26" s="55"/>
      <c r="E26" s="52">
        <f>SUM(F26:G26)</f>
        <v>17</v>
      </c>
      <c r="F26" s="52">
        <v>16</v>
      </c>
      <c r="G26" s="52">
        <v>1</v>
      </c>
      <c r="H26" s="52">
        <v>2</v>
      </c>
      <c r="I26" s="104">
        <v>11</v>
      </c>
      <c r="J26" s="52">
        <v>3</v>
      </c>
      <c r="K26" s="104">
        <v>1</v>
      </c>
    </row>
    <row r="27" spans="1:11" ht="13.5" customHeight="1">
      <c r="A27" s="82"/>
      <c r="B27" s="82" t="s">
        <v>38</v>
      </c>
      <c r="C27" s="83"/>
      <c r="D27" s="55"/>
      <c r="E27" s="52">
        <f>SUM(F27:G27)</f>
        <v>7</v>
      </c>
      <c r="F27" s="52">
        <v>7</v>
      </c>
      <c r="G27" s="104" t="s">
        <v>431</v>
      </c>
      <c r="H27" s="52">
        <v>1</v>
      </c>
      <c r="I27" s="52">
        <v>1</v>
      </c>
      <c r="J27" s="52">
        <v>5</v>
      </c>
      <c r="K27" s="104" t="s">
        <v>431</v>
      </c>
    </row>
    <row r="28" spans="1:11" ht="13.5" customHeight="1">
      <c r="A28" s="82"/>
      <c r="B28" s="82" t="s">
        <v>377</v>
      </c>
      <c r="C28" s="83"/>
      <c r="D28" s="55"/>
      <c r="E28" s="52">
        <f>SUM(F28:G28)</f>
        <v>4</v>
      </c>
      <c r="F28" s="52">
        <v>4</v>
      </c>
      <c r="G28" s="104" t="s">
        <v>431</v>
      </c>
      <c r="H28" s="52">
        <v>1</v>
      </c>
      <c r="I28" s="104">
        <v>3</v>
      </c>
      <c r="J28" s="104" t="s">
        <v>431</v>
      </c>
      <c r="K28" s="104" t="s">
        <v>431</v>
      </c>
    </row>
    <row r="29" spans="1:11" ht="4.5" customHeight="1">
      <c r="A29" s="82"/>
      <c r="B29" s="82"/>
      <c r="C29" s="83"/>
      <c r="D29" s="55"/>
      <c r="E29" s="55"/>
      <c r="F29" s="55"/>
      <c r="G29" s="55"/>
      <c r="H29" s="55"/>
      <c r="I29" s="55"/>
      <c r="J29" s="55"/>
      <c r="K29" s="55"/>
    </row>
    <row r="30" spans="1:11" ht="13.5" customHeight="1">
      <c r="A30" s="383" t="s">
        <v>42</v>
      </c>
      <c r="B30" s="383"/>
      <c r="C30" s="83"/>
      <c r="D30" s="55"/>
      <c r="E30" s="52">
        <f>SUM(F30:G30)</f>
        <v>12</v>
      </c>
      <c r="F30" s="52">
        <f>SUM(F31)</f>
        <v>12</v>
      </c>
      <c r="G30" s="104" t="s">
        <v>445</v>
      </c>
      <c r="H30" s="52">
        <f>SUM(H31)</f>
        <v>2</v>
      </c>
      <c r="I30" s="52">
        <f>SUM(I31)</f>
        <v>8</v>
      </c>
      <c r="J30" s="52">
        <f>SUM(J31)</f>
        <v>2</v>
      </c>
      <c r="K30" s="104" t="s">
        <v>445</v>
      </c>
    </row>
    <row r="31" spans="1:11" ht="13.5" customHeight="1">
      <c r="A31" s="82"/>
      <c r="B31" s="82" t="s">
        <v>43</v>
      </c>
      <c r="C31" s="83"/>
      <c r="D31" s="55"/>
      <c r="E31" s="52">
        <f>SUM(F31:G31)</f>
        <v>12</v>
      </c>
      <c r="F31" s="52">
        <v>12</v>
      </c>
      <c r="G31" s="104" t="s">
        <v>445</v>
      </c>
      <c r="H31" s="52">
        <v>2</v>
      </c>
      <c r="I31" s="52">
        <v>8</v>
      </c>
      <c r="J31" s="52">
        <v>2</v>
      </c>
      <c r="K31" s="104" t="s">
        <v>445</v>
      </c>
    </row>
    <row r="32" spans="1:11" ht="4.5" customHeight="1">
      <c r="A32" s="82"/>
      <c r="B32" s="82"/>
      <c r="C32" s="83"/>
      <c r="D32" s="55"/>
      <c r="E32" s="55"/>
      <c r="F32" s="55"/>
      <c r="G32" s="55"/>
      <c r="H32" s="55"/>
      <c r="I32" s="55"/>
      <c r="J32" s="55"/>
      <c r="K32" s="55"/>
    </row>
    <row r="33" spans="1:11" ht="13.5" customHeight="1">
      <c r="A33" s="383" t="s">
        <v>44</v>
      </c>
      <c r="B33" s="383"/>
      <c r="C33" s="83"/>
      <c r="D33" s="55"/>
      <c r="E33" s="52">
        <f>SUM(F33:G33)</f>
        <v>11</v>
      </c>
      <c r="F33" s="52">
        <v>5</v>
      </c>
      <c r="G33" s="52">
        <v>6</v>
      </c>
      <c r="H33" s="52">
        <v>1</v>
      </c>
      <c r="I33" s="52">
        <v>10</v>
      </c>
      <c r="J33" s="104" t="s">
        <v>431</v>
      </c>
      <c r="K33" s="104" t="s">
        <v>431</v>
      </c>
    </row>
    <row r="34" spans="1:11" ht="4.5" customHeight="1">
      <c r="A34" s="82"/>
      <c r="B34" s="82"/>
      <c r="C34" s="83"/>
      <c r="D34" s="55"/>
      <c r="E34" s="55"/>
      <c r="F34" s="55"/>
      <c r="G34" s="55"/>
      <c r="H34" s="55"/>
      <c r="I34" s="55"/>
      <c r="J34" s="55"/>
      <c r="K34" s="55"/>
    </row>
    <row r="35" spans="1:11" ht="13.5" customHeight="1">
      <c r="A35" s="383" t="s">
        <v>217</v>
      </c>
      <c r="B35" s="383"/>
      <c r="C35" s="83"/>
      <c r="D35" s="55"/>
      <c r="E35" s="52">
        <f aca="true" t="shared" si="3" ref="E35:E43">SUM(F35:G35)</f>
        <v>238</v>
      </c>
      <c r="F35" s="52">
        <f aca="true" t="shared" si="4" ref="F35:K35">SUM(F36:F43)</f>
        <v>166</v>
      </c>
      <c r="G35" s="52">
        <f t="shared" si="4"/>
        <v>72</v>
      </c>
      <c r="H35" s="52">
        <f t="shared" si="4"/>
        <v>8</v>
      </c>
      <c r="I35" s="52">
        <f t="shared" si="4"/>
        <v>125</v>
      </c>
      <c r="J35" s="52">
        <f t="shared" si="4"/>
        <v>18</v>
      </c>
      <c r="K35" s="52">
        <f t="shared" si="4"/>
        <v>87</v>
      </c>
    </row>
    <row r="36" spans="1:11" ht="13.5" customHeight="1">
      <c r="A36" s="82"/>
      <c r="B36" s="82" t="s">
        <v>378</v>
      </c>
      <c r="C36" s="83"/>
      <c r="D36" s="105"/>
      <c r="E36" s="52">
        <f t="shared" si="3"/>
        <v>15</v>
      </c>
      <c r="F36" s="52">
        <v>13</v>
      </c>
      <c r="G36" s="52">
        <v>2</v>
      </c>
      <c r="H36" s="52">
        <v>2</v>
      </c>
      <c r="I36" s="52">
        <v>10</v>
      </c>
      <c r="J36" s="52">
        <v>3</v>
      </c>
      <c r="K36" s="104" t="s">
        <v>445</v>
      </c>
    </row>
    <row r="37" spans="1:11" ht="13.5" customHeight="1">
      <c r="A37" s="82"/>
      <c r="B37" s="82" t="s">
        <v>218</v>
      </c>
      <c r="C37" s="83"/>
      <c r="D37" s="55"/>
      <c r="E37" s="52">
        <f t="shared" si="3"/>
        <v>12</v>
      </c>
      <c r="F37" s="52">
        <v>6</v>
      </c>
      <c r="G37" s="52">
        <v>6</v>
      </c>
      <c r="H37" s="52">
        <v>1</v>
      </c>
      <c r="I37" s="52">
        <v>11</v>
      </c>
      <c r="J37" s="104" t="s">
        <v>445</v>
      </c>
      <c r="K37" s="104" t="s">
        <v>445</v>
      </c>
    </row>
    <row r="38" spans="1:11" ht="13.5" customHeight="1">
      <c r="A38" s="82"/>
      <c r="B38" s="82" t="s">
        <v>45</v>
      </c>
      <c r="C38" s="83"/>
      <c r="D38" s="55"/>
      <c r="E38" s="52">
        <f t="shared" si="3"/>
        <v>11</v>
      </c>
      <c r="F38" s="52">
        <v>6</v>
      </c>
      <c r="G38" s="52">
        <v>5</v>
      </c>
      <c r="H38" s="52">
        <v>1</v>
      </c>
      <c r="I38" s="52">
        <v>10</v>
      </c>
      <c r="J38" s="104" t="s">
        <v>445</v>
      </c>
      <c r="K38" s="104" t="s">
        <v>445</v>
      </c>
    </row>
    <row r="39" spans="1:11" ht="13.5" customHeight="1">
      <c r="A39" s="82"/>
      <c r="B39" s="82" t="s">
        <v>46</v>
      </c>
      <c r="C39" s="83"/>
      <c r="D39" s="55"/>
      <c r="E39" s="52">
        <f t="shared" si="3"/>
        <v>37</v>
      </c>
      <c r="F39" s="52">
        <v>27</v>
      </c>
      <c r="G39" s="52">
        <v>10</v>
      </c>
      <c r="H39" s="52">
        <v>1</v>
      </c>
      <c r="I39" s="52">
        <v>7</v>
      </c>
      <c r="J39" s="52">
        <v>6</v>
      </c>
      <c r="K39" s="52">
        <v>23</v>
      </c>
    </row>
    <row r="40" spans="1:11" ht="13.5" customHeight="1">
      <c r="A40" s="82"/>
      <c r="B40" s="201" t="s">
        <v>292</v>
      </c>
      <c r="C40" s="83"/>
      <c r="D40" s="55"/>
      <c r="E40" s="52">
        <f t="shared" si="3"/>
        <v>32</v>
      </c>
      <c r="F40" s="52">
        <v>20</v>
      </c>
      <c r="G40" s="52">
        <v>12</v>
      </c>
      <c r="H40" s="52">
        <v>1</v>
      </c>
      <c r="I40" s="52">
        <v>27</v>
      </c>
      <c r="J40" s="104" t="s">
        <v>445</v>
      </c>
      <c r="K40" s="104">
        <v>4</v>
      </c>
    </row>
    <row r="41" spans="1:11" ht="13.5" customHeight="1">
      <c r="A41" s="82"/>
      <c r="B41" s="82" t="s">
        <v>379</v>
      </c>
      <c r="C41" s="83"/>
      <c r="D41" s="55"/>
      <c r="E41" s="52">
        <f t="shared" si="3"/>
        <v>13</v>
      </c>
      <c r="F41" s="52">
        <v>12</v>
      </c>
      <c r="G41" s="52">
        <v>1</v>
      </c>
      <c r="H41" s="52">
        <v>1</v>
      </c>
      <c r="I41" s="52">
        <v>10</v>
      </c>
      <c r="J41" s="104">
        <v>1</v>
      </c>
      <c r="K41" s="52">
        <v>1</v>
      </c>
    </row>
    <row r="42" spans="1:11" ht="13.5" customHeight="1">
      <c r="A42" s="82"/>
      <c r="B42" s="82" t="s">
        <v>47</v>
      </c>
      <c r="C42" s="83"/>
      <c r="D42" s="55"/>
      <c r="E42" s="52">
        <f t="shared" si="3"/>
        <v>51</v>
      </c>
      <c r="F42" s="52">
        <v>32</v>
      </c>
      <c r="G42" s="52">
        <v>19</v>
      </c>
      <c r="H42" s="52">
        <v>1</v>
      </c>
      <c r="I42" s="52">
        <v>50</v>
      </c>
      <c r="J42" s="104" t="s">
        <v>431</v>
      </c>
      <c r="K42" s="104" t="s">
        <v>431</v>
      </c>
    </row>
    <row r="43" spans="1:11" ht="13.5" customHeight="1">
      <c r="A43" s="82"/>
      <c r="B43" s="82" t="s">
        <v>48</v>
      </c>
      <c r="C43" s="83"/>
      <c r="D43" s="55"/>
      <c r="E43" s="52">
        <f t="shared" si="3"/>
        <v>67</v>
      </c>
      <c r="F43" s="52">
        <v>50</v>
      </c>
      <c r="G43" s="52">
        <v>17</v>
      </c>
      <c r="H43" s="104" t="s">
        <v>445</v>
      </c>
      <c r="I43" s="104" t="s">
        <v>445</v>
      </c>
      <c r="J43" s="52">
        <v>8</v>
      </c>
      <c r="K43" s="52">
        <v>59</v>
      </c>
    </row>
    <row r="44" spans="1:11" ht="4.5" customHeight="1">
      <c r="A44" s="82"/>
      <c r="B44" s="82"/>
      <c r="C44" s="83"/>
      <c r="D44" s="55"/>
      <c r="E44" s="52"/>
      <c r="F44" s="52"/>
      <c r="G44" s="52"/>
      <c r="H44" s="104"/>
      <c r="I44" s="104"/>
      <c r="J44" s="52"/>
      <c r="K44" s="52"/>
    </row>
    <row r="45" spans="1:11" ht="13.5" customHeight="1">
      <c r="A45" s="383" t="s">
        <v>323</v>
      </c>
      <c r="B45" s="383"/>
      <c r="C45" s="83"/>
      <c r="D45" s="55"/>
      <c r="E45" s="52">
        <f>SUM(F45:G45)</f>
        <v>1</v>
      </c>
      <c r="F45" s="52">
        <v>1</v>
      </c>
      <c r="G45" s="104" t="s">
        <v>445</v>
      </c>
      <c r="H45" s="104">
        <v>1</v>
      </c>
      <c r="I45" s="104" t="s">
        <v>445</v>
      </c>
      <c r="J45" s="104" t="s">
        <v>445</v>
      </c>
      <c r="K45" s="104" t="s">
        <v>445</v>
      </c>
    </row>
    <row r="46" spans="1:11" ht="4.5" customHeight="1">
      <c r="A46" s="82"/>
      <c r="B46" s="82"/>
      <c r="C46" s="83"/>
      <c r="D46" s="55"/>
      <c r="E46" s="52"/>
      <c r="F46" s="52"/>
      <c r="G46" s="52"/>
      <c r="H46" s="52"/>
      <c r="I46" s="52"/>
      <c r="J46" s="52"/>
      <c r="K46" s="52"/>
    </row>
    <row r="47" spans="1:11" ht="13.5" customHeight="1">
      <c r="A47" s="383" t="s">
        <v>19</v>
      </c>
      <c r="B47" s="383"/>
      <c r="C47" s="83"/>
      <c r="D47" s="103"/>
      <c r="E47" s="52">
        <f>SUM(F47:G47)</f>
        <v>9</v>
      </c>
      <c r="F47" s="104">
        <v>5</v>
      </c>
      <c r="G47" s="104">
        <v>4</v>
      </c>
      <c r="H47" s="104">
        <v>2</v>
      </c>
      <c r="I47" s="104">
        <v>7</v>
      </c>
      <c r="J47" s="104" t="s">
        <v>445</v>
      </c>
      <c r="K47" s="104" t="s">
        <v>445</v>
      </c>
    </row>
    <row r="48" spans="1:11" ht="4.5" customHeight="1">
      <c r="A48" s="82"/>
      <c r="B48" s="82"/>
      <c r="C48" s="83"/>
      <c r="D48" s="103"/>
      <c r="E48" s="104"/>
      <c r="F48" s="104"/>
      <c r="G48" s="104"/>
      <c r="H48" s="104"/>
      <c r="I48" s="104"/>
      <c r="J48" s="104"/>
      <c r="K48" s="104"/>
    </row>
    <row r="49" spans="1:11" ht="13.5" customHeight="1">
      <c r="A49" s="383" t="s">
        <v>49</v>
      </c>
      <c r="B49" s="383"/>
      <c r="C49" s="83"/>
      <c r="D49" s="55"/>
      <c r="E49" s="52">
        <f>SUM(F49:G49)</f>
        <v>5</v>
      </c>
      <c r="F49" s="52">
        <v>5</v>
      </c>
      <c r="G49" s="104" t="s">
        <v>445</v>
      </c>
      <c r="H49" s="52">
        <v>1</v>
      </c>
      <c r="I49" s="52">
        <v>4</v>
      </c>
      <c r="J49" s="104" t="s">
        <v>445</v>
      </c>
      <c r="K49" s="104" t="s">
        <v>445</v>
      </c>
    </row>
    <row r="50" spans="1:11" ht="4.5" customHeight="1">
      <c r="A50" s="82"/>
      <c r="B50" s="82"/>
      <c r="C50" s="83"/>
      <c r="D50" s="55"/>
      <c r="E50" s="52"/>
      <c r="F50" s="52"/>
      <c r="G50" s="52"/>
      <c r="H50" s="52"/>
      <c r="I50" s="52"/>
      <c r="J50" s="52"/>
      <c r="K50" s="52"/>
    </row>
    <row r="51" spans="1:11" ht="13.5" customHeight="1">
      <c r="A51" s="383" t="s">
        <v>50</v>
      </c>
      <c r="B51" s="383"/>
      <c r="C51" s="83"/>
      <c r="D51" s="55"/>
      <c r="E51" s="52">
        <f>SUM(F51:G51)</f>
        <v>4</v>
      </c>
      <c r="F51" s="52">
        <v>3</v>
      </c>
      <c r="G51" s="52">
        <v>1</v>
      </c>
      <c r="H51" s="52">
        <v>1</v>
      </c>
      <c r="I51" s="52">
        <v>3</v>
      </c>
      <c r="J51" s="104" t="s">
        <v>445</v>
      </c>
      <c r="K51" s="104" t="s">
        <v>445</v>
      </c>
    </row>
    <row r="52" spans="1:11" ht="4.5" customHeight="1">
      <c r="A52" s="82"/>
      <c r="B52" s="82"/>
      <c r="C52" s="83"/>
      <c r="D52" s="55"/>
      <c r="E52" s="52"/>
      <c r="F52" s="52"/>
      <c r="G52" s="52"/>
      <c r="H52" s="52"/>
      <c r="I52" s="52"/>
      <c r="J52" s="52"/>
      <c r="K52" s="52"/>
    </row>
    <row r="53" spans="1:11" ht="13.5" customHeight="1">
      <c r="A53" s="383" t="s">
        <v>51</v>
      </c>
      <c r="B53" s="383"/>
      <c r="C53" s="83"/>
      <c r="D53" s="55"/>
      <c r="E53" s="52">
        <f>SUM(F53:G53)</f>
        <v>1</v>
      </c>
      <c r="F53" s="52">
        <v>1</v>
      </c>
      <c r="G53" s="104" t="s">
        <v>445</v>
      </c>
      <c r="H53" s="104" t="s">
        <v>445</v>
      </c>
      <c r="I53" s="52">
        <v>1</v>
      </c>
      <c r="J53" s="104" t="s">
        <v>445</v>
      </c>
      <c r="K53" s="104" t="s">
        <v>445</v>
      </c>
    </row>
    <row r="54" spans="1:11" ht="4.5" customHeight="1">
      <c r="A54" s="82"/>
      <c r="B54" s="82"/>
      <c r="C54" s="83"/>
      <c r="D54" s="55"/>
      <c r="E54" s="52"/>
      <c r="F54" s="52"/>
      <c r="G54" s="52"/>
      <c r="H54" s="52"/>
      <c r="I54" s="52"/>
      <c r="J54" s="52"/>
      <c r="K54" s="52"/>
    </row>
    <row r="55" spans="1:11" ht="13.5" customHeight="1">
      <c r="A55" s="383" t="s">
        <v>52</v>
      </c>
      <c r="B55" s="383"/>
      <c r="C55" s="83"/>
      <c r="D55" s="55"/>
      <c r="E55" s="52">
        <f>SUM(F55:G55)</f>
        <v>1</v>
      </c>
      <c r="F55" s="52">
        <v>1</v>
      </c>
      <c r="G55" s="104" t="s">
        <v>445</v>
      </c>
      <c r="H55" s="104" t="s">
        <v>445</v>
      </c>
      <c r="I55" s="52">
        <v>1</v>
      </c>
      <c r="J55" s="104" t="s">
        <v>445</v>
      </c>
      <c r="K55" s="104" t="s">
        <v>445</v>
      </c>
    </row>
    <row r="56" spans="1:11" ht="13.5" customHeight="1">
      <c r="A56" s="82"/>
      <c r="B56" s="82"/>
      <c r="C56" s="83"/>
      <c r="D56" s="49"/>
      <c r="E56" s="49"/>
      <c r="F56" s="49"/>
      <c r="G56" s="49"/>
      <c r="H56" s="49"/>
      <c r="I56" s="49"/>
      <c r="J56" s="49"/>
      <c r="K56" s="49"/>
    </row>
    <row r="57" spans="1:11" ht="13.5" customHeight="1">
      <c r="A57" s="47"/>
      <c r="B57" s="47"/>
      <c r="C57" s="84"/>
      <c r="D57" s="49"/>
      <c r="E57" s="49"/>
      <c r="F57" s="49"/>
      <c r="G57" s="49"/>
      <c r="H57" s="49"/>
      <c r="I57" s="49"/>
      <c r="J57" s="49"/>
      <c r="K57" s="49"/>
    </row>
    <row r="58" spans="1:11" ht="13.5" customHeight="1">
      <c r="A58" s="47"/>
      <c r="B58" s="47"/>
      <c r="C58" s="84"/>
      <c r="D58" s="49"/>
      <c r="E58" s="49"/>
      <c r="F58" s="49"/>
      <c r="G58" s="49"/>
      <c r="H58" s="49"/>
      <c r="I58" s="49"/>
      <c r="J58" s="49"/>
      <c r="K58" s="49"/>
    </row>
    <row r="59" spans="1:11" ht="13.5" customHeight="1">
      <c r="A59" s="47"/>
      <c r="B59" s="47"/>
      <c r="C59" s="84"/>
      <c r="D59" s="49"/>
      <c r="E59" s="49"/>
      <c r="F59" s="49"/>
      <c r="G59" s="49"/>
      <c r="H59" s="49"/>
      <c r="I59" s="49"/>
      <c r="J59" s="49"/>
      <c r="K59" s="49"/>
    </row>
    <row r="60" spans="1:11" ht="13.5" customHeight="1">
      <c r="A60" s="47"/>
      <c r="B60" s="47"/>
      <c r="C60" s="84"/>
      <c r="D60" s="47"/>
      <c r="E60" s="47"/>
      <c r="F60" s="47"/>
      <c r="G60" s="47"/>
      <c r="H60" s="47"/>
      <c r="I60" s="47"/>
      <c r="J60" s="47"/>
      <c r="K60" s="49"/>
    </row>
    <row r="61" spans="1:11" ht="3" customHeight="1">
      <c r="A61" s="107"/>
      <c r="B61" s="107"/>
      <c r="C61" s="108"/>
      <c r="D61" s="47"/>
      <c r="E61" s="47"/>
      <c r="F61" s="47"/>
      <c r="G61" s="47"/>
      <c r="H61" s="47"/>
      <c r="I61" s="47"/>
      <c r="J61" s="47"/>
      <c r="K61" s="49"/>
    </row>
    <row r="62" spans="1:11" ht="13.5">
      <c r="A62" s="111" t="s">
        <v>426</v>
      </c>
      <c r="B62" s="17"/>
      <c r="C62" s="17"/>
      <c r="D62" s="37"/>
      <c r="E62" s="37"/>
      <c r="F62" s="37"/>
      <c r="G62" s="37"/>
      <c r="H62" s="37"/>
      <c r="I62" s="37"/>
      <c r="J62" s="37"/>
      <c r="K62" s="37"/>
    </row>
    <row r="63" spans="1:11" ht="13.5">
      <c r="A63" s="111" t="s">
        <v>450</v>
      </c>
      <c r="B63" s="6"/>
      <c r="C63" s="6"/>
      <c r="D63" s="6"/>
      <c r="E63" s="6"/>
      <c r="F63" s="6"/>
      <c r="G63" s="6"/>
      <c r="H63" s="6"/>
      <c r="I63" s="6"/>
      <c r="J63" s="6"/>
      <c r="K63" s="6"/>
    </row>
    <row r="64" ht="13.5">
      <c r="A64" s="112" t="s">
        <v>451</v>
      </c>
    </row>
    <row r="65" ht="25.5" customHeight="1"/>
  </sheetData>
  <mergeCells count="19">
    <mergeCell ref="A45:B45"/>
    <mergeCell ref="A13:B13"/>
    <mergeCell ref="A25:B25"/>
    <mergeCell ref="A6:B6"/>
    <mergeCell ref="A19:B19"/>
    <mergeCell ref="A7:B7"/>
    <mergeCell ref="D4:G4"/>
    <mergeCell ref="H4:H5"/>
    <mergeCell ref="I4:K4"/>
    <mergeCell ref="D5:E5"/>
    <mergeCell ref="A4:C5"/>
    <mergeCell ref="A30:B30"/>
    <mergeCell ref="A33:B33"/>
    <mergeCell ref="A35:B35"/>
    <mergeCell ref="A53:B53"/>
    <mergeCell ref="A55:B55"/>
    <mergeCell ref="A47:B47"/>
    <mergeCell ref="A51:B51"/>
    <mergeCell ref="A49:B49"/>
  </mergeCells>
  <printOptions/>
  <pageMargins left="0.7874015748031497" right="0.7874015748031497" top="0.7874015748031497" bottom="0.43" header="0.5118110236220472" footer="0.32"/>
  <pageSetup horizontalDpi="600" verticalDpi="600" orientation="portrait" paperSize="9" r:id="rId1"/>
  <headerFooter alignWithMargins="0">
    <oddHeader>&amp;L&amp;8 182　　　議会・行財政</oddHeader>
  </headerFooter>
</worksheet>
</file>

<file path=xl/worksheets/sheet5.xml><?xml version="1.0" encoding="utf-8"?>
<worksheet xmlns="http://schemas.openxmlformats.org/spreadsheetml/2006/main" xmlns:r="http://schemas.openxmlformats.org/officeDocument/2006/relationships">
  <dimension ref="A1:L58"/>
  <sheetViews>
    <sheetView workbookViewId="0" topLeftCell="A28">
      <selection activeCell="J5" sqref="J5"/>
    </sheetView>
  </sheetViews>
  <sheetFormatPr defaultColWidth="9.00390625" defaultRowHeight="13.5"/>
  <cols>
    <col min="1" max="10" width="8.75390625" style="275" customWidth="1"/>
    <col min="11" max="16384" width="9.00390625" style="275" customWidth="1"/>
  </cols>
  <sheetData>
    <row r="1" spans="1:11" s="300" customFormat="1" ht="26.25" customHeight="1">
      <c r="A1" s="292"/>
      <c r="B1" s="292"/>
      <c r="C1" s="292"/>
      <c r="D1" s="292"/>
      <c r="E1" s="292"/>
      <c r="F1" s="292"/>
      <c r="G1" s="292"/>
      <c r="H1" s="292"/>
      <c r="I1" s="292"/>
      <c r="J1" s="292"/>
      <c r="K1" s="293"/>
    </row>
    <row r="2" spans="1:11" s="274" customFormat="1" ht="22.5" customHeight="1">
      <c r="A2" s="26" t="s">
        <v>364</v>
      </c>
      <c r="B2" s="26"/>
      <c r="C2" s="26"/>
      <c r="D2" s="26"/>
      <c r="E2" s="26"/>
      <c r="F2" s="26"/>
      <c r="G2" s="26"/>
      <c r="H2" s="26"/>
      <c r="I2" s="26"/>
      <c r="J2" s="26"/>
      <c r="K2" s="32"/>
    </row>
    <row r="3" spans="1:11" ht="13.5">
      <c r="A3" s="32"/>
      <c r="B3" s="17"/>
      <c r="C3" s="17"/>
      <c r="D3" s="17"/>
      <c r="E3" s="17"/>
      <c r="F3" s="17"/>
      <c r="G3" s="17"/>
      <c r="H3" s="17"/>
      <c r="I3" s="17"/>
      <c r="J3" s="109" t="s">
        <v>666</v>
      </c>
      <c r="K3" s="284"/>
    </row>
    <row r="4" spans="1:11" ht="18.75" customHeight="1">
      <c r="A4" s="336" t="s">
        <v>53</v>
      </c>
      <c r="B4" s="391"/>
      <c r="C4" s="100" t="s">
        <v>9</v>
      </c>
      <c r="D4" s="38" t="s">
        <v>10</v>
      </c>
      <c r="E4" s="115" t="s">
        <v>11</v>
      </c>
      <c r="F4" s="318" t="s">
        <v>53</v>
      </c>
      <c r="G4" s="391"/>
      <c r="H4" s="100" t="s">
        <v>9</v>
      </c>
      <c r="I4" s="38" t="s">
        <v>10</v>
      </c>
      <c r="J4" s="39" t="s">
        <v>11</v>
      </c>
      <c r="K4" s="284"/>
    </row>
    <row r="5" spans="1:11" ht="5.25" customHeight="1">
      <c r="A5" s="47"/>
      <c r="B5" s="84"/>
      <c r="C5" s="49"/>
      <c r="D5" s="49"/>
      <c r="E5" s="116"/>
      <c r="F5" s="117"/>
      <c r="G5" s="84"/>
      <c r="H5" s="49"/>
      <c r="I5" s="49"/>
      <c r="J5" s="49"/>
      <c r="K5" s="284"/>
    </row>
    <row r="6" spans="1:12" ht="15.75" customHeight="1">
      <c r="A6" s="398" t="s">
        <v>54</v>
      </c>
      <c r="B6" s="399"/>
      <c r="C6" s="321">
        <f aca="true" t="shared" si="0" ref="C6:C11">SUM(D6:E6)</f>
        <v>1208</v>
      </c>
      <c r="D6" s="118">
        <f>SUM(D7:D11,I7:I10)</f>
        <v>757</v>
      </c>
      <c r="E6" s="322">
        <f>SUM(E7:E11,J7:J10)</f>
        <v>451</v>
      </c>
      <c r="F6" s="117"/>
      <c r="G6" s="84"/>
      <c r="H6" s="49"/>
      <c r="I6" s="49"/>
      <c r="J6" s="49"/>
      <c r="K6" s="284"/>
      <c r="L6" s="284"/>
    </row>
    <row r="7" spans="1:12" ht="15.75" customHeight="1">
      <c r="A7" s="398" t="s">
        <v>55</v>
      </c>
      <c r="B7" s="399"/>
      <c r="C7" s="321" t="s">
        <v>447</v>
      </c>
      <c r="D7" s="118" t="s">
        <v>447</v>
      </c>
      <c r="E7" s="322" t="s">
        <v>447</v>
      </c>
      <c r="F7" s="396" t="s">
        <v>56</v>
      </c>
      <c r="G7" s="295"/>
      <c r="H7" s="315">
        <f>SUM(I7:J7)</f>
        <v>207</v>
      </c>
      <c r="I7" s="104">
        <v>145</v>
      </c>
      <c r="J7" s="104">
        <v>62</v>
      </c>
      <c r="K7" s="284"/>
      <c r="L7" s="284"/>
    </row>
    <row r="8" spans="1:12" ht="15.75" customHeight="1">
      <c r="A8" s="398" t="s">
        <v>57</v>
      </c>
      <c r="B8" s="399"/>
      <c r="C8" s="321">
        <f t="shared" si="0"/>
        <v>66</v>
      </c>
      <c r="D8" s="118">
        <v>29</v>
      </c>
      <c r="E8" s="322">
        <v>37</v>
      </c>
      <c r="F8" s="396" t="s">
        <v>58</v>
      </c>
      <c r="G8" s="295"/>
      <c r="H8" s="315">
        <f>SUM(I8:J8)</f>
        <v>114</v>
      </c>
      <c r="I8" s="104">
        <v>81</v>
      </c>
      <c r="J8" s="104">
        <v>33</v>
      </c>
      <c r="K8" s="284"/>
      <c r="L8" s="284"/>
    </row>
    <row r="9" spans="1:12" ht="15.75" customHeight="1">
      <c r="A9" s="398" t="s">
        <v>59</v>
      </c>
      <c r="B9" s="399"/>
      <c r="C9" s="321">
        <f t="shared" si="0"/>
        <v>134</v>
      </c>
      <c r="D9" s="118">
        <v>79</v>
      </c>
      <c r="E9" s="322">
        <v>55</v>
      </c>
      <c r="F9" s="396" t="s">
        <v>60</v>
      </c>
      <c r="G9" s="295"/>
      <c r="H9" s="315">
        <f>SUM(I9:J9)</f>
        <v>162</v>
      </c>
      <c r="I9" s="104">
        <v>99</v>
      </c>
      <c r="J9" s="104">
        <v>63</v>
      </c>
      <c r="K9" s="284"/>
      <c r="L9" s="284"/>
    </row>
    <row r="10" spans="1:12" ht="15.75" customHeight="1">
      <c r="A10" s="398" t="s">
        <v>61</v>
      </c>
      <c r="B10" s="399"/>
      <c r="C10" s="321">
        <f t="shared" si="0"/>
        <v>128</v>
      </c>
      <c r="D10" s="118">
        <v>69</v>
      </c>
      <c r="E10" s="322">
        <v>59</v>
      </c>
      <c r="F10" s="396" t="s">
        <v>62</v>
      </c>
      <c r="G10" s="399"/>
      <c r="H10" s="315">
        <f>SUM(I10:J10)</f>
        <v>171</v>
      </c>
      <c r="I10" s="104">
        <v>117</v>
      </c>
      <c r="J10" s="104">
        <v>54</v>
      </c>
      <c r="K10" s="284"/>
      <c r="L10" s="284"/>
    </row>
    <row r="11" spans="1:12" ht="15.75" customHeight="1">
      <c r="A11" s="398" t="s">
        <v>63</v>
      </c>
      <c r="B11" s="399"/>
      <c r="C11" s="321">
        <f t="shared" si="0"/>
        <v>226</v>
      </c>
      <c r="D11" s="118">
        <v>138</v>
      </c>
      <c r="E11" s="322">
        <v>88</v>
      </c>
      <c r="F11" s="396" t="s">
        <v>64</v>
      </c>
      <c r="G11" s="399"/>
      <c r="H11" s="403" t="s">
        <v>657</v>
      </c>
      <c r="I11" s="404"/>
      <c r="J11" s="404"/>
      <c r="K11" s="284"/>
      <c r="L11" s="284"/>
    </row>
    <row r="12" spans="1:12" ht="5.25" customHeight="1">
      <c r="A12" s="107"/>
      <c r="B12" s="108"/>
      <c r="C12" s="49"/>
      <c r="D12" s="49"/>
      <c r="E12" s="119"/>
      <c r="F12" s="120"/>
      <c r="G12" s="108"/>
      <c r="H12" s="49"/>
      <c r="I12" s="49"/>
      <c r="J12" s="49"/>
      <c r="K12" s="284"/>
      <c r="L12" s="284"/>
    </row>
    <row r="13" spans="1:12" s="274" customFormat="1" ht="13.5">
      <c r="A13" s="110" t="s">
        <v>426</v>
      </c>
      <c r="B13" s="37"/>
      <c r="C13" s="37"/>
      <c r="D13" s="37"/>
      <c r="E13" s="37"/>
      <c r="F13" s="37"/>
      <c r="G13" s="37"/>
      <c r="H13" s="37"/>
      <c r="I13" s="37"/>
      <c r="J13" s="37"/>
      <c r="K13" s="32"/>
      <c r="L13" s="32"/>
    </row>
    <row r="14" spans="1:11" s="274" customFormat="1" ht="13.5">
      <c r="A14" s="32"/>
      <c r="B14" s="32"/>
      <c r="C14" s="32"/>
      <c r="D14" s="32"/>
      <c r="E14" s="32"/>
      <c r="F14" s="32"/>
      <c r="G14" s="32"/>
      <c r="H14" s="32"/>
      <c r="I14" s="32"/>
      <c r="J14" s="32"/>
      <c r="K14" s="32"/>
    </row>
    <row r="15" spans="1:11" s="274" customFormat="1" ht="13.5">
      <c r="A15" s="32"/>
      <c r="B15" s="32"/>
      <c r="C15" s="32"/>
      <c r="D15" s="32"/>
      <c r="E15" s="32"/>
      <c r="F15" s="32"/>
      <c r="G15" s="32"/>
      <c r="H15" s="32"/>
      <c r="I15" s="32"/>
      <c r="J15" s="32"/>
      <c r="K15" s="32"/>
    </row>
    <row r="16" spans="1:11" s="274" customFormat="1" ht="13.5">
      <c r="A16" s="32"/>
      <c r="B16" s="32"/>
      <c r="C16" s="32"/>
      <c r="D16" s="32"/>
      <c r="E16" s="32"/>
      <c r="F16" s="32"/>
      <c r="G16" s="32"/>
      <c r="H16" s="32"/>
      <c r="I16" s="32"/>
      <c r="J16" s="32"/>
      <c r="K16" s="32"/>
    </row>
    <row r="17" spans="1:11" s="274" customFormat="1" ht="22.5" customHeight="1">
      <c r="A17" s="26" t="s">
        <v>365</v>
      </c>
      <c r="B17" s="26"/>
      <c r="C17" s="26"/>
      <c r="D17" s="26"/>
      <c r="E17" s="26"/>
      <c r="F17" s="26"/>
      <c r="G17" s="26"/>
      <c r="H17" s="26"/>
      <c r="I17" s="26"/>
      <c r="J17" s="26"/>
      <c r="K17" s="32"/>
    </row>
    <row r="18" spans="1:11" ht="13.5">
      <c r="A18" s="32"/>
      <c r="B18" s="17"/>
      <c r="C18" s="17"/>
      <c r="D18" s="17"/>
      <c r="E18" s="17"/>
      <c r="F18" s="17"/>
      <c r="G18" s="17"/>
      <c r="H18" s="17"/>
      <c r="I18" s="17"/>
      <c r="J18" s="109" t="s">
        <v>666</v>
      </c>
      <c r="K18" s="284"/>
    </row>
    <row r="19" spans="1:11" s="327" customFormat="1" ht="22.5" customHeight="1">
      <c r="A19" s="405" t="s">
        <v>53</v>
      </c>
      <c r="B19" s="406"/>
      <c r="C19" s="69" t="s">
        <v>17</v>
      </c>
      <c r="D19" s="70" t="s">
        <v>66</v>
      </c>
      <c r="E19" s="70" t="s">
        <v>67</v>
      </c>
      <c r="F19" s="70" t="s">
        <v>68</v>
      </c>
      <c r="G19" s="70" t="s">
        <v>69</v>
      </c>
      <c r="H19" s="70" t="s">
        <v>70</v>
      </c>
      <c r="I19" s="70" t="s">
        <v>71</v>
      </c>
      <c r="J19" s="121" t="s">
        <v>72</v>
      </c>
      <c r="K19" s="326"/>
    </row>
    <row r="20" spans="1:11" ht="4.5" customHeight="1">
      <c r="A20" s="47"/>
      <c r="B20" s="84"/>
      <c r="C20" s="49"/>
      <c r="D20" s="49"/>
      <c r="E20" s="49"/>
      <c r="F20" s="49"/>
      <c r="G20" s="49"/>
      <c r="H20" s="49"/>
      <c r="I20" s="49"/>
      <c r="J20" s="49"/>
      <c r="K20" s="284"/>
    </row>
    <row r="21" spans="1:11" ht="15.75" customHeight="1">
      <c r="A21" s="398" t="s">
        <v>54</v>
      </c>
      <c r="B21" s="399"/>
      <c r="C21" s="321">
        <f>SUM(D21:J21)</f>
        <v>1208</v>
      </c>
      <c r="D21" s="118">
        <f>SUM(D23:D31)</f>
        <v>783</v>
      </c>
      <c r="E21" s="118">
        <f aca="true" t="shared" si="1" ref="E21:J21">SUM(E23:E31)</f>
        <v>70</v>
      </c>
      <c r="F21" s="118">
        <f t="shared" si="1"/>
        <v>26</v>
      </c>
      <c r="G21" s="118">
        <f t="shared" si="1"/>
        <v>34</v>
      </c>
      <c r="H21" s="118">
        <f t="shared" si="1"/>
        <v>170</v>
      </c>
      <c r="I21" s="118">
        <f t="shared" si="1"/>
        <v>118</v>
      </c>
      <c r="J21" s="118">
        <f t="shared" si="1"/>
        <v>7</v>
      </c>
      <c r="K21" s="284"/>
    </row>
    <row r="22" spans="1:11" ht="4.5" customHeight="1">
      <c r="A22" s="398"/>
      <c r="B22" s="399"/>
      <c r="C22" s="118"/>
      <c r="D22" s="118"/>
      <c r="E22" s="118"/>
      <c r="F22" s="118"/>
      <c r="G22" s="118"/>
      <c r="H22" s="118"/>
      <c r="I22" s="118"/>
      <c r="J22" s="118"/>
      <c r="K22" s="284"/>
    </row>
    <row r="23" spans="1:11" ht="15.75" customHeight="1">
      <c r="A23" s="398" t="s">
        <v>55</v>
      </c>
      <c r="B23" s="399"/>
      <c r="C23" s="321" t="s">
        <v>447</v>
      </c>
      <c r="D23" s="118" t="s">
        <v>447</v>
      </c>
      <c r="E23" s="118" t="s">
        <v>447</v>
      </c>
      <c r="F23" s="118" t="s">
        <v>447</v>
      </c>
      <c r="G23" s="118" t="s">
        <v>447</v>
      </c>
      <c r="H23" s="118" t="s">
        <v>447</v>
      </c>
      <c r="I23" s="118" t="s">
        <v>447</v>
      </c>
      <c r="J23" s="118" t="s">
        <v>447</v>
      </c>
      <c r="K23" s="284"/>
    </row>
    <row r="24" spans="1:11" ht="15.75" customHeight="1">
      <c r="A24" s="398" t="s">
        <v>57</v>
      </c>
      <c r="B24" s="399"/>
      <c r="C24" s="321">
        <f>SUM(D24:J24)</f>
        <v>66</v>
      </c>
      <c r="D24" s="118">
        <v>35</v>
      </c>
      <c r="E24" s="118">
        <v>4</v>
      </c>
      <c r="F24" s="118" t="s">
        <v>447</v>
      </c>
      <c r="G24" s="118" t="s">
        <v>447</v>
      </c>
      <c r="H24" s="118">
        <v>26</v>
      </c>
      <c r="I24" s="118">
        <v>1</v>
      </c>
      <c r="J24" s="118" t="s">
        <v>447</v>
      </c>
      <c r="K24" s="284"/>
    </row>
    <row r="25" spans="1:11" ht="15.75" customHeight="1">
      <c r="A25" s="398" t="s">
        <v>59</v>
      </c>
      <c r="B25" s="399"/>
      <c r="C25" s="321">
        <f aca="true" t="shared" si="2" ref="C25:C31">SUM(D25:J25)</f>
        <v>134</v>
      </c>
      <c r="D25" s="118">
        <v>66</v>
      </c>
      <c r="E25" s="118">
        <v>15</v>
      </c>
      <c r="F25" s="118">
        <v>8</v>
      </c>
      <c r="G25" s="118">
        <v>3</v>
      </c>
      <c r="H25" s="118">
        <v>32</v>
      </c>
      <c r="I25" s="118">
        <v>10</v>
      </c>
      <c r="J25" s="118" t="s">
        <v>447</v>
      </c>
      <c r="K25" s="284"/>
    </row>
    <row r="26" spans="1:11" ht="15.75" customHeight="1">
      <c r="A26" s="398" t="s">
        <v>61</v>
      </c>
      <c r="B26" s="399"/>
      <c r="C26" s="321">
        <f t="shared" si="2"/>
        <v>128</v>
      </c>
      <c r="D26" s="118">
        <v>65</v>
      </c>
      <c r="E26" s="118">
        <v>13</v>
      </c>
      <c r="F26" s="118">
        <v>1</v>
      </c>
      <c r="G26" s="118">
        <v>10</v>
      </c>
      <c r="H26" s="118">
        <v>17</v>
      </c>
      <c r="I26" s="118">
        <v>22</v>
      </c>
      <c r="J26" s="118" t="s">
        <v>447</v>
      </c>
      <c r="K26" s="284"/>
    </row>
    <row r="27" spans="1:11" ht="15.75" customHeight="1">
      <c r="A27" s="398" t="s">
        <v>63</v>
      </c>
      <c r="B27" s="399"/>
      <c r="C27" s="321">
        <f t="shared" si="2"/>
        <v>226</v>
      </c>
      <c r="D27" s="118">
        <v>146</v>
      </c>
      <c r="E27" s="118">
        <v>20</v>
      </c>
      <c r="F27" s="118">
        <v>7</v>
      </c>
      <c r="G27" s="118">
        <v>9</v>
      </c>
      <c r="H27" s="118">
        <v>27</v>
      </c>
      <c r="I27" s="118">
        <v>16</v>
      </c>
      <c r="J27" s="118">
        <v>1</v>
      </c>
      <c r="K27" s="284"/>
    </row>
    <row r="28" spans="1:11" ht="15.75" customHeight="1">
      <c r="A28" s="398" t="s">
        <v>56</v>
      </c>
      <c r="B28" s="399"/>
      <c r="C28" s="321">
        <f t="shared" si="2"/>
        <v>207</v>
      </c>
      <c r="D28" s="118">
        <v>151</v>
      </c>
      <c r="E28" s="118">
        <v>10</v>
      </c>
      <c r="F28" s="118">
        <v>1</v>
      </c>
      <c r="G28" s="118">
        <v>9</v>
      </c>
      <c r="H28" s="118">
        <v>12</v>
      </c>
      <c r="I28" s="118">
        <v>22</v>
      </c>
      <c r="J28" s="325">
        <v>2</v>
      </c>
      <c r="K28" s="284"/>
    </row>
    <row r="29" spans="1:11" ht="15.75" customHeight="1">
      <c r="A29" s="398" t="s">
        <v>58</v>
      </c>
      <c r="B29" s="399"/>
      <c r="C29" s="321">
        <f t="shared" si="2"/>
        <v>114</v>
      </c>
      <c r="D29" s="118">
        <v>81</v>
      </c>
      <c r="E29" s="118">
        <v>1</v>
      </c>
      <c r="F29" s="118">
        <v>5</v>
      </c>
      <c r="G29" s="118">
        <v>2</v>
      </c>
      <c r="H29" s="118">
        <v>4</v>
      </c>
      <c r="I29" s="118">
        <v>21</v>
      </c>
      <c r="J29" s="118" t="s">
        <v>447</v>
      </c>
      <c r="K29" s="284"/>
    </row>
    <row r="30" spans="1:11" ht="15.75" customHeight="1">
      <c r="A30" s="398" t="s">
        <v>60</v>
      </c>
      <c r="B30" s="399"/>
      <c r="C30" s="321">
        <f t="shared" si="2"/>
        <v>162</v>
      </c>
      <c r="D30" s="118">
        <v>116</v>
      </c>
      <c r="E30" s="118">
        <v>2</v>
      </c>
      <c r="F30" s="118">
        <v>2</v>
      </c>
      <c r="G30" s="118">
        <v>1</v>
      </c>
      <c r="H30" s="118">
        <v>29</v>
      </c>
      <c r="I30" s="118">
        <v>11</v>
      </c>
      <c r="J30" s="118">
        <v>1</v>
      </c>
      <c r="K30" s="284"/>
    </row>
    <row r="31" spans="1:11" ht="15.75" customHeight="1">
      <c r="A31" s="398" t="s">
        <v>62</v>
      </c>
      <c r="B31" s="399"/>
      <c r="C31" s="321">
        <f t="shared" si="2"/>
        <v>171</v>
      </c>
      <c r="D31" s="118">
        <v>123</v>
      </c>
      <c r="E31" s="118">
        <v>5</v>
      </c>
      <c r="F31" s="118">
        <v>2</v>
      </c>
      <c r="G31" s="118" t="s">
        <v>447</v>
      </c>
      <c r="H31" s="118">
        <v>23</v>
      </c>
      <c r="I31" s="118">
        <v>15</v>
      </c>
      <c r="J31" s="118">
        <v>3</v>
      </c>
      <c r="K31" s="284"/>
    </row>
    <row r="32" spans="1:11" ht="4.5" customHeight="1">
      <c r="A32" s="398"/>
      <c r="B32" s="399"/>
      <c r="C32" s="122"/>
      <c r="D32" s="122"/>
      <c r="E32" s="122"/>
      <c r="F32" s="122"/>
      <c r="G32" s="122"/>
      <c r="H32" s="122"/>
      <c r="I32" s="122"/>
      <c r="J32" s="122"/>
      <c r="K32" s="284"/>
    </row>
    <row r="33" spans="1:11" ht="15.75" customHeight="1">
      <c r="A33" s="398" t="s">
        <v>65</v>
      </c>
      <c r="B33" s="399"/>
      <c r="C33" s="323" t="s">
        <v>658</v>
      </c>
      <c r="D33" s="324" t="s">
        <v>659</v>
      </c>
      <c r="E33" s="324" t="s">
        <v>660</v>
      </c>
      <c r="F33" s="324" t="s">
        <v>661</v>
      </c>
      <c r="G33" s="324" t="s">
        <v>662</v>
      </c>
      <c r="H33" s="324" t="s">
        <v>663</v>
      </c>
      <c r="I33" s="324" t="s">
        <v>664</v>
      </c>
      <c r="J33" s="324" t="s">
        <v>665</v>
      </c>
      <c r="K33" s="284"/>
    </row>
    <row r="34" spans="1:11" ht="4.5" customHeight="1">
      <c r="A34" s="107"/>
      <c r="B34" s="108"/>
      <c r="C34" s="49"/>
      <c r="D34" s="49"/>
      <c r="E34" s="49"/>
      <c r="F34" s="49"/>
      <c r="G34" s="49"/>
      <c r="H34" s="49"/>
      <c r="I34" s="49"/>
      <c r="J34" s="49"/>
      <c r="K34" s="284"/>
    </row>
    <row r="35" spans="1:11" s="274" customFormat="1" ht="13.5">
      <c r="A35" s="110" t="s">
        <v>426</v>
      </c>
      <c r="B35" s="37"/>
      <c r="C35" s="37"/>
      <c r="D35" s="37"/>
      <c r="E35" s="37"/>
      <c r="F35" s="37"/>
      <c r="G35" s="37"/>
      <c r="H35" s="37"/>
      <c r="I35" s="37"/>
      <c r="J35" s="37"/>
      <c r="K35" s="32"/>
    </row>
    <row r="36" spans="1:11" s="274" customFormat="1" ht="13.5">
      <c r="A36" s="32"/>
      <c r="B36" s="32"/>
      <c r="C36" s="32"/>
      <c r="D36" s="32"/>
      <c r="E36" s="32"/>
      <c r="F36" s="32"/>
      <c r="G36" s="32"/>
      <c r="H36" s="32"/>
      <c r="I36" s="32"/>
      <c r="J36" s="32"/>
      <c r="K36" s="32"/>
    </row>
    <row r="37" spans="1:11" s="274" customFormat="1" ht="13.5">
      <c r="A37" s="32"/>
      <c r="B37" s="32"/>
      <c r="C37" s="32"/>
      <c r="D37" s="32"/>
      <c r="E37" s="32"/>
      <c r="F37" s="32"/>
      <c r="G37" s="32"/>
      <c r="H37" s="32"/>
      <c r="I37" s="32"/>
      <c r="J37" s="32"/>
      <c r="K37" s="32"/>
    </row>
    <row r="38" spans="1:11" s="274" customFormat="1" ht="13.5">
      <c r="A38" s="32"/>
      <c r="B38" s="32"/>
      <c r="C38" s="32"/>
      <c r="D38" s="32"/>
      <c r="E38" s="32"/>
      <c r="F38" s="32"/>
      <c r="G38" s="32"/>
      <c r="H38" s="32"/>
      <c r="I38" s="32"/>
      <c r="J38" s="32"/>
      <c r="K38" s="32"/>
    </row>
    <row r="39" spans="1:11" s="274" customFormat="1" ht="22.5" customHeight="1">
      <c r="A39" s="26" t="s">
        <v>366</v>
      </c>
      <c r="B39" s="26"/>
      <c r="C39" s="26"/>
      <c r="D39" s="26"/>
      <c r="E39" s="26"/>
      <c r="F39" s="26"/>
      <c r="G39" s="26"/>
      <c r="H39" s="26"/>
      <c r="I39" s="26"/>
      <c r="J39" s="26"/>
      <c r="K39" s="32"/>
    </row>
    <row r="40" spans="1:11" ht="14.25" customHeight="1">
      <c r="A40" s="319"/>
      <c r="B40" s="319"/>
      <c r="C40" s="32"/>
      <c r="D40" s="32"/>
      <c r="E40" s="32"/>
      <c r="F40" s="32"/>
      <c r="G40" s="32"/>
      <c r="H40" s="127" t="s">
        <v>293</v>
      </c>
      <c r="I40" s="284"/>
      <c r="J40" s="284"/>
      <c r="K40" s="284"/>
    </row>
    <row r="41" spans="1:11" s="329" customFormat="1" ht="13.5" customHeight="1">
      <c r="A41" s="336" t="s">
        <v>294</v>
      </c>
      <c r="B41" s="336" t="s">
        <v>8</v>
      </c>
      <c r="C41" s="391"/>
      <c r="D41" s="391"/>
      <c r="E41" s="391" t="s">
        <v>295</v>
      </c>
      <c r="F41" s="391" t="s">
        <v>13</v>
      </c>
      <c r="G41" s="391"/>
      <c r="H41" s="386"/>
      <c r="I41" s="306"/>
      <c r="J41" s="328"/>
      <c r="K41" s="328"/>
    </row>
    <row r="42" spans="1:11" s="329" customFormat="1" ht="13.5" customHeight="1">
      <c r="A42" s="316"/>
      <c r="B42" s="101" t="s">
        <v>296</v>
      </c>
      <c r="C42" s="76" t="s">
        <v>10</v>
      </c>
      <c r="D42" s="76" t="s">
        <v>11</v>
      </c>
      <c r="E42" s="359"/>
      <c r="F42" s="76" t="s">
        <v>298</v>
      </c>
      <c r="G42" s="76" t="s">
        <v>297</v>
      </c>
      <c r="H42" s="102" t="s">
        <v>14</v>
      </c>
      <c r="I42" s="328"/>
      <c r="J42" s="328"/>
      <c r="K42" s="328"/>
    </row>
    <row r="43" spans="1:11" s="329" customFormat="1" ht="4.5" customHeight="1">
      <c r="A43" s="87"/>
      <c r="B43" s="123"/>
      <c r="C43" s="123"/>
      <c r="D43" s="123"/>
      <c r="E43" s="123"/>
      <c r="F43" s="123"/>
      <c r="G43" s="123"/>
      <c r="H43" s="123"/>
      <c r="I43" s="328"/>
      <c r="J43" s="328"/>
      <c r="K43" s="328"/>
    </row>
    <row r="44" spans="1:11" ht="15.75" customHeight="1">
      <c r="A44" s="124">
        <v>18</v>
      </c>
      <c r="B44" s="125">
        <f>SUM(C44:D44)</f>
        <v>1318</v>
      </c>
      <c r="C44" s="126">
        <v>858</v>
      </c>
      <c r="D44" s="126">
        <v>460</v>
      </c>
      <c r="E44" s="126">
        <v>84</v>
      </c>
      <c r="F44" s="126">
        <v>684</v>
      </c>
      <c r="G44" s="126">
        <v>385</v>
      </c>
      <c r="H44" s="126">
        <v>165</v>
      </c>
      <c r="I44" s="284"/>
      <c r="J44" s="284"/>
      <c r="K44" s="284"/>
    </row>
    <row r="45" spans="1:11" ht="15.75" customHeight="1">
      <c r="A45" s="124">
        <v>19</v>
      </c>
      <c r="B45" s="125">
        <f>SUM(C45:D45)</f>
        <v>1297</v>
      </c>
      <c r="C45" s="126">
        <v>840</v>
      </c>
      <c r="D45" s="126">
        <v>457</v>
      </c>
      <c r="E45" s="126">
        <v>79</v>
      </c>
      <c r="F45" s="126">
        <v>677</v>
      </c>
      <c r="G45" s="126">
        <v>383</v>
      </c>
      <c r="H45" s="126">
        <v>158</v>
      </c>
      <c r="I45" s="284"/>
      <c r="J45" s="284"/>
      <c r="K45" s="284"/>
    </row>
    <row r="46" spans="1:11" ht="15.75" customHeight="1">
      <c r="A46" s="124">
        <v>20</v>
      </c>
      <c r="B46" s="125">
        <f>SUM(C46:D46)</f>
        <v>1284</v>
      </c>
      <c r="C46" s="126">
        <v>823</v>
      </c>
      <c r="D46" s="126">
        <v>461</v>
      </c>
      <c r="E46" s="126">
        <v>78</v>
      </c>
      <c r="F46" s="126">
        <v>664</v>
      </c>
      <c r="G46" s="126">
        <v>397</v>
      </c>
      <c r="H46" s="126">
        <v>145</v>
      </c>
      <c r="I46" s="284"/>
      <c r="J46" s="284"/>
      <c r="K46" s="284"/>
    </row>
    <row r="47" spans="1:11" s="274" customFormat="1" ht="15.75" customHeight="1">
      <c r="A47" s="124">
        <v>21</v>
      </c>
      <c r="B47" s="125">
        <f>SUM(C47:D47)</f>
        <v>1252</v>
      </c>
      <c r="C47" s="126">
        <v>790</v>
      </c>
      <c r="D47" s="126">
        <v>462</v>
      </c>
      <c r="E47" s="126">
        <v>86</v>
      </c>
      <c r="F47" s="126">
        <v>649</v>
      </c>
      <c r="G47" s="126">
        <v>384</v>
      </c>
      <c r="H47" s="126">
        <v>133</v>
      </c>
      <c r="I47" s="32"/>
      <c r="J47" s="32"/>
      <c r="K47" s="32"/>
    </row>
    <row r="48" spans="1:11" s="274" customFormat="1" ht="15.75" customHeight="1">
      <c r="A48" s="114">
        <v>22</v>
      </c>
      <c r="B48" s="331">
        <f>SUM(C48:D48)</f>
        <v>1205</v>
      </c>
      <c r="C48" s="22">
        <v>754</v>
      </c>
      <c r="D48" s="22">
        <v>451</v>
      </c>
      <c r="E48" s="22">
        <v>84</v>
      </c>
      <c r="F48" s="22">
        <v>635</v>
      </c>
      <c r="G48" s="22">
        <v>368</v>
      </c>
      <c r="H48" s="22">
        <v>118</v>
      </c>
      <c r="I48" s="31"/>
      <c r="J48" s="32"/>
      <c r="K48" s="32"/>
    </row>
    <row r="49" spans="1:11" s="274" customFormat="1" ht="4.5" customHeight="1">
      <c r="A49" s="330"/>
      <c r="B49" s="32"/>
      <c r="C49" s="32"/>
      <c r="D49" s="32"/>
      <c r="E49" s="32"/>
      <c r="F49" s="32"/>
      <c r="G49" s="32"/>
      <c r="H49" s="32"/>
      <c r="I49" s="32"/>
      <c r="J49" s="32"/>
      <c r="K49" s="32"/>
    </row>
    <row r="50" spans="1:11" ht="13.5">
      <c r="A50" s="110" t="s">
        <v>426</v>
      </c>
      <c r="B50" s="305"/>
      <c r="C50" s="305"/>
      <c r="D50" s="305"/>
      <c r="E50" s="305"/>
      <c r="F50" s="305"/>
      <c r="G50" s="305"/>
      <c r="H50" s="305"/>
      <c r="I50" s="284"/>
      <c r="J50" s="284"/>
      <c r="K50" s="284"/>
    </row>
    <row r="51" spans="1:11" ht="13.5">
      <c r="A51" s="112" t="s">
        <v>667</v>
      </c>
      <c r="B51" s="284"/>
      <c r="C51" s="284"/>
      <c r="D51" s="284"/>
      <c r="E51" s="284"/>
      <c r="F51" s="284"/>
      <c r="G51" s="284"/>
      <c r="H51" s="284"/>
      <c r="I51" s="284"/>
      <c r="J51" s="284"/>
      <c r="K51" s="284"/>
    </row>
    <row r="52" spans="1:11" ht="13.5">
      <c r="A52" s="284"/>
      <c r="B52" s="284"/>
      <c r="C52" s="284"/>
      <c r="D52" s="284"/>
      <c r="E52" s="284"/>
      <c r="F52" s="284"/>
      <c r="G52" s="284"/>
      <c r="H52" s="284"/>
      <c r="I52" s="284"/>
      <c r="J52" s="284"/>
      <c r="K52" s="284"/>
    </row>
    <row r="53" spans="1:11" ht="13.5">
      <c r="A53" s="284"/>
      <c r="B53" s="284"/>
      <c r="C53" s="284"/>
      <c r="D53" s="284"/>
      <c r="E53" s="284"/>
      <c r="F53" s="284"/>
      <c r="G53" s="284"/>
      <c r="H53" s="284"/>
      <c r="I53" s="284"/>
      <c r="J53" s="284"/>
      <c r="K53" s="284"/>
    </row>
    <row r="54" spans="1:11" ht="13.5">
      <c r="A54" s="284"/>
      <c r="B54" s="284"/>
      <c r="C54" s="284"/>
      <c r="D54" s="284"/>
      <c r="E54" s="284"/>
      <c r="F54" s="284"/>
      <c r="G54" s="284"/>
      <c r="H54" s="284"/>
      <c r="I54" s="284"/>
      <c r="J54" s="284"/>
      <c r="K54" s="284"/>
    </row>
    <row r="55" spans="1:11" ht="13.5">
      <c r="A55" s="284"/>
      <c r="B55" s="284"/>
      <c r="C55" s="284"/>
      <c r="D55" s="284"/>
      <c r="E55" s="284"/>
      <c r="F55" s="284"/>
      <c r="G55" s="284"/>
      <c r="H55" s="284"/>
      <c r="I55" s="284"/>
      <c r="J55" s="284"/>
      <c r="K55" s="284"/>
    </row>
    <row r="56" spans="1:11" ht="13.5">
      <c r="A56" s="284"/>
      <c r="B56" s="284"/>
      <c r="C56" s="284"/>
      <c r="D56" s="284"/>
      <c r="E56" s="284"/>
      <c r="F56" s="284"/>
      <c r="G56" s="284"/>
      <c r="H56" s="284"/>
      <c r="I56" s="284"/>
      <c r="J56" s="284"/>
      <c r="K56" s="284"/>
    </row>
    <row r="57" spans="1:11" ht="13.5">
      <c r="A57" s="284"/>
      <c r="B57" s="284"/>
      <c r="C57" s="284"/>
      <c r="D57" s="284"/>
      <c r="E57" s="284"/>
      <c r="F57" s="284"/>
      <c r="G57" s="284"/>
      <c r="H57" s="284"/>
      <c r="I57" s="284"/>
      <c r="J57" s="284"/>
      <c r="K57" s="284"/>
    </row>
    <row r="58" spans="1:11" ht="13.5">
      <c r="A58" s="284"/>
      <c r="B58" s="284"/>
      <c r="C58" s="284"/>
      <c r="D58" s="284"/>
      <c r="E58" s="284"/>
      <c r="F58" s="284"/>
      <c r="G58" s="284"/>
      <c r="H58" s="284"/>
      <c r="I58" s="284"/>
      <c r="J58" s="284"/>
      <c r="K58" s="284"/>
    </row>
  </sheetData>
  <mergeCells count="33">
    <mergeCell ref="A32:B32"/>
    <mergeCell ref="A33:B33"/>
    <mergeCell ref="A27:B27"/>
    <mergeCell ref="A28:B28"/>
    <mergeCell ref="A29:B29"/>
    <mergeCell ref="A30:B30"/>
    <mergeCell ref="A24:B24"/>
    <mergeCell ref="A25:B25"/>
    <mergeCell ref="A26:B26"/>
    <mergeCell ref="A31:B31"/>
    <mergeCell ref="A19:B19"/>
    <mergeCell ref="A21:B21"/>
    <mergeCell ref="A22:B22"/>
    <mergeCell ref="A23:B23"/>
    <mergeCell ref="A11:B11"/>
    <mergeCell ref="F11:G11"/>
    <mergeCell ref="H11:J11"/>
    <mergeCell ref="A9:B9"/>
    <mergeCell ref="A10:B10"/>
    <mergeCell ref="F7:G7"/>
    <mergeCell ref="F8:G8"/>
    <mergeCell ref="F9:G9"/>
    <mergeCell ref="F10:G10"/>
    <mergeCell ref="F4:G4"/>
    <mergeCell ref="A41:A42"/>
    <mergeCell ref="A40:B40"/>
    <mergeCell ref="E41:E42"/>
    <mergeCell ref="F41:H41"/>
    <mergeCell ref="B41:D41"/>
    <mergeCell ref="A6:B6"/>
    <mergeCell ref="A7:B7"/>
    <mergeCell ref="A8:B8"/>
    <mergeCell ref="A4:B4"/>
  </mergeCells>
  <printOptions/>
  <pageMargins left="0.7086614173228347" right="0.7086614173228347" top="0.984251968503937" bottom="0.984251968503937" header="0.5118110236220472" footer="0.5118110236220472"/>
  <pageSetup horizontalDpi="600" verticalDpi="600" orientation="portrait" paperSize="9" r:id="rId1"/>
  <headerFooter alignWithMargins="0">
    <oddHeader>&amp;R　　　&amp;8議会 ・ 行財政　　　183</oddHeader>
  </headerFooter>
</worksheet>
</file>

<file path=xl/worksheets/sheet6.xml><?xml version="1.0" encoding="utf-8"?>
<worksheet xmlns="http://schemas.openxmlformats.org/spreadsheetml/2006/main" xmlns:r="http://schemas.openxmlformats.org/officeDocument/2006/relationships">
  <dimension ref="A1:AY183"/>
  <sheetViews>
    <sheetView tabSelected="1" zoomScale="150" zoomScaleNormal="150" workbookViewId="0" topLeftCell="A7">
      <selection activeCell="N46" sqref="N46:N47"/>
    </sheetView>
  </sheetViews>
  <sheetFormatPr defaultColWidth="9.00390625" defaultRowHeight="13.5"/>
  <cols>
    <col min="1" max="1" width="3.875" style="218" customWidth="1"/>
    <col min="2" max="3" width="0.74609375" style="218" customWidth="1"/>
    <col min="4" max="4" width="3.875" style="211" customWidth="1"/>
    <col min="5" max="6" width="1.4921875" style="218" customWidth="1"/>
    <col min="7" max="7" width="10.375" style="211" customWidth="1"/>
    <col min="8" max="9" width="1.4921875" style="218" customWidth="1"/>
    <col min="10" max="10" width="10.00390625" style="211" customWidth="1"/>
    <col min="11" max="11" width="4.50390625" style="218" customWidth="1"/>
    <col min="12" max="13" width="1.4921875" style="218" customWidth="1"/>
    <col min="14" max="14" width="14.125" style="218" customWidth="1"/>
    <col min="15" max="15" width="2.625" style="219" customWidth="1"/>
    <col min="16" max="16" width="3.875" style="213" customWidth="1"/>
    <col min="17" max="18" width="0.74609375" style="214" customWidth="1"/>
    <col min="19" max="19" width="3.875" style="214" customWidth="1"/>
    <col min="20" max="21" width="1.4921875" style="214" customWidth="1"/>
    <col min="22" max="22" width="10.375" style="214" customWidth="1"/>
    <col min="23" max="24" width="1.4921875" style="214" customWidth="1"/>
    <col min="25" max="25" width="10.00390625" style="214" customWidth="1"/>
    <col min="26" max="26" width="4.50390625" style="214" customWidth="1"/>
    <col min="27" max="28" width="1.4921875" style="214" customWidth="1"/>
    <col min="29" max="29" width="14.125" style="218" customWidth="1"/>
    <col min="30" max="30" width="2.625" style="214" customWidth="1"/>
    <col min="31" max="31" width="3.875" style="214" customWidth="1"/>
    <col min="32" max="32" width="9.00390625" style="214" customWidth="1"/>
    <col min="33" max="46" width="3.875" style="214" customWidth="1"/>
    <col min="47" max="16384" width="9.00390625" style="214" customWidth="1"/>
  </cols>
  <sheetData>
    <row r="1" spans="1:51" ht="26.25" customHeight="1">
      <c r="A1" s="208"/>
      <c r="B1" s="209"/>
      <c r="C1" s="209"/>
      <c r="D1" s="210"/>
      <c r="E1" s="209"/>
      <c r="F1" s="209"/>
      <c r="H1" s="209"/>
      <c r="I1" s="209"/>
      <c r="J1" s="210"/>
      <c r="K1" s="212"/>
      <c r="L1" s="212"/>
      <c r="M1" s="212"/>
      <c r="N1" s="212"/>
      <c r="O1" s="212"/>
      <c r="R1" s="215"/>
      <c r="T1" s="216"/>
      <c r="U1" s="216"/>
      <c r="V1" s="216"/>
      <c r="W1" s="216"/>
      <c r="X1" s="216"/>
      <c r="Y1" s="216"/>
      <c r="Z1" s="216"/>
      <c r="AA1" s="216"/>
      <c r="AB1" s="216"/>
      <c r="AC1" s="217"/>
      <c r="AD1" s="216"/>
      <c r="AE1" s="216"/>
      <c r="AF1" s="216"/>
      <c r="AG1" s="216"/>
      <c r="AH1" s="216"/>
      <c r="AI1" s="216"/>
      <c r="AJ1" s="216"/>
      <c r="AK1" s="216"/>
      <c r="AL1" s="216"/>
      <c r="AM1" s="216"/>
      <c r="AN1" s="216"/>
      <c r="AO1" s="216"/>
      <c r="AP1" s="216"/>
      <c r="AQ1" s="216"/>
      <c r="AR1" s="216"/>
      <c r="AS1" s="216"/>
      <c r="AT1" s="216"/>
      <c r="AU1" s="216"/>
      <c r="AV1" s="216"/>
      <c r="AW1" s="216"/>
      <c r="AX1" s="216"/>
      <c r="AY1" s="216"/>
    </row>
    <row r="2" spans="1:51" ht="22.5" customHeight="1">
      <c r="A2" s="428" t="s">
        <v>545</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216"/>
      <c r="AG2" s="216"/>
      <c r="AH2" s="216"/>
      <c r="AI2" s="216"/>
      <c r="AJ2" s="216"/>
      <c r="AK2" s="216"/>
      <c r="AL2" s="216"/>
      <c r="AM2" s="216"/>
      <c r="AN2" s="216"/>
      <c r="AO2" s="216"/>
      <c r="AP2" s="216"/>
      <c r="AQ2" s="216"/>
      <c r="AR2" s="216"/>
      <c r="AS2" s="216"/>
      <c r="AT2" s="216"/>
      <c r="AU2" s="216"/>
      <c r="AV2" s="216"/>
      <c r="AW2" s="216"/>
      <c r="AX2" s="216"/>
      <c r="AY2" s="216"/>
    </row>
    <row r="3" spans="2:51" ht="13.5" customHeight="1">
      <c r="B3" s="217"/>
      <c r="C3" s="217"/>
      <c r="F3" s="217"/>
      <c r="T3" s="216"/>
      <c r="U3" s="216"/>
      <c r="V3" s="216"/>
      <c r="W3" s="216"/>
      <c r="X3" s="216"/>
      <c r="Y3" s="216"/>
      <c r="Z3" s="216"/>
      <c r="AA3" s="216"/>
      <c r="AB3" s="216"/>
      <c r="AE3" s="220" t="s">
        <v>546</v>
      </c>
      <c r="AF3" s="216"/>
      <c r="AG3" s="216"/>
      <c r="AH3" s="216"/>
      <c r="AI3" s="216"/>
      <c r="AJ3" s="216"/>
      <c r="AK3" s="216"/>
      <c r="AL3" s="216"/>
      <c r="AM3" s="216"/>
      <c r="AN3" s="216"/>
      <c r="AO3" s="216"/>
      <c r="AP3" s="216"/>
      <c r="AQ3" s="216"/>
      <c r="AR3" s="216"/>
      <c r="AS3" s="216"/>
      <c r="AT3" s="216"/>
      <c r="AU3" s="216"/>
      <c r="AV3" s="216"/>
      <c r="AW3" s="216"/>
      <c r="AX3" s="216"/>
      <c r="AY3" s="216"/>
    </row>
    <row r="4" spans="2:51" ht="13.5" customHeight="1">
      <c r="B4" s="217"/>
      <c r="C4" s="217"/>
      <c r="F4" s="217"/>
      <c r="T4" s="216"/>
      <c r="U4" s="216"/>
      <c r="V4" s="216"/>
      <c r="W4" s="216"/>
      <c r="X4" s="216"/>
      <c r="Y4" s="216"/>
      <c r="Z4" s="216"/>
      <c r="AA4" s="216"/>
      <c r="AB4" s="216"/>
      <c r="AE4" s="220"/>
      <c r="AF4" s="216"/>
      <c r="AG4" s="216"/>
      <c r="AH4" s="216"/>
      <c r="AI4" s="216"/>
      <c r="AJ4" s="216"/>
      <c r="AK4" s="216"/>
      <c r="AL4" s="216"/>
      <c r="AM4" s="216"/>
      <c r="AN4" s="216"/>
      <c r="AO4" s="216"/>
      <c r="AP4" s="216"/>
      <c r="AQ4" s="216"/>
      <c r="AR4" s="216"/>
      <c r="AS4" s="216"/>
      <c r="AT4" s="216"/>
      <c r="AU4" s="216"/>
      <c r="AV4" s="216"/>
      <c r="AW4" s="216"/>
      <c r="AX4" s="216"/>
      <c r="AY4" s="216"/>
    </row>
    <row r="5" spans="2:51" ht="13.5" customHeight="1">
      <c r="B5" s="217"/>
      <c r="C5" s="217"/>
      <c r="F5" s="217"/>
      <c r="T5" s="216"/>
      <c r="U5" s="216"/>
      <c r="V5" s="216"/>
      <c r="W5" s="216"/>
      <c r="X5" s="216"/>
      <c r="Y5" s="216"/>
      <c r="Z5" s="216"/>
      <c r="AA5" s="216"/>
      <c r="AB5" s="216"/>
      <c r="AC5" s="217"/>
      <c r="AD5" s="216"/>
      <c r="AE5" s="216"/>
      <c r="AF5" s="216"/>
      <c r="AG5" s="216"/>
      <c r="AH5" s="216"/>
      <c r="AI5" s="216"/>
      <c r="AJ5" s="216"/>
      <c r="AK5" s="216"/>
      <c r="AL5" s="216"/>
      <c r="AM5" s="216"/>
      <c r="AN5" s="216"/>
      <c r="AO5" s="216"/>
      <c r="AP5" s="216"/>
      <c r="AQ5" s="216"/>
      <c r="AR5" s="216"/>
      <c r="AS5" s="216"/>
      <c r="AT5" s="216"/>
      <c r="AU5" s="216"/>
      <c r="AV5" s="216"/>
      <c r="AW5" s="216"/>
      <c r="AX5" s="216"/>
      <c r="AY5" s="216"/>
    </row>
    <row r="6" spans="2:51" ht="6" customHeight="1">
      <c r="B6" s="217"/>
      <c r="C6" s="217"/>
      <c r="F6" s="217"/>
      <c r="M6" s="224"/>
      <c r="N6" s="410" t="s">
        <v>587</v>
      </c>
      <c r="O6" s="410"/>
      <c r="P6" s="217"/>
      <c r="Q6" s="217"/>
      <c r="R6" s="225"/>
      <c r="S6" s="223"/>
      <c r="T6" s="226"/>
      <c r="U6" s="225"/>
      <c r="V6" s="211"/>
      <c r="W6" s="218"/>
      <c r="X6" s="218"/>
      <c r="Y6" s="211"/>
      <c r="Z6" s="219"/>
      <c r="AA6" s="217"/>
      <c r="AB6" s="224"/>
      <c r="AC6" s="410" t="s">
        <v>221</v>
      </c>
      <c r="AD6" s="216"/>
      <c r="AE6" s="216"/>
      <c r="AF6" s="216"/>
      <c r="AG6" s="216"/>
      <c r="AH6" s="216"/>
      <c r="AI6" s="216"/>
      <c r="AJ6" s="216"/>
      <c r="AK6" s="216"/>
      <c r="AL6" s="216"/>
      <c r="AM6" s="216"/>
      <c r="AN6" s="216"/>
      <c r="AO6" s="216"/>
      <c r="AP6" s="216"/>
      <c r="AQ6" s="216"/>
      <c r="AR6" s="216"/>
      <c r="AS6" s="216"/>
      <c r="AT6" s="216"/>
      <c r="AU6" s="216"/>
      <c r="AV6" s="216"/>
      <c r="AW6" s="216"/>
      <c r="AX6" s="216"/>
      <c r="AY6" s="216"/>
    </row>
    <row r="7" spans="2:51" ht="6" customHeight="1">
      <c r="B7" s="217"/>
      <c r="C7" s="217"/>
      <c r="E7" s="217"/>
      <c r="F7" s="217"/>
      <c r="H7" s="217"/>
      <c r="I7" s="217"/>
      <c r="M7" s="227"/>
      <c r="N7" s="410"/>
      <c r="O7" s="410"/>
      <c r="P7" s="217"/>
      <c r="Q7" s="217"/>
      <c r="R7" s="225"/>
      <c r="S7" s="223"/>
      <c r="T7" s="226"/>
      <c r="U7" s="225"/>
      <c r="V7" s="211"/>
      <c r="W7" s="217"/>
      <c r="X7" s="217"/>
      <c r="Y7" s="211"/>
      <c r="AB7" s="227"/>
      <c r="AC7" s="410"/>
      <c r="AD7" s="216"/>
      <c r="AE7" s="216"/>
      <c r="AF7" s="216"/>
      <c r="AG7" s="216"/>
      <c r="AH7" s="216"/>
      <c r="AI7" s="216"/>
      <c r="AJ7" s="216"/>
      <c r="AK7" s="216"/>
      <c r="AL7" s="216"/>
      <c r="AM7" s="216"/>
      <c r="AN7" s="216"/>
      <c r="AO7" s="216"/>
      <c r="AP7" s="216"/>
      <c r="AQ7" s="216"/>
      <c r="AR7" s="216"/>
      <c r="AS7" s="216"/>
      <c r="AT7" s="216"/>
      <c r="AU7" s="216"/>
      <c r="AV7" s="216"/>
      <c r="AW7" s="216"/>
      <c r="AX7" s="216"/>
      <c r="AY7" s="216"/>
    </row>
    <row r="8" spans="2:51" ht="6" customHeight="1">
      <c r="B8" s="217"/>
      <c r="C8" s="217"/>
      <c r="E8" s="217"/>
      <c r="F8" s="217"/>
      <c r="H8" s="217"/>
      <c r="I8" s="217"/>
      <c r="K8" s="217"/>
      <c r="L8" s="217"/>
      <c r="M8" s="228"/>
      <c r="N8" s="410" t="s">
        <v>588</v>
      </c>
      <c r="O8" s="410"/>
      <c r="P8" s="217"/>
      <c r="Q8" s="217"/>
      <c r="R8" s="225"/>
      <c r="S8" s="223"/>
      <c r="T8" s="226"/>
      <c r="W8" s="216"/>
      <c r="X8" s="216"/>
      <c r="AB8" s="228"/>
      <c r="AC8" s="410" t="s">
        <v>222</v>
      </c>
      <c r="AD8" s="216"/>
      <c r="AF8" s="216"/>
      <c r="AG8" s="216"/>
      <c r="AH8" s="216"/>
      <c r="AI8" s="216"/>
      <c r="AJ8" s="216"/>
      <c r="AK8" s="216"/>
      <c r="AL8" s="216"/>
      <c r="AM8" s="216"/>
      <c r="AN8" s="216"/>
      <c r="AO8" s="216"/>
      <c r="AP8" s="216"/>
      <c r="AQ8" s="216"/>
      <c r="AR8" s="216"/>
      <c r="AS8" s="216"/>
      <c r="AT8" s="216"/>
      <c r="AU8" s="216"/>
      <c r="AV8" s="216"/>
      <c r="AW8" s="216"/>
      <c r="AX8" s="216"/>
      <c r="AY8" s="216"/>
    </row>
    <row r="9" spans="2:51" ht="6" customHeight="1">
      <c r="B9" s="217"/>
      <c r="C9" s="217"/>
      <c r="E9" s="217"/>
      <c r="F9" s="217"/>
      <c r="G9" s="218"/>
      <c r="H9" s="217"/>
      <c r="I9" s="217"/>
      <c r="J9" s="407" t="s">
        <v>195</v>
      </c>
      <c r="M9" s="227"/>
      <c r="N9" s="410"/>
      <c r="O9" s="410"/>
      <c r="P9" s="217"/>
      <c r="Q9" s="217"/>
      <c r="R9" s="225"/>
      <c r="S9" s="223"/>
      <c r="T9" s="226"/>
      <c r="U9" s="225"/>
      <c r="W9" s="217"/>
      <c r="X9" s="224"/>
      <c r="Y9" s="413" t="s">
        <v>207</v>
      </c>
      <c r="Z9" s="231"/>
      <c r="AA9" s="232"/>
      <c r="AB9" s="227"/>
      <c r="AC9" s="410"/>
      <c r="AD9" s="216"/>
      <c r="AF9" s="216"/>
      <c r="AG9" s="216"/>
      <c r="AH9" s="216"/>
      <c r="AI9" s="216"/>
      <c r="AJ9" s="216"/>
      <c r="AK9" s="216"/>
      <c r="AL9" s="216"/>
      <c r="AM9" s="216"/>
      <c r="AN9" s="216"/>
      <c r="AO9" s="216"/>
      <c r="AP9" s="216"/>
      <c r="AQ9" s="216"/>
      <c r="AR9" s="216"/>
      <c r="AS9" s="216"/>
      <c r="AT9" s="216"/>
      <c r="AU9" s="216"/>
      <c r="AV9" s="216"/>
      <c r="AW9" s="216"/>
      <c r="AX9" s="216"/>
      <c r="AY9" s="216"/>
    </row>
    <row r="10" spans="2:51" ht="6" customHeight="1">
      <c r="B10" s="217"/>
      <c r="C10" s="217"/>
      <c r="E10" s="217"/>
      <c r="F10" s="217"/>
      <c r="G10" s="218"/>
      <c r="H10" s="217"/>
      <c r="I10" s="227"/>
      <c r="J10" s="409"/>
      <c r="K10" s="233"/>
      <c r="L10" s="234"/>
      <c r="M10" s="228"/>
      <c r="N10" s="410" t="s">
        <v>588</v>
      </c>
      <c r="O10" s="410"/>
      <c r="P10" s="217"/>
      <c r="Q10" s="217"/>
      <c r="R10" s="225"/>
      <c r="S10" s="223"/>
      <c r="T10" s="226"/>
      <c r="U10" s="225"/>
      <c r="V10" s="235"/>
      <c r="W10" s="226"/>
      <c r="Y10" s="413"/>
      <c r="Z10" s="219"/>
      <c r="AA10" s="217"/>
      <c r="AB10" s="228"/>
      <c r="AC10" s="410" t="s">
        <v>589</v>
      </c>
      <c r="AD10" s="216"/>
      <c r="AF10" s="216"/>
      <c r="AG10" s="216"/>
      <c r="AH10" s="216"/>
      <c r="AI10" s="216"/>
      <c r="AJ10" s="216"/>
      <c r="AK10" s="216"/>
      <c r="AL10" s="216"/>
      <c r="AM10" s="216"/>
      <c r="AN10" s="216"/>
      <c r="AO10" s="216"/>
      <c r="AP10" s="216"/>
      <c r="AQ10" s="216"/>
      <c r="AR10" s="216"/>
      <c r="AS10" s="216"/>
      <c r="AT10" s="216"/>
      <c r="AU10" s="216"/>
      <c r="AV10" s="216"/>
      <c r="AW10" s="216"/>
      <c r="AX10" s="216"/>
      <c r="AY10" s="216"/>
    </row>
    <row r="11" spans="2:51" ht="6" customHeight="1">
      <c r="B11" s="217"/>
      <c r="C11" s="217"/>
      <c r="E11" s="217"/>
      <c r="F11" s="217"/>
      <c r="H11" s="217"/>
      <c r="I11" s="225"/>
      <c r="J11" s="229"/>
      <c r="L11" s="217"/>
      <c r="M11" s="227"/>
      <c r="N11" s="410"/>
      <c r="O11" s="410"/>
      <c r="P11" s="217"/>
      <c r="Q11" s="217"/>
      <c r="R11" s="225"/>
      <c r="S11" s="223"/>
      <c r="T11" s="226"/>
      <c r="U11" s="225"/>
      <c r="V11" s="235"/>
      <c r="W11" s="226"/>
      <c r="X11" s="225"/>
      <c r="Y11" s="419" t="s">
        <v>342</v>
      </c>
      <c r="Z11" s="216"/>
      <c r="AA11" s="217"/>
      <c r="AB11" s="227"/>
      <c r="AC11" s="410"/>
      <c r="AD11" s="216"/>
      <c r="AG11" s="216"/>
      <c r="AH11" s="216"/>
      <c r="AI11" s="216"/>
      <c r="AJ11" s="216"/>
      <c r="AK11" s="216"/>
      <c r="AL11" s="216"/>
      <c r="AM11" s="216"/>
      <c r="AN11" s="216"/>
      <c r="AO11" s="216"/>
      <c r="AP11" s="216"/>
      <c r="AQ11" s="216"/>
      <c r="AR11" s="216"/>
      <c r="AS11" s="216"/>
      <c r="AT11" s="216"/>
      <c r="AU11" s="216"/>
      <c r="AV11" s="216"/>
      <c r="AW11" s="216"/>
      <c r="AX11" s="216"/>
      <c r="AY11" s="216"/>
    </row>
    <row r="12" spans="2:51" ht="6" customHeight="1">
      <c r="B12" s="217"/>
      <c r="C12" s="217"/>
      <c r="E12" s="217"/>
      <c r="F12" s="217"/>
      <c r="H12" s="226"/>
      <c r="I12" s="225"/>
      <c r="J12" s="218"/>
      <c r="L12" s="217"/>
      <c r="M12" s="228"/>
      <c r="N12" s="410" t="s">
        <v>590</v>
      </c>
      <c r="O12" s="410"/>
      <c r="P12" s="218"/>
      <c r="Q12" s="217"/>
      <c r="R12" s="225"/>
      <c r="S12" s="223"/>
      <c r="T12" s="226"/>
      <c r="U12" s="225"/>
      <c r="V12" s="211"/>
      <c r="W12" s="226"/>
      <c r="X12" s="225"/>
      <c r="Y12" s="419"/>
      <c r="AB12" s="228"/>
      <c r="AC12" s="410" t="s">
        <v>591</v>
      </c>
      <c r="AD12" s="410"/>
      <c r="AE12" s="410"/>
      <c r="AG12" s="216"/>
      <c r="AH12" s="216"/>
      <c r="AI12" s="216"/>
      <c r="AJ12" s="216"/>
      <c r="AK12" s="216"/>
      <c r="AL12" s="216"/>
      <c r="AM12" s="216"/>
      <c r="AN12" s="216"/>
      <c r="AO12" s="216"/>
      <c r="AP12" s="216"/>
      <c r="AQ12" s="216"/>
      <c r="AR12" s="216"/>
      <c r="AS12" s="216"/>
      <c r="AT12" s="216"/>
      <c r="AU12" s="216"/>
      <c r="AV12" s="216"/>
      <c r="AW12" s="216"/>
      <c r="AX12" s="216"/>
      <c r="AY12" s="216"/>
    </row>
    <row r="13" spans="2:51" ht="6" customHeight="1">
      <c r="B13" s="217"/>
      <c r="C13" s="217"/>
      <c r="E13" s="217"/>
      <c r="F13" s="217"/>
      <c r="G13" s="223"/>
      <c r="H13" s="238"/>
      <c r="I13" s="225"/>
      <c r="J13" s="218"/>
      <c r="L13" s="217"/>
      <c r="M13" s="233"/>
      <c r="N13" s="410"/>
      <c r="O13" s="410"/>
      <c r="P13" s="218"/>
      <c r="Q13" s="217"/>
      <c r="R13" s="225"/>
      <c r="S13" s="223"/>
      <c r="T13" s="226"/>
      <c r="X13" s="225"/>
      <c r="Y13" s="419" t="s">
        <v>344</v>
      </c>
      <c r="Z13" s="419"/>
      <c r="AA13" s="217"/>
      <c r="AC13" s="410"/>
      <c r="AD13" s="410"/>
      <c r="AE13" s="410"/>
      <c r="AG13" s="216"/>
      <c r="AH13" s="216"/>
      <c r="AI13" s="216"/>
      <c r="AJ13" s="216"/>
      <c r="AK13" s="216"/>
      <c r="AL13" s="216"/>
      <c r="AM13" s="216"/>
      <c r="AN13" s="216"/>
      <c r="AO13" s="216"/>
      <c r="AP13" s="216"/>
      <c r="AQ13" s="216"/>
      <c r="AR13" s="216"/>
      <c r="AS13" s="216"/>
      <c r="AT13" s="216"/>
      <c r="AU13" s="216"/>
      <c r="AV13" s="216"/>
      <c r="AW13" s="216"/>
      <c r="AX13" s="216"/>
      <c r="AY13" s="216"/>
    </row>
    <row r="14" spans="2:51" ht="6" customHeight="1">
      <c r="B14" s="217"/>
      <c r="C14" s="217"/>
      <c r="E14" s="217"/>
      <c r="F14" s="217"/>
      <c r="G14" s="223"/>
      <c r="H14" s="226"/>
      <c r="I14" s="225"/>
      <c r="J14" s="218"/>
      <c r="L14" s="217"/>
      <c r="M14" s="217"/>
      <c r="O14" s="218"/>
      <c r="P14" s="218"/>
      <c r="Q14" s="217"/>
      <c r="R14" s="225"/>
      <c r="S14" s="223"/>
      <c r="T14" s="226"/>
      <c r="X14" s="225"/>
      <c r="Y14" s="419"/>
      <c r="Z14" s="419"/>
      <c r="AA14" s="217"/>
      <c r="AB14" s="217"/>
      <c r="AD14" s="218"/>
      <c r="AG14" s="216"/>
      <c r="AH14" s="216"/>
      <c r="AI14" s="216"/>
      <c r="AJ14" s="216"/>
      <c r="AK14" s="216"/>
      <c r="AL14" s="216"/>
      <c r="AM14" s="216"/>
      <c r="AN14" s="216"/>
      <c r="AO14" s="216"/>
      <c r="AP14" s="216"/>
      <c r="AQ14" s="216"/>
      <c r="AR14" s="216"/>
      <c r="AS14" s="216"/>
      <c r="AT14" s="216"/>
      <c r="AU14" s="216"/>
      <c r="AV14" s="216"/>
      <c r="AW14" s="216"/>
      <c r="AX14" s="216"/>
      <c r="AY14" s="216"/>
    </row>
    <row r="15" spans="2:51" ht="6" customHeight="1">
      <c r="B15" s="217"/>
      <c r="C15" s="217"/>
      <c r="E15" s="217"/>
      <c r="F15" s="217"/>
      <c r="G15" s="223"/>
      <c r="H15" s="226"/>
      <c r="I15" s="225"/>
      <c r="J15" s="218"/>
      <c r="N15" s="416" t="s">
        <v>380</v>
      </c>
      <c r="O15" s="218"/>
      <c r="P15" s="218"/>
      <c r="Q15" s="217"/>
      <c r="R15" s="225"/>
      <c r="S15" s="223"/>
      <c r="T15" s="226"/>
      <c r="U15" s="228"/>
      <c r="V15" s="414" t="s">
        <v>206</v>
      </c>
      <c r="W15" s="224"/>
      <c r="X15" s="225"/>
      <c r="Y15" s="223"/>
      <c r="AB15" s="224"/>
      <c r="AC15" s="410" t="s">
        <v>478</v>
      </c>
      <c r="AD15" s="216"/>
      <c r="AF15" s="216"/>
      <c r="AG15" s="216"/>
      <c r="AH15" s="216"/>
      <c r="AI15" s="216"/>
      <c r="AJ15" s="216"/>
      <c r="AK15" s="216"/>
      <c r="AL15" s="216"/>
      <c r="AM15" s="216"/>
      <c r="AN15" s="216"/>
      <c r="AO15" s="216"/>
      <c r="AP15" s="216"/>
      <c r="AQ15" s="216"/>
      <c r="AR15" s="216"/>
      <c r="AS15" s="216"/>
      <c r="AT15" s="216"/>
      <c r="AU15" s="216"/>
      <c r="AV15" s="216"/>
      <c r="AW15" s="216"/>
      <c r="AX15" s="216"/>
      <c r="AY15" s="216"/>
    </row>
    <row r="16" spans="2:51" ht="6" customHeight="1">
      <c r="B16" s="217"/>
      <c r="C16" s="217"/>
      <c r="G16" s="218"/>
      <c r="I16" s="225"/>
      <c r="J16" s="408" t="s">
        <v>370</v>
      </c>
      <c r="L16" s="217"/>
      <c r="M16" s="227"/>
      <c r="N16" s="416"/>
      <c r="Q16" s="217"/>
      <c r="R16" s="225"/>
      <c r="S16" s="223"/>
      <c r="T16" s="226"/>
      <c r="U16" s="225"/>
      <c r="V16" s="414"/>
      <c r="W16" s="226"/>
      <c r="X16" s="228"/>
      <c r="Y16" s="413" t="s">
        <v>477</v>
      </c>
      <c r="Z16" s="231"/>
      <c r="AA16" s="224"/>
      <c r="AB16" s="227"/>
      <c r="AC16" s="410"/>
      <c r="AG16" s="216"/>
      <c r="AH16" s="216"/>
      <c r="AI16" s="216"/>
      <c r="AJ16" s="216"/>
      <c r="AK16" s="216"/>
      <c r="AL16" s="216"/>
      <c r="AM16" s="216"/>
      <c r="AN16" s="216"/>
      <c r="AO16" s="216"/>
      <c r="AP16" s="216"/>
      <c r="AQ16" s="216"/>
      <c r="AR16" s="216"/>
      <c r="AS16" s="216"/>
      <c r="AT16" s="216"/>
      <c r="AU16" s="216"/>
      <c r="AV16" s="216"/>
      <c r="AW16" s="216"/>
      <c r="AX16" s="216"/>
      <c r="AY16" s="216"/>
    </row>
    <row r="17" spans="2:51" ht="6" customHeight="1">
      <c r="B17" s="217"/>
      <c r="C17" s="217"/>
      <c r="G17" s="218"/>
      <c r="H17" s="226"/>
      <c r="I17" s="227"/>
      <c r="J17" s="408"/>
      <c r="K17" s="233"/>
      <c r="L17" s="234"/>
      <c r="M17" s="228"/>
      <c r="N17" s="410" t="s">
        <v>475</v>
      </c>
      <c r="Q17" s="217"/>
      <c r="R17" s="225"/>
      <c r="S17" s="223"/>
      <c r="T17" s="226"/>
      <c r="U17" s="225"/>
      <c r="V17" s="419" t="s">
        <v>342</v>
      </c>
      <c r="W17" s="226"/>
      <c r="X17" s="225"/>
      <c r="Y17" s="413"/>
      <c r="Z17" s="219"/>
      <c r="AA17" s="233"/>
      <c r="AB17" s="228"/>
      <c r="AC17" s="410" t="s">
        <v>479</v>
      </c>
      <c r="AG17" s="216"/>
      <c r="AH17" s="216"/>
      <c r="AI17" s="216"/>
      <c r="AJ17" s="216"/>
      <c r="AK17" s="216"/>
      <c r="AL17" s="216"/>
      <c r="AM17" s="216"/>
      <c r="AN17" s="216"/>
      <c r="AO17" s="216"/>
      <c r="AP17" s="216"/>
      <c r="AQ17" s="216"/>
      <c r="AR17" s="216"/>
      <c r="AS17" s="216"/>
      <c r="AT17" s="216"/>
      <c r="AU17" s="216"/>
      <c r="AV17" s="216"/>
      <c r="AW17" s="216"/>
      <c r="AX17" s="216"/>
      <c r="AY17" s="216"/>
    </row>
    <row r="18" spans="2:51" ht="6" customHeight="1">
      <c r="B18" s="217"/>
      <c r="C18" s="217"/>
      <c r="G18" s="218"/>
      <c r="I18" s="225"/>
      <c r="K18" s="217"/>
      <c r="L18" s="217"/>
      <c r="M18" s="233"/>
      <c r="N18" s="410"/>
      <c r="Q18" s="217"/>
      <c r="R18" s="225"/>
      <c r="S18" s="223"/>
      <c r="T18" s="226"/>
      <c r="U18" s="225"/>
      <c r="V18" s="419"/>
      <c r="W18" s="226"/>
      <c r="X18" s="225"/>
      <c r="Y18" s="211"/>
      <c r="Z18" s="239"/>
      <c r="AA18" s="217"/>
      <c r="AB18" s="233"/>
      <c r="AC18" s="410"/>
      <c r="AG18" s="216"/>
      <c r="AH18" s="216"/>
      <c r="AI18" s="216"/>
      <c r="AJ18" s="216"/>
      <c r="AK18" s="216"/>
      <c r="AL18" s="216"/>
      <c r="AM18" s="216"/>
      <c r="AN18" s="216"/>
      <c r="AO18" s="216"/>
      <c r="AP18" s="216"/>
      <c r="AQ18" s="216"/>
      <c r="AR18" s="216"/>
      <c r="AS18" s="216"/>
      <c r="AT18" s="216"/>
      <c r="AU18" s="216"/>
      <c r="AV18" s="216"/>
      <c r="AW18" s="216"/>
      <c r="AX18" s="216"/>
      <c r="AY18" s="216"/>
    </row>
    <row r="19" spans="2:51" ht="6" customHeight="1">
      <c r="B19" s="217"/>
      <c r="C19" s="217"/>
      <c r="G19" s="218"/>
      <c r="H19" s="226"/>
      <c r="I19" s="225"/>
      <c r="K19" s="217"/>
      <c r="L19" s="217"/>
      <c r="M19" s="217"/>
      <c r="O19" s="218"/>
      <c r="P19" s="218"/>
      <c r="Q19" s="217"/>
      <c r="R19" s="225"/>
      <c r="S19" s="223"/>
      <c r="T19" s="226"/>
      <c r="U19" s="225"/>
      <c r="V19" s="423" t="s">
        <v>343</v>
      </c>
      <c r="W19" s="424"/>
      <c r="X19" s="225"/>
      <c r="Y19" s="211"/>
      <c r="Z19" s="219"/>
      <c r="AA19" s="218"/>
      <c r="AB19" s="218"/>
      <c r="AG19" s="216"/>
      <c r="AH19" s="216"/>
      <c r="AI19" s="216"/>
      <c r="AJ19" s="216"/>
      <c r="AK19" s="216"/>
      <c r="AL19" s="216"/>
      <c r="AM19" s="216"/>
      <c r="AN19" s="216"/>
      <c r="AO19" s="216"/>
      <c r="AP19" s="216"/>
      <c r="AQ19" s="216"/>
      <c r="AR19" s="216"/>
      <c r="AS19" s="216"/>
      <c r="AT19" s="216"/>
      <c r="AU19" s="216"/>
      <c r="AV19" s="216"/>
      <c r="AW19" s="216"/>
      <c r="AX19" s="216"/>
      <c r="AY19" s="216"/>
    </row>
    <row r="20" spans="2:51" ht="6" customHeight="1">
      <c r="B20" s="217"/>
      <c r="C20" s="217"/>
      <c r="E20" s="217"/>
      <c r="F20" s="217"/>
      <c r="G20" s="223"/>
      <c r="H20" s="226"/>
      <c r="I20" s="225"/>
      <c r="J20" s="407" t="s">
        <v>382</v>
      </c>
      <c r="K20" s="217"/>
      <c r="M20" s="217"/>
      <c r="N20" s="416" t="s">
        <v>381</v>
      </c>
      <c r="O20" s="218"/>
      <c r="P20" s="218"/>
      <c r="Q20" s="217"/>
      <c r="R20" s="225"/>
      <c r="S20" s="223"/>
      <c r="T20" s="226"/>
      <c r="U20" s="225"/>
      <c r="V20" s="423"/>
      <c r="W20" s="424"/>
      <c r="X20" s="225"/>
      <c r="AB20" s="224"/>
      <c r="AC20" s="410" t="s">
        <v>592</v>
      </c>
      <c r="AD20" s="218"/>
      <c r="AH20" s="216"/>
      <c r="AI20" s="216"/>
      <c r="AJ20" s="216"/>
      <c r="AK20" s="216"/>
      <c r="AL20" s="216"/>
      <c r="AM20" s="216"/>
      <c r="AN20" s="216"/>
      <c r="AO20" s="216"/>
      <c r="AP20" s="216"/>
      <c r="AQ20" s="216"/>
      <c r="AR20" s="216"/>
      <c r="AS20" s="216"/>
      <c r="AT20" s="216"/>
      <c r="AU20" s="216"/>
      <c r="AV20" s="216"/>
      <c r="AW20" s="216"/>
      <c r="AX20" s="216"/>
      <c r="AY20" s="216"/>
    </row>
    <row r="21" spans="2:51" ht="6" customHeight="1">
      <c r="B21" s="217"/>
      <c r="C21" s="217"/>
      <c r="E21" s="217"/>
      <c r="F21" s="217"/>
      <c r="G21" s="218"/>
      <c r="H21" s="226"/>
      <c r="I21" s="225"/>
      <c r="J21" s="407"/>
      <c r="K21" s="233"/>
      <c r="L21" s="233"/>
      <c r="M21" s="233"/>
      <c r="N21" s="416"/>
      <c r="O21" s="218"/>
      <c r="P21" s="217"/>
      <c r="Q21" s="217"/>
      <c r="R21" s="225"/>
      <c r="S21" s="223"/>
      <c r="T21" s="226"/>
      <c r="U21" s="225"/>
      <c r="V21" s="211"/>
      <c r="W21" s="217"/>
      <c r="X21" s="225"/>
      <c r="Y21" s="413" t="s">
        <v>208</v>
      </c>
      <c r="AB21" s="227"/>
      <c r="AC21" s="410"/>
      <c r="AD21" s="218"/>
      <c r="AH21" s="216"/>
      <c r="AI21" s="216"/>
      <c r="AJ21" s="216"/>
      <c r="AK21" s="216"/>
      <c r="AL21" s="216"/>
      <c r="AM21" s="216"/>
      <c r="AN21" s="216"/>
      <c r="AO21" s="216"/>
      <c r="AP21" s="216"/>
      <c r="AQ21" s="216"/>
      <c r="AR21" s="216"/>
      <c r="AS21" s="216"/>
      <c r="AT21" s="216"/>
      <c r="AU21" s="216"/>
      <c r="AV21" s="216"/>
      <c r="AW21" s="216"/>
      <c r="AX21" s="216"/>
      <c r="AY21" s="216"/>
    </row>
    <row r="22" spans="2:51" ht="6" customHeight="1">
      <c r="B22" s="217"/>
      <c r="C22" s="217"/>
      <c r="E22" s="217"/>
      <c r="F22" s="217"/>
      <c r="G22" s="218"/>
      <c r="H22" s="226"/>
      <c r="I22" s="225"/>
      <c r="K22" s="217"/>
      <c r="L22" s="217"/>
      <c r="M22" s="217"/>
      <c r="O22" s="218"/>
      <c r="P22" s="217"/>
      <c r="Q22" s="217"/>
      <c r="R22" s="225"/>
      <c r="S22" s="223"/>
      <c r="T22" s="226"/>
      <c r="U22" s="225"/>
      <c r="V22" s="211"/>
      <c r="W22" s="217"/>
      <c r="X22" s="228"/>
      <c r="Y22" s="413"/>
      <c r="Z22" s="240"/>
      <c r="AA22" s="234"/>
      <c r="AB22" s="228"/>
      <c r="AC22" s="410" t="s">
        <v>593</v>
      </c>
      <c r="AD22" s="410"/>
      <c r="AE22" s="410"/>
      <c r="AH22" s="216"/>
      <c r="AI22" s="216"/>
      <c r="AJ22" s="216"/>
      <c r="AK22" s="216"/>
      <c r="AL22" s="216"/>
      <c r="AM22" s="216"/>
      <c r="AN22" s="216"/>
      <c r="AO22" s="216"/>
      <c r="AP22" s="216"/>
      <c r="AQ22" s="216"/>
      <c r="AR22" s="216"/>
      <c r="AS22" s="216"/>
      <c r="AT22" s="216"/>
      <c r="AU22" s="216"/>
      <c r="AV22" s="216"/>
      <c r="AW22" s="216"/>
      <c r="AX22" s="216"/>
      <c r="AY22" s="216"/>
    </row>
    <row r="23" spans="2:51" ht="6" customHeight="1">
      <c r="B23" s="217"/>
      <c r="C23" s="217"/>
      <c r="E23" s="217"/>
      <c r="F23" s="217"/>
      <c r="H23" s="226"/>
      <c r="I23" s="225"/>
      <c r="L23" s="217"/>
      <c r="M23" s="217"/>
      <c r="N23" s="410" t="s">
        <v>594</v>
      </c>
      <c r="O23" s="410"/>
      <c r="P23" s="217"/>
      <c r="Q23" s="217"/>
      <c r="R23" s="225"/>
      <c r="S23" s="223"/>
      <c r="T23" s="226"/>
      <c r="U23" s="225"/>
      <c r="V23" s="211"/>
      <c r="W23" s="218"/>
      <c r="Z23" s="219"/>
      <c r="AA23" s="217"/>
      <c r="AB23" s="233"/>
      <c r="AC23" s="410"/>
      <c r="AD23" s="410"/>
      <c r="AE23" s="410"/>
      <c r="AH23" s="216"/>
      <c r="AI23" s="216"/>
      <c r="AJ23" s="216"/>
      <c r="AK23" s="216"/>
      <c r="AL23" s="216"/>
      <c r="AM23" s="216"/>
      <c r="AN23" s="216"/>
      <c r="AO23" s="216"/>
      <c r="AP23" s="216"/>
      <c r="AQ23" s="216"/>
      <c r="AR23" s="216"/>
      <c r="AS23" s="216"/>
      <c r="AT23" s="216"/>
      <c r="AU23" s="216"/>
      <c r="AV23" s="216"/>
      <c r="AW23" s="216"/>
      <c r="AX23" s="216"/>
      <c r="AY23" s="216"/>
    </row>
    <row r="24" spans="2:51" ht="6" customHeight="1">
      <c r="B24" s="217"/>
      <c r="C24" s="217"/>
      <c r="E24" s="217"/>
      <c r="F24" s="217"/>
      <c r="G24" s="413" t="s">
        <v>547</v>
      </c>
      <c r="H24" s="226"/>
      <c r="I24" s="225"/>
      <c r="J24" s="407" t="s">
        <v>196</v>
      </c>
      <c r="K24" s="217"/>
      <c r="L24" s="217"/>
      <c r="M24" s="227"/>
      <c r="N24" s="410"/>
      <c r="O24" s="410"/>
      <c r="P24" s="217"/>
      <c r="Q24" s="217"/>
      <c r="R24" s="225"/>
      <c r="S24" s="223"/>
      <c r="T24" s="226"/>
      <c r="U24" s="225"/>
      <c r="V24" s="211"/>
      <c r="W24" s="218"/>
      <c r="X24" s="218"/>
      <c r="AB24" s="217"/>
      <c r="AD24" s="218"/>
      <c r="AE24" s="218"/>
      <c r="AH24" s="216"/>
      <c r="AI24" s="216"/>
      <c r="AJ24" s="216"/>
      <c r="AK24" s="216"/>
      <c r="AL24" s="216"/>
      <c r="AM24" s="216"/>
      <c r="AN24" s="216"/>
      <c r="AO24" s="216"/>
      <c r="AP24" s="216"/>
      <c r="AQ24" s="216"/>
      <c r="AR24" s="216"/>
      <c r="AS24" s="216"/>
      <c r="AT24" s="216"/>
      <c r="AU24" s="216"/>
      <c r="AV24" s="216"/>
      <c r="AW24" s="216"/>
      <c r="AX24" s="216"/>
      <c r="AY24" s="216"/>
    </row>
    <row r="25" spans="2:51" ht="6" customHeight="1">
      <c r="B25" s="217"/>
      <c r="C25" s="217"/>
      <c r="E25" s="217"/>
      <c r="F25" s="227"/>
      <c r="G25" s="413"/>
      <c r="H25" s="234"/>
      <c r="I25" s="227"/>
      <c r="J25" s="407"/>
      <c r="K25" s="233"/>
      <c r="L25" s="234"/>
      <c r="M25" s="228"/>
      <c r="N25" s="410" t="s">
        <v>594</v>
      </c>
      <c r="O25" s="410"/>
      <c r="P25" s="217"/>
      <c r="Q25" s="217"/>
      <c r="R25" s="225"/>
      <c r="S25" s="223"/>
      <c r="T25" s="226"/>
      <c r="U25" s="225"/>
      <c r="V25" s="211"/>
      <c r="W25" s="218"/>
      <c r="X25" s="218"/>
      <c r="AB25" s="217"/>
      <c r="AC25" s="410" t="s">
        <v>309</v>
      </c>
      <c r="AD25" s="218"/>
      <c r="AE25" s="218"/>
      <c r="AH25" s="216"/>
      <c r="AI25" s="216"/>
      <c r="AJ25" s="216"/>
      <c r="AK25" s="216"/>
      <c r="AL25" s="216"/>
      <c r="AM25" s="216"/>
      <c r="AN25" s="216"/>
      <c r="AO25" s="216"/>
      <c r="AP25" s="216"/>
      <c r="AQ25" s="216"/>
      <c r="AR25" s="216"/>
      <c r="AS25" s="216"/>
      <c r="AT25" s="216"/>
      <c r="AU25" s="216"/>
      <c r="AV25" s="216"/>
      <c r="AW25" s="216"/>
      <c r="AX25" s="216"/>
      <c r="AY25" s="216"/>
    </row>
    <row r="26" spans="2:51" ht="6" customHeight="1">
      <c r="B26" s="217"/>
      <c r="C26" s="217"/>
      <c r="F26" s="225"/>
      <c r="H26" s="226"/>
      <c r="I26" s="225"/>
      <c r="J26" s="217"/>
      <c r="K26" s="217"/>
      <c r="L26" s="217"/>
      <c r="M26" s="233"/>
      <c r="N26" s="410"/>
      <c r="O26" s="410"/>
      <c r="P26" s="217"/>
      <c r="Q26" s="217"/>
      <c r="R26" s="225"/>
      <c r="S26" s="223"/>
      <c r="T26" s="226"/>
      <c r="U26" s="225"/>
      <c r="V26" s="211"/>
      <c r="W26" s="218"/>
      <c r="X26" s="218"/>
      <c r="AB26" s="249"/>
      <c r="AC26" s="410"/>
      <c r="AD26" s="216"/>
      <c r="AG26" s="216"/>
      <c r="AH26" s="216"/>
      <c r="AI26" s="216"/>
      <c r="AJ26" s="216"/>
      <c r="AK26" s="216"/>
      <c r="AL26" s="216"/>
      <c r="AM26" s="216"/>
      <c r="AN26" s="216"/>
      <c r="AO26" s="216"/>
      <c r="AP26" s="216"/>
      <c r="AQ26" s="216"/>
      <c r="AR26" s="216"/>
      <c r="AS26" s="216"/>
      <c r="AT26" s="216"/>
      <c r="AU26" s="216"/>
      <c r="AV26" s="216"/>
      <c r="AW26" s="216"/>
      <c r="AX26" s="216"/>
      <c r="AY26" s="216"/>
    </row>
    <row r="27" spans="2:51" ht="6" customHeight="1">
      <c r="B27" s="217"/>
      <c r="C27" s="217"/>
      <c r="F27" s="225"/>
      <c r="H27" s="226"/>
      <c r="I27" s="225"/>
      <c r="K27" s="217"/>
      <c r="L27" s="217"/>
      <c r="M27" s="217"/>
      <c r="P27" s="217"/>
      <c r="Q27" s="217"/>
      <c r="R27" s="225"/>
      <c r="S27" s="223"/>
      <c r="T27" s="226"/>
      <c r="U27" s="225"/>
      <c r="V27" s="211"/>
      <c r="W27" s="217"/>
      <c r="X27" s="217"/>
      <c r="Y27" s="211"/>
      <c r="Z27" s="219"/>
      <c r="AA27" s="217"/>
      <c r="AB27" s="228"/>
      <c r="AC27" s="410" t="s">
        <v>304</v>
      </c>
      <c r="AE27" s="216"/>
      <c r="AF27" s="216"/>
      <c r="AQ27" s="216"/>
      <c r="AR27" s="216"/>
      <c r="AS27" s="216"/>
      <c r="AT27" s="216"/>
      <c r="AU27" s="216"/>
      <c r="AV27" s="216"/>
      <c r="AW27" s="216"/>
      <c r="AX27" s="216"/>
      <c r="AY27" s="216"/>
    </row>
    <row r="28" spans="2:51" ht="6" customHeight="1">
      <c r="B28" s="217"/>
      <c r="C28" s="217"/>
      <c r="E28" s="217"/>
      <c r="F28" s="225"/>
      <c r="H28" s="226"/>
      <c r="I28" s="225"/>
      <c r="K28" s="217"/>
      <c r="L28" s="217"/>
      <c r="M28" s="217"/>
      <c r="N28" s="410" t="s">
        <v>595</v>
      </c>
      <c r="O28" s="410"/>
      <c r="P28" s="217"/>
      <c r="Q28" s="217"/>
      <c r="R28" s="225"/>
      <c r="S28" s="223"/>
      <c r="T28" s="226"/>
      <c r="U28" s="225"/>
      <c r="AB28" s="227"/>
      <c r="AC28" s="410"/>
      <c r="AE28" s="216"/>
      <c r="AF28" s="216"/>
      <c r="AQ28" s="216"/>
      <c r="AR28" s="216"/>
      <c r="AS28" s="216"/>
      <c r="AT28" s="216"/>
      <c r="AU28" s="216"/>
      <c r="AV28" s="216"/>
      <c r="AW28" s="216"/>
      <c r="AX28" s="216"/>
      <c r="AY28" s="216"/>
    </row>
    <row r="29" spans="2:51" ht="6" customHeight="1">
      <c r="B29" s="217"/>
      <c r="C29" s="217"/>
      <c r="F29" s="225"/>
      <c r="H29" s="226"/>
      <c r="I29" s="225"/>
      <c r="J29" s="410" t="s">
        <v>383</v>
      </c>
      <c r="K29" s="410"/>
      <c r="L29" s="232"/>
      <c r="M29" s="227"/>
      <c r="N29" s="410"/>
      <c r="O29" s="410"/>
      <c r="P29" s="218"/>
      <c r="Q29" s="217"/>
      <c r="R29" s="225"/>
      <c r="S29" s="223"/>
      <c r="T29" s="226"/>
      <c r="Y29" s="425" t="s">
        <v>210</v>
      </c>
      <c r="Z29" s="425"/>
      <c r="AA29" s="241"/>
      <c r="AB29" s="228"/>
      <c r="AC29" s="420" t="s">
        <v>480</v>
      </c>
      <c r="AD29" s="420"/>
      <c r="AE29" s="420"/>
      <c r="AF29" s="216"/>
      <c r="AQ29" s="216"/>
      <c r="AR29" s="216"/>
      <c r="AS29" s="216"/>
      <c r="AT29" s="216"/>
      <c r="AU29" s="216"/>
      <c r="AV29" s="216"/>
      <c r="AW29" s="216"/>
      <c r="AX29" s="216"/>
      <c r="AY29" s="216"/>
    </row>
    <row r="30" spans="2:51" ht="6" customHeight="1">
      <c r="B30" s="217"/>
      <c r="C30" s="217"/>
      <c r="F30" s="225"/>
      <c r="H30" s="217"/>
      <c r="I30" s="227"/>
      <c r="J30" s="410"/>
      <c r="K30" s="410"/>
      <c r="L30" s="223"/>
      <c r="M30" s="228"/>
      <c r="N30" s="410" t="s">
        <v>595</v>
      </c>
      <c r="O30" s="410"/>
      <c r="P30" s="218"/>
      <c r="Q30" s="217"/>
      <c r="R30" s="225"/>
      <c r="S30" s="223"/>
      <c r="T30" s="226"/>
      <c r="V30" s="218"/>
      <c r="W30" s="217"/>
      <c r="X30" s="227"/>
      <c r="Y30" s="425"/>
      <c r="Z30" s="425"/>
      <c r="AA30" s="234"/>
      <c r="AB30" s="227"/>
      <c r="AC30" s="420"/>
      <c r="AD30" s="420"/>
      <c r="AE30" s="420"/>
      <c r="AF30" s="216"/>
      <c r="AQ30" s="216"/>
      <c r="AR30" s="216"/>
      <c r="AS30" s="216"/>
      <c r="AT30" s="216"/>
      <c r="AU30" s="216"/>
      <c r="AV30" s="216"/>
      <c r="AW30" s="216"/>
      <c r="AX30" s="216"/>
      <c r="AY30" s="216"/>
    </row>
    <row r="31" spans="2:51" ht="6" customHeight="1">
      <c r="B31" s="217"/>
      <c r="C31" s="217"/>
      <c r="F31" s="225"/>
      <c r="H31" s="217"/>
      <c r="I31" s="225"/>
      <c r="J31" s="217"/>
      <c r="K31" s="217"/>
      <c r="L31" s="217"/>
      <c r="M31" s="217"/>
      <c r="N31" s="410"/>
      <c r="O31" s="410"/>
      <c r="P31" s="217"/>
      <c r="Q31" s="217"/>
      <c r="R31" s="225"/>
      <c r="S31" s="223"/>
      <c r="T31" s="226"/>
      <c r="U31" s="225"/>
      <c r="V31" s="218"/>
      <c r="W31" s="226"/>
      <c r="X31" s="225"/>
      <c r="AA31" s="217"/>
      <c r="AB31" s="225"/>
      <c r="AC31" s="411" t="s">
        <v>305</v>
      </c>
      <c r="AF31" s="216"/>
      <c r="AQ31" s="216"/>
      <c r="AR31" s="216"/>
      <c r="AS31" s="216"/>
      <c r="AT31" s="216"/>
      <c r="AU31" s="216"/>
      <c r="AV31" s="216"/>
      <c r="AW31" s="216"/>
      <c r="AX31" s="216"/>
      <c r="AY31" s="216"/>
    </row>
    <row r="32" spans="2:51" ht="6" customHeight="1">
      <c r="B32" s="217"/>
      <c r="C32" s="217"/>
      <c r="F32" s="225"/>
      <c r="H32" s="217"/>
      <c r="I32" s="225"/>
      <c r="J32" s="218"/>
      <c r="L32" s="217"/>
      <c r="M32" s="217"/>
      <c r="P32" s="217"/>
      <c r="Q32" s="217"/>
      <c r="R32" s="225"/>
      <c r="S32" s="223"/>
      <c r="T32" s="226"/>
      <c r="U32" s="225"/>
      <c r="V32" s="218"/>
      <c r="W32" s="226"/>
      <c r="X32" s="217"/>
      <c r="Y32" s="211"/>
      <c r="Z32" s="219"/>
      <c r="AA32" s="217"/>
      <c r="AB32" s="233"/>
      <c r="AC32" s="411"/>
      <c r="AF32" s="216"/>
      <c r="AQ32" s="216"/>
      <c r="AR32" s="216"/>
      <c r="AS32" s="216"/>
      <c r="AT32" s="216"/>
      <c r="AU32" s="216"/>
      <c r="AV32" s="216"/>
      <c r="AW32" s="216"/>
      <c r="AX32" s="216"/>
      <c r="AY32" s="216"/>
    </row>
    <row r="33" spans="2:51" ht="6" customHeight="1">
      <c r="B33" s="217"/>
      <c r="C33" s="217"/>
      <c r="F33" s="225"/>
      <c r="H33" s="217"/>
      <c r="I33" s="225"/>
      <c r="L33" s="217"/>
      <c r="M33" s="217"/>
      <c r="N33" s="418" t="s">
        <v>384</v>
      </c>
      <c r="P33" s="217"/>
      <c r="Q33" s="226"/>
      <c r="R33" s="217"/>
      <c r="S33" s="223"/>
      <c r="T33" s="226"/>
      <c r="U33" s="217"/>
      <c r="V33" s="211"/>
      <c r="W33" s="226"/>
      <c r="X33" s="217"/>
      <c r="Y33" s="211"/>
      <c r="Z33" s="219"/>
      <c r="AA33" s="217"/>
      <c r="AB33" s="217"/>
      <c r="AD33" s="216"/>
      <c r="AE33" s="216"/>
      <c r="AF33" s="216"/>
      <c r="AQ33" s="216"/>
      <c r="AR33" s="216"/>
      <c r="AS33" s="216"/>
      <c r="AT33" s="216"/>
      <c r="AU33" s="216"/>
      <c r="AV33" s="216"/>
      <c r="AW33" s="216"/>
      <c r="AX33" s="216"/>
      <c r="AY33" s="216"/>
    </row>
    <row r="34" spans="2:51" ht="6" customHeight="1">
      <c r="B34" s="217"/>
      <c r="C34" s="217"/>
      <c r="F34" s="225"/>
      <c r="H34" s="217"/>
      <c r="I34" s="228"/>
      <c r="J34" s="408" t="s">
        <v>197</v>
      </c>
      <c r="K34" s="224"/>
      <c r="L34" s="232"/>
      <c r="M34" s="227"/>
      <c r="N34" s="418"/>
      <c r="P34" s="217"/>
      <c r="Q34" s="226"/>
      <c r="R34" s="217"/>
      <c r="S34" s="223"/>
      <c r="T34" s="226"/>
      <c r="U34" s="217"/>
      <c r="V34" s="211"/>
      <c r="W34" s="226"/>
      <c r="X34" s="217"/>
      <c r="Y34" s="211"/>
      <c r="Z34" s="219"/>
      <c r="AA34" s="217"/>
      <c r="AB34" s="217"/>
      <c r="AC34" s="410" t="s">
        <v>223</v>
      </c>
      <c r="AF34" s="216"/>
      <c r="AQ34" s="216"/>
      <c r="AR34" s="216"/>
      <c r="AS34" s="216"/>
      <c r="AT34" s="216"/>
      <c r="AU34" s="216"/>
      <c r="AV34" s="216"/>
      <c r="AW34" s="216"/>
      <c r="AX34" s="216"/>
      <c r="AY34" s="216"/>
    </row>
    <row r="35" spans="2:51" ht="6" customHeight="1">
      <c r="B35" s="217"/>
      <c r="C35" s="217"/>
      <c r="D35" s="412" t="s">
        <v>288</v>
      </c>
      <c r="F35" s="225"/>
      <c r="I35" s="225"/>
      <c r="J35" s="408"/>
      <c r="K35" s="217"/>
      <c r="L35" s="217"/>
      <c r="M35" s="228"/>
      <c r="N35" s="422" t="s">
        <v>596</v>
      </c>
      <c r="O35" s="410"/>
      <c r="P35" s="410"/>
      <c r="Q35" s="226"/>
      <c r="R35" s="217"/>
      <c r="S35" s="223"/>
      <c r="T35" s="226"/>
      <c r="U35" s="217"/>
      <c r="V35" s="211"/>
      <c r="W35" s="226"/>
      <c r="X35" s="225"/>
      <c r="Y35" s="211"/>
      <c r="Z35" s="219"/>
      <c r="AA35" s="218"/>
      <c r="AB35" s="227"/>
      <c r="AC35" s="410"/>
      <c r="AQ35" s="216"/>
      <c r="AR35" s="216"/>
      <c r="AS35" s="216"/>
      <c r="AT35" s="216"/>
      <c r="AU35" s="216"/>
      <c r="AV35" s="216"/>
      <c r="AW35" s="216"/>
      <c r="AX35" s="216"/>
      <c r="AY35" s="216"/>
    </row>
    <row r="36" spans="2:51" ht="6" customHeight="1">
      <c r="B36" s="217"/>
      <c r="C36" s="217"/>
      <c r="D36" s="412"/>
      <c r="F36" s="243"/>
      <c r="G36" s="244"/>
      <c r="H36" s="226"/>
      <c r="I36" s="225"/>
      <c r="J36" s="217"/>
      <c r="K36" s="217"/>
      <c r="L36" s="217"/>
      <c r="M36" s="217"/>
      <c r="N36" s="410"/>
      <c r="O36" s="410"/>
      <c r="P36" s="410"/>
      <c r="Q36" s="226"/>
      <c r="R36" s="217"/>
      <c r="S36" s="223"/>
      <c r="T36" s="226"/>
      <c r="U36" s="217"/>
      <c r="V36" s="211"/>
      <c r="W36" s="226"/>
      <c r="X36" s="225"/>
      <c r="Y36" s="211"/>
      <c r="Z36" s="219"/>
      <c r="AA36" s="217"/>
      <c r="AB36" s="228"/>
      <c r="AC36" s="410" t="s">
        <v>311</v>
      </c>
      <c r="AQ36" s="216"/>
      <c r="AR36" s="216"/>
      <c r="AS36" s="216"/>
      <c r="AT36" s="216"/>
      <c r="AU36" s="216"/>
      <c r="AV36" s="216"/>
      <c r="AW36" s="216"/>
      <c r="AX36" s="216"/>
      <c r="AY36" s="216"/>
    </row>
    <row r="37" spans="2:51" ht="6" customHeight="1">
      <c r="B37" s="217"/>
      <c r="C37" s="217"/>
      <c r="D37" s="412"/>
      <c r="F37" s="243"/>
      <c r="G37" s="244"/>
      <c r="H37" s="226"/>
      <c r="I37" s="225"/>
      <c r="J37" s="217"/>
      <c r="K37" s="217"/>
      <c r="L37" s="217"/>
      <c r="M37" s="217"/>
      <c r="O37" s="242"/>
      <c r="P37" s="242"/>
      <c r="Q37" s="217"/>
      <c r="R37" s="225"/>
      <c r="S37" s="223"/>
      <c r="T37" s="226"/>
      <c r="U37" s="225"/>
      <c r="V37" s="211"/>
      <c r="W37" s="226"/>
      <c r="AB37" s="227"/>
      <c r="AC37" s="410"/>
      <c r="AQ37" s="216"/>
      <c r="AR37" s="216"/>
      <c r="AS37" s="216"/>
      <c r="AT37" s="216"/>
      <c r="AU37" s="216"/>
      <c r="AV37" s="216"/>
      <c r="AW37" s="216"/>
      <c r="AX37" s="216"/>
      <c r="AY37" s="216"/>
    </row>
    <row r="38" spans="2:51" ht="6" customHeight="1">
      <c r="B38" s="217"/>
      <c r="C38" s="217"/>
      <c r="D38" s="412"/>
      <c r="F38" s="225"/>
      <c r="H38" s="226"/>
      <c r="I38" s="228"/>
      <c r="J38" s="416" t="s">
        <v>371</v>
      </c>
      <c r="K38" s="416"/>
      <c r="L38" s="224"/>
      <c r="M38" s="224"/>
      <c r="N38" s="410" t="s">
        <v>385</v>
      </c>
      <c r="O38" s="242"/>
      <c r="P38" s="242"/>
      <c r="Q38" s="217"/>
      <c r="R38" s="225"/>
      <c r="S38" s="223"/>
      <c r="T38" s="226"/>
      <c r="U38" s="225"/>
      <c r="V38" s="211"/>
      <c r="W38" s="226"/>
      <c r="AB38" s="228"/>
      <c r="AC38" s="410" t="s">
        <v>224</v>
      </c>
      <c r="AQ38" s="216"/>
      <c r="AR38" s="216"/>
      <c r="AS38" s="216"/>
      <c r="AT38" s="216"/>
      <c r="AU38" s="216"/>
      <c r="AV38" s="216"/>
      <c r="AW38" s="216"/>
      <c r="AX38" s="216"/>
      <c r="AY38" s="216"/>
    </row>
    <row r="39" spans="2:51" ht="6" customHeight="1">
      <c r="B39" s="217"/>
      <c r="C39" s="217"/>
      <c r="D39" s="412"/>
      <c r="F39" s="225"/>
      <c r="H39" s="217"/>
      <c r="I39" s="225"/>
      <c r="J39" s="416"/>
      <c r="K39" s="416"/>
      <c r="L39" s="217"/>
      <c r="M39" s="217"/>
      <c r="N39" s="410"/>
      <c r="Q39" s="217"/>
      <c r="R39" s="225"/>
      <c r="S39" s="223"/>
      <c r="T39" s="226"/>
      <c r="U39" s="225"/>
      <c r="V39" s="211"/>
      <c r="W39" s="226"/>
      <c r="X39" s="225"/>
      <c r="Y39" s="211"/>
      <c r="Z39" s="217"/>
      <c r="AA39" s="226"/>
      <c r="AB39" s="227"/>
      <c r="AC39" s="410"/>
      <c r="AQ39" s="216"/>
      <c r="AR39" s="216"/>
      <c r="AS39" s="216"/>
      <c r="AT39" s="216"/>
      <c r="AU39" s="216"/>
      <c r="AV39" s="216"/>
      <c r="AW39" s="216"/>
      <c r="AX39" s="216"/>
      <c r="AY39" s="216"/>
    </row>
    <row r="40" spans="2:51" ht="6" customHeight="1">
      <c r="B40" s="217"/>
      <c r="C40" s="224"/>
      <c r="D40" s="412"/>
      <c r="E40" s="232"/>
      <c r="F40" s="225"/>
      <c r="H40" s="217"/>
      <c r="I40" s="225"/>
      <c r="J40" s="217"/>
      <c r="K40" s="217"/>
      <c r="L40" s="217"/>
      <c r="M40" s="217"/>
      <c r="Q40" s="217"/>
      <c r="R40" s="225"/>
      <c r="S40" s="223"/>
      <c r="T40" s="226"/>
      <c r="U40" s="225"/>
      <c r="V40" s="211"/>
      <c r="W40" s="226"/>
      <c r="X40" s="225"/>
      <c r="Y40" s="211"/>
      <c r="Z40" s="218"/>
      <c r="AA40" s="226"/>
      <c r="AB40" s="228"/>
      <c r="AC40" s="410" t="s">
        <v>225</v>
      </c>
      <c r="AQ40" s="216"/>
      <c r="AR40" s="216"/>
      <c r="AS40" s="216"/>
      <c r="AT40" s="216"/>
      <c r="AU40" s="216"/>
      <c r="AV40" s="216"/>
      <c r="AW40" s="216"/>
      <c r="AX40" s="216"/>
      <c r="AY40" s="216"/>
    </row>
    <row r="41" spans="3:51" ht="6" customHeight="1">
      <c r="C41" s="225"/>
      <c r="D41" s="412"/>
      <c r="F41" s="225"/>
      <c r="H41" s="217"/>
      <c r="I41" s="225"/>
      <c r="J41" s="218"/>
      <c r="L41" s="217"/>
      <c r="M41" s="217"/>
      <c r="N41" s="410" t="s">
        <v>598</v>
      </c>
      <c r="O41" s="410"/>
      <c r="P41" s="245"/>
      <c r="Q41" s="217"/>
      <c r="R41" s="225"/>
      <c r="S41" s="223"/>
      <c r="T41" s="226"/>
      <c r="U41" s="225"/>
      <c r="V41" s="211"/>
      <c r="W41" s="226"/>
      <c r="X41" s="225"/>
      <c r="Y41" s="211"/>
      <c r="Z41" s="218"/>
      <c r="AA41" s="226"/>
      <c r="AB41" s="227"/>
      <c r="AC41" s="410"/>
      <c r="AQ41" s="216"/>
      <c r="AR41" s="216"/>
      <c r="AS41" s="216"/>
      <c r="AT41" s="216"/>
      <c r="AU41" s="216"/>
      <c r="AV41" s="216"/>
      <c r="AW41" s="216"/>
      <c r="AX41" s="216"/>
      <c r="AY41" s="216"/>
    </row>
    <row r="42" spans="3:51" ht="6" customHeight="1">
      <c r="C42" s="225"/>
      <c r="D42" s="412"/>
      <c r="F42" s="225"/>
      <c r="H42" s="217"/>
      <c r="I42" s="225"/>
      <c r="J42" s="407" t="s">
        <v>372</v>
      </c>
      <c r="K42" s="224"/>
      <c r="L42" s="232"/>
      <c r="M42" s="227"/>
      <c r="N42" s="410"/>
      <c r="O42" s="410"/>
      <c r="P42" s="245"/>
      <c r="Q42" s="217"/>
      <c r="R42" s="225"/>
      <c r="S42" s="223"/>
      <c r="T42" s="226"/>
      <c r="U42" s="225"/>
      <c r="V42" s="211"/>
      <c r="W42" s="226"/>
      <c r="X42" s="225"/>
      <c r="Y42" s="410" t="s">
        <v>211</v>
      </c>
      <c r="Z42" s="410"/>
      <c r="AA42" s="232"/>
      <c r="AB42" s="228"/>
      <c r="AC42" s="410" t="s">
        <v>226</v>
      </c>
      <c r="AQ42" s="216"/>
      <c r="AR42" s="216"/>
      <c r="AS42" s="216"/>
      <c r="AT42" s="216"/>
      <c r="AU42" s="216"/>
      <c r="AV42" s="216"/>
      <c r="AW42" s="216"/>
      <c r="AX42" s="216"/>
      <c r="AY42" s="216"/>
    </row>
    <row r="43" spans="3:51" ht="6" customHeight="1">
      <c r="C43" s="225"/>
      <c r="D43" s="412"/>
      <c r="F43" s="225"/>
      <c r="H43" s="217"/>
      <c r="I43" s="233"/>
      <c r="J43" s="407"/>
      <c r="K43" s="217"/>
      <c r="L43" s="217"/>
      <c r="M43" s="228"/>
      <c r="N43" s="410" t="s">
        <v>597</v>
      </c>
      <c r="O43" s="410"/>
      <c r="P43" s="245"/>
      <c r="Q43" s="217"/>
      <c r="R43" s="225"/>
      <c r="S43" s="223"/>
      <c r="T43" s="226"/>
      <c r="U43" s="225"/>
      <c r="X43" s="227"/>
      <c r="Y43" s="410"/>
      <c r="Z43" s="410"/>
      <c r="AA43" s="226"/>
      <c r="AB43" s="227"/>
      <c r="AC43" s="410"/>
      <c r="AQ43" s="216"/>
      <c r="AR43" s="216"/>
      <c r="AS43" s="216"/>
      <c r="AT43" s="216"/>
      <c r="AU43" s="216"/>
      <c r="AV43" s="216"/>
      <c r="AW43" s="216"/>
      <c r="AX43" s="216"/>
      <c r="AY43" s="216"/>
    </row>
    <row r="44" spans="3:51" ht="6" customHeight="1">
      <c r="C44" s="225"/>
      <c r="D44" s="412"/>
      <c r="F44" s="225"/>
      <c r="I44" s="217"/>
      <c r="J44" s="217"/>
      <c r="K44" s="217"/>
      <c r="L44" s="217"/>
      <c r="M44" s="217"/>
      <c r="N44" s="410"/>
      <c r="O44" s="410"/>
      <c r="P44" s="217"/>
      <c r="Q44" s="217"/>
      <c r="R44" s="225"/>
      <c r="S44" s="223"/>
      <c r="T44" s="226"/>
      <c r="X44" s="225"/>
      <c r="Y44" s="211"/>
      <c r="Z44" s="218"/>
      <c r="AA44" s="226"/>
      <c r="AB44" s="228"/>
      <c r="AC44" s="410" t="s">
        <v>228</v>
      </c>
      <c r="AQ44" s="216"/>
      <c r="AR44" s="216"/>
      <c r="AS44" s="216"/>
      <c r="AT44" s="216"/>
      <c r="AU44" s="216"/>
      <c r="AV44" s="216"/>
      <c r="AW44" s="216"/>
      <c r="AX44" s="216"/>
      <c r="AY44" s="216"/>
    </row>
    <row r="45" spans="3:51" ht="6" customHeight="1">
      <c r="C45" s="225"/>
      <c r="D45" s="412"/>
      <c r="E45" s="226"/>
      <c r="F45" s="217"/>
      <c r="I45" s="217"/>
      <c r="J45" s="218"/>
      <c r="N45" s="242"/>
      <c r="Q45" s="217"/>
      <c r="R45" s="225"/>
      <c r="S45" s="223"/>
      <c r="T45" s="226"/>
      <c r="U45" s="228"/>
      <c r="V45" s="414" t="s">
        <v>209</v>
      </c>
      <c r="W45" s="224"/>
      <c r="X45" s="225"/>
      <c r="AA45" s="226"/>
      <c r="AB45" s="227"/>
      <c r="AC45" s="410"/>
      <c r="AQ45" s="216"/>
      <c r="AR45" s="216"/>
      <c r="AS45" s="216"/>
      <c r="AT45" s="216"/>
      <c r="AU45" s="216"/>
      <c r="AV45" s="216"/>
      <c r="AW45" s="216"/>
      <c r="AX45" s="216"/>
      <c r="AY45" s="216"/>
    </row>
    <row r="46" spans="3:51" ht="6" customHeight="1">
      <c r="C46" s="225"/>
      <c r="E46" s="226"/>
      <c r="I46" s="217"/>
      <c r="J46" s="218"/>
      <c r="N46" s="410" t="s">
        <v>230</v>
      </c>
      <c r="Q46" s="217"/>
      <c r="R46" s="225"/>
      <c r="S46" s="223"/>
      <c r="T46" s="226"/>
      <c r="V46" s="414"/>
      <c r="W46" s="234"/>
      <c r="X46" s="225"/>
      <c r="AA46" s="226"/>
      <c r="AB46" s="228"/>
      <c r="AC46" s="410" t="s">
        <v>229</v>
      </c>
      <c r="AQ46" s="216"/>
      <c r="AR46" s="216"/>
      <c r="AS46" s="216"/>
      <c r="AT46" s="216"/>
      <c r="AU46" s="216"/>
      <c r="AV46" s="216"/>
      <c r="AW46" s="216"/>
      <c r="AX46" s="216"/>
      <c r="AY46" s="216"/>
    </row>
    <row r="47" spans="3:51" ht="6" customHeight="1">
      <c r="C47" s="225"/>
      <c r="E47" s="226"/>
      <c r="I47" s="217"/>
      <c r="K47" s="217"/>
      <c r="L47" s="217"/>
      <c r="M47" s="227"/>
      <c r="N47" s="410"/>
      <c r="O47" s="218"/>
      <c r="P47" s="218"/>
      <c r="Q47" s="217"/>
      <c r="R47" s="225"/>
      <c r="S47" s="223"/>
      <c r="T47" s="226"/>
      <c r="U47" s="225"/>
      <c r="V47" s="211"/>
      <c r="W47" s="226"/>
      <c r="X47" s="225"/>
      <c r="Y47" s="211"/>
      <c r="Z47" s="218"/>
      <c r="AA47" s="226"/>
      <c r="AB47" s="227"/>
      <c r="AC47" s="410"/>
      <c r="AQ47" s="216"/>
      <c r="AR47" s="216"/>
      <c r="AS47" s="216"/>
      <c r="AT47" s="216"/>
      <c r="AU47" s="216"/>
      <c r="AV47" s="216"/>
      <c r="AW47" s="216"/>
      <c r="AX47" s="216"/>
      <c r="AY47" s="216"/>
    </row>
    <row r="48" spans="3:51" ht="6" customHeight="1">
      <c r="C48" s="225"/>
      <c r="F48" s="225"/>
      <c r="I48" s="217"/>
      <c r="K48" s="217"/>
      <c r="L48" s="217"/>
      <c r="M48" s="228"/>
      <c r="N48" s="410" t="s">
        <v>232</v>
      </c>
      <c r="O48" s="218"/>
      <c r="P48" s="218"/>
      <c r="Q48" s="217"/>
      <c r="R48" s="225"/>
      <c r="S48" s="223"/>
      <c r="T48" s="226"/>
      <c r="U48" s="225"/>
      <c r="V48" s="211"/>
      <c r="W48" s="226"/>
      <c r="X48" s="225"/>
      <c r="Y48" s="211"/>
      <c r="Z48" s="218"/>
      <c r="AA48" s="226"/>
      <c r="AB48" s="228"/>
      <c r="AC48" s="410" t="s">
        <v>231</v>
      </c>
      <c r="AQ48" s="216"/>
      <c r="AR48" s="216"/>
      <c r="AS48" s="216"/>
      <c r="AT48" s="216"/>
      <c r="AU48" s="216"/>
      <c r="AV48" s="216"/>
      <c r="AW48" s="216"/>
      <c r="AX48" s="216"/>
      <c r="AY48" s="216"/>
    </row>
    <row r="49" spans="3:51" ht="6" customHeight="1">
      <c r="C49" s="225"/>
      <c r="F49" s="225"/>
      <c r="I49" s="224"/>
      <c r="J49" s="407" t="s">
        <v>312</v>
      </c>
      <c r="K49" s="224"/>
      <c r="L49" s="232"/>
      <c r="M49" s="227"/>
      <c r="N49" s="410"/>
      <c r="Q49" s="217"/>
      <c r="R49" s="225"/>
      <c r="S49" s="223"/>
      <c r="T49" s="226"/>
      <c r="U49" s="225"/>
      <c r="V49" s="211"/>
      <c r="W49" s="226"/>
      <c r="X49" s="225"/>
      <c r="Y49" s="211"/>
      <c r="Z49" s="218"/>
      <c r="AA49" s="226"/>
      <c r="AB49" s="227"/>
      <c r="AC49" s="410"/>
      <c r="AQ49" s="216"/>
      <c r="AR49" s="216"/>
      <c r="AS49" s="216"/>
      <c r="AT49" s="216"/>
      <c r="AU49" s="216"/>
      <c r="AV49" s="216"/>
      <c r="AW49" s="216"/>
      <c r="AX49" s="216"/>
      <c r="AY49" s="216"/>
    </row>
    <row r="50" spans="3:51" ht="6" customHeight="1">
      <c r="C50" s="225"/>
      <c r="F50" s="225"/>
      <c r="I50" s="227"/>
      <c r="J50" s="407"/>
      <c r="K50" s="217"/>
      <c r="L50" s="217"/>
      <c r="M50" s="228"/>
      <c r="N50" s="410" t="s">
        <v>233</v>
      </c>
      <c r="Q50" s="217"/>
      <c r="R50" s="225"/>
      <c r="S50" s="223"/>
      <c r="T50" s="226"/>
      <c r="U50" s="225"/>
      <c r="V50" s="211"/>
      <c r="W50" s="226"/>
      <c r="X50" s="225"/>
      <c r="Y50" s="211"/>
      <c r="Z50" s="218"/>
      <c r="AA50" s="226"/>
      <c r="AB50" s="228"/>
      <c r="AC50" s="421" t="s">
        <v>653</v>
      </c>
      <c r="AD50" s="410"/>
      <c r="AE50" s="410"/>
      <c r="AQ50" s="216"/>
      <c r="AR50" s="216"/>
      <c r="AS50" s="216"/>
      <c r="AT50" s="216"/>
      <c r="AU50" s="216"/>
      <c r="AV50" s="216"/>
      <c r="AW50" s="216"/>
      <c r="AX50" s="216"/>
      <c r="AY50" s="216"/>
    </row>
    <row r="51" spans="3:51" ht="6" customHeight="1">
      <c r="C51" s="225"/>
      <c r="F51" s="225"/>
      <c r="I51" s="225"/>
      <c r="K51" s="217"/>
      <c r="L51" s="217"/>
      <c r="M51" s="227"/>
      <c r="N51" s="410"/>
      <c r="Q51" s="217"/>
      <c r="R51" s="225"/>
      <c r="S51" s="223"/>
      <c r="T51" s="226"/>
      <c r="U51" s="225"/>
      <c r="V51" s="211"/>
      <c r="W51" s="226"/>
      <c r="X51" s="225"/>
      <c r="Y51" s="211"/>
      <c r="Z51" s="218"/>
      <c r="AA51" s="226"/>
      <c r="AB51" s="227"/>
      <c r="AC51" s="410"/>
      <c r="AD51" s="410"/>
      <c r="AE51" s="410"/>
      <c r="AQ51" s="216"/>
      <c r="AR51" s="216"/>
      <c r="AS51" s="216"/>
      <c r="AT51" s="216"/>
      <c r="AU51" s="216"/>
      <c r="AV51" s="216"/>
      <c r="AW51" s="216"/>
      <c r="AX51" s="216"/>
      <c r="AY51" s="216"/>
    </row>
    <row r="52" spans="3:51" ht="6" customHeight="1">
      <c r="C52" s="225"/>
      <c r="F52" s="225"/>
      <c r="I52" s="225"/>
      <c r="K52" s="217"/>
      <c r="L52" s="217"/>
      <c r="M52" s="228"/>
      <c r="N52" s="410" t="s">
        <v>599</v>
      </c>
      <c r="O52" s="410"/>
      <c r="Q52" s="217"/>
      <c r="R52" s="225"/>
      <c r="S52" s="223"/>
      <c r="T52" s="226"/>
      <c r="U52" s="225"/>
      <c r="V52" s="211"/>
      <c r="W52" s="226"/>
      <c r="X52" s="225"/>
      <c r="Y52" s="211"/>
      <c r="Z52" s="218"/>
      <c r="AA52" s="226"/>
      <c r="AB52" s="228"/>
      <c r="AC52" s="420" t="s">
        <v>652</v>
      </c>
      <c r="AD52" s="420"/>
      <c r="AE52" s="420"/>
      <c r="AQ52" s="216"/>
      <c r="AR52" s="216"/>
      <c r="AS52" s="216"/>
      <c r="AT52" s="216"/>
      <c r="AU52" s="216"/>
      <c r="AV52" s="216"/>
      <c r="AW52" s="216"/>
      <c r="AX52" s="216"/>
      <c r="AY52" s="216"/>
    </row>
    <row r="53" spans="3:51" ht="6" customHeight="1">
      <c r="C53" s="225"/>
      <c r="F53" s="225"/>
      <c r="I53" s="225"/>
      <c r="J53" s="229"/>
      <c r="K53" s="217"/>
      <c r="L53" s="217"/>
      <c r="M53" s="217"/>
      <c r="N53" s="410"/>
      <c r="O53" s="410"/>
      <c r="Q53" s="217"/>
      <c r="R53" s="225"/>
      <c r="S53" s="223"/>
      <c r="T53" s="226"/>
      <c r="U53" s="225"/>
      <c r="V53" s="211"/>
      <c r="W53" s="226"/>
      <c r="X53" s="225"/>
      <c r="Y53" s="211"/>
      <c r="Z53" s="218"/>
      <c r="AA53" s="218"/>
      <c r="AB53" s="233"/>
      <c r="AC53" s="420"/>
      <c r="AD53" s="420"/>
      <c r="AE53" s="420"/>
      <c r="AQ53" s="216"/>
      <c r="AR53" s="216"/>
      <c r="AS53" s="216"/>
      <c r="AT53" s="216"/>
      <c r="AU53" s="216"/>
      <c r="AV53" s="216"/>
      <c r="AW53" s="216"/>
      <c r="AX53" s="216"/>
      <c r="AY53" s="216"/>
    </row>
    <row r="54" spans="3:51" ht="6" customHeight="1">
      <c r="C54" s="225"/>
      <c r="F54" s="225"/>
      <c r="I54" s="225"/>
      <c r="J54" s="229"/>
      <c r="Q54" s="217"/>
      <c r="R54" s="225"/>
      <c r="S54" s="223"/>
      <c r="T54" s="226"/>
      <c r="U54" s="225"/>
      <c r="V54" s="211"/>
      <c r="W54" s="226"/>
      <c r="X54" s="225"/>
      <c r="Y54" s="211"/>
      <c r="Z54" s="218"/>
      <c r="AA54" s="218"/>
      <c r="AB54" s="217"/>
      <c r="AQ54" s="216"/>
      <c r="AR54" s="216"/>
      <c r="AS54" s="216"/>
      <c r="AT54" s="216"/>
      <c r="AU54" s="216"/>
      <c r="AV54" s="216"/>
      <c r="AW54" s="216"/>
      <c r="AX54" s="216"/>
      <c r="AY54" s="216"/>
    </row>
    <row r="55" spans="2:51" ht="6" customHeight="1">
      <c r="B55" s="226"/>
      <c r="C55" s="225"/>
      <c r="F55" s="225"/>
      <c r="G55" s="214"/>
      <c r="H55" s="214"/>
      <c r="I55" s="251"/>
      <c r="J55" s="229"/>
      <c r="K55" s="217"/>
      <c r="L55" s="216"/>
      <c r="M55" s="216"/>
      <c r="N55" s="410" t="s">
        <v>548</v>
      </c>
      <c r="O55" s="214"/>
      <c r="P55" s="214"/>
      <c r="Q55" s="217"/>
      <c r="R55" s="225"/>
      <c r="S55" s="223"/>
      <c r="T55" s="226"/>
      <c r="U55" s="225"/>
      <c r="V55" s="211"/>
      <c r="W55" s="226"/>
      <c r="X55" s="225"/>
      <c r="Y55" s="211"/>
      <c r="Z55" s="218"/>
      <c r="AA55" s="218"/>
      <c r="AB55" s="217"/>
      <c r="AC55" s="410" t="s">
        <v>387</v>
      </c>
      <c r="AD55" s="410"/>
      <c r="AQ55" s="216"/>
      <c r="AR55" s="216"/>
      <c r="AS55" s="216"/>
      <c r="AT55" s="216"/>
      <c r="AU55" s="216"/>
      <c r="AV55" s="216"/>
      <c r="AW55" s="216"/>
      <c r="AX55" s="216"/>
      <c r="AY55" s="216"/>
    </row>
    <row r="56" spans="2:51" ht="6" customHeight="1">
      <c r="B56" s="226"/>
      <c r="C56" s="225"/>
      <c r="F56" s="225"/>
      <c r="I56" s="225"/>
      <c r="J56" s="229"/>
      <c r="K56" s="217"/>
      <c r="L56" s="217"/>
      <c r="M56" s="227"/>
      <c r="N56" s="410"/>
      <c r="O56" s="218"/>
      <c r="P56" s="217"/>
      <c r="Q56" s="217"/>
      <c r="R56" s="225"/>
      <c r="S56" s="223"/>
      <c r="T56" s="226"/>
      <c r="U56" s="225"/>
      <c r="V56" s="211"/>
      <c r="W56" s="226"/>
      <c r="X56" s="225"/>
      <c r="Y56" s="211"/>
      <c r="Z56" s="218"/>
      <c r="AA56" s="218"/>
      <c r="AB56" s="227"/>
      <c r="AC56" s="410"/>
      <c r="AD56" s="410"/>
      <c r="AQ56" s="216"/>
      <c r="AR56" s="216"/>
      <c r="AS56" s="216"/>
      <c r="AT56" s="216"/>
      <c r="AU56" s="216"/>
      <c r="AV56" s="216"/>
      <c r="AW56" s="216"/>
      <c r="AX56" s="216"/>
      <c r="AY56" s="216"/>
    </row>
    <row r="57" spans="2:51" ht="6" customHeight="1">
      <c r="B57" s="226"/>
      <c r="C57" s="225"/>
      <c r="F57" s="225"/>
      <c r="H57" s="217"/>
      <c r="I57" s="228"/>
      <c r="J57" s="407" t="s">
        <v>235</v>
      </c>
      <c r="K57" s="224"/>
      <c r="L57" s="232"/>
      <c r="M57" s="228"/>
      <c r="N57" s="410" t="s">
        <v>549</v>
      </c>
      <c r="O57" s="218"/>
      <c r="P57" s="217"/>
      <c r="Q57" s="217"/>
      <c r="R57" s="225"/>
      <c r="S57" s="223"/>
      <c r="T57" s="226"/>
      <c r="U57" s="225"/>
      <c r="V57" s="211"/>
      <c r="W57" s="226"/>
      <c r="X57" s="246"/>
      <c r="Y57" s="426" t="s">
        <v>26</v>
      </c>
      <c r="Z57" s="248"/>
      <c r="AA57" s="241"/>
      <c r="AB57" s="246"/>
      <c r="AC57" s="410" t="s">
        <v>388</v>
      </c>
      <c r="AQ57" s="216"/>
      <c r="AR57" s="216"/>
      <c r="AS57" s="216"/>
      <c r="AT57" s="216"/>
      <c r="AU57" s="216"/>
      <c r="AV57" s="216"/>
      <c r="AW57" s="216"/>
      <c r="AX57" s="216"/>
      <c r="AY57" s="216"/>
    </row>
    <row r="58" spans="2:51" ht="6" customHeight="1">
      <c r="B58" s="226"/>
      <c r="C58" s="225"/>
      <c r="F58" s="225"/>
      <c r="H58" s="217"/>
      <c r="I58" s="227"/>
      <c r="J58" s="407"/>
      <c r="K58" s="217"/>
      <c r="L58" s="217"/>
      <c r="M58" s="227"/>
      <c r="N58" s="410"/>
      <c r="P58" s="217"/>
      <c r="Q58" s="217"/>
      <c r="R58" s="225"/>
      <c r="S58" s="223"/>
      <c r="T58" s="226"/>
      <c r="U58" s="225"/>
      <c r="V58" s="211"/>
      <c r="W58" s="226"/>
      <c r="Y58" s="426"/>
      <c r="AB58" s="249"/>
      <c r="AC58" s="410"/>
      <c r="AF58" s="216"/>
      <c r="AQ58" s="216"/>
      <c r="AR58" s="216"/>
      <c r="AS58" s="216"/>
      <c r="AT58" s="216"/>
      <c r="AU58" s="216"/>
      <c r="AV58" s="216"/>
      <c r="AW58" s="216"/>
      <c r="AX58" s="216"/>
      <c r="AY58" s="216"/>
    </row>
    <row r="59" spans="3:51" ht="6" customHeight="1">
      <c r="C59" s="225"/>
      <c r="F59" s="225"/>
      <c r="H59" s="226"/>
      <c r="J59" s="229"/>
      <c r="K59" s="217"/>
      <c r="L59" s="217"/>
      <c r="M59" s="228"/>
      <c r="N59" s="410" t="s">
        <v>550</v>
      </c>
      <c r="P59" s="217"/>
      <c r="Q59" s="217"/>
      <c r="R59" s="225"/>
      <c r="S59" s="223"/>
      <c r="T59" s="226"/>
      <c r="U59" s="225"/>
      <c r="V59" s="223"/>
      <c r="W59" s="226"/>
      <c r="X59" s="218"/>
      <c r="AB59" s="246"/>
      <c r="AC59" s="410" t="s">
        <v>389</v>
      </c>
      <c r="AF59" s="216"/>
      <c r="AQ59" s="216"/>
      <c r="AR59" s="216"/>
      <c r="AS59" s="216"/>
      <c r="AT59" s="216"/>
      <c r="AU59" s="216"/>
      <c r="AV59" s="216"/>
      <c r="AW59" s="216"/>
      <c r="AX59" s="216"/>
      <c r="AY59" s="216"/>
    </row>
    <row r="60" spans="3:51" ht="6" customHeight="1">
      <c r="C60" s="225"/>
      <c r="F60" s="225"/>
      <c r="H60" s="226"/>
      <c r="I60" s="225"/>
      <c r="J60" s="229"/>
      <c r="N60" s="410"/>
      <c r="O60" s="218"/>
      <c r="P60" s="217"/>
      <c r="Q60" s="217"/>
      <c r="R60" s="225"/>
      <c r="S60" s="223"/>
      <c r="T60" s="226"/>
      <c r="U60" s="225"/>
      <c r="V60" s="223"/>
      <c r="W60" s="226"/>
      <c r="X60" s="217"/>
      <c r="AB60" s="233"/>
      <c r="AC60" s="410"/>
      <c r="AF60" s="223"/>
      <c r="AQ60" s="216"/>
      <c r="AR60" s="216"/>
      <c r="AS60" s="216"/>
      <c r="AT60" s="216"/>
      <c r="AU60" s="216"/>
      <c r="AV60" s="216"/>
      <c r="AW60" s="216"/>
      <c r="AX60" s="216"/>
      <c r="AY60" s="216"/>
    </row>
    <row r="61" spans="3:51" ht="6" customHeight="1">
      <c r="C61" s="225"/>
      <c r="F61" s="225"/>
      <c r="H61" s="226"/>
      <c r="I61" s="225"/>
      <c r="J61" s="229"/>
      <c r="L61" s="217"/>
      <c r="M61" s="217"/>
      <c r="O61" s="218"/>
      <c r="P61" s="217"/>
      <c r="Q61" s="217"/>
      <c r="R61" s="225"/>
      <c r="S61" s="223"/>
      <c r="T61" s="226"/>
      <c r="U61" s="225"/>
      <c r="V61" s="223"/>
      <c r="W61" s="218"/>
      <c r="X61" s="228"/>
      <c r="Y61" s="427" t="s">
        <v>420</v>
      </c>
      <c r="Z61" s="427"/>
      <c r="AA61" s="216"/>
      <c r="AB61" s="217"/>
      <c r="AD61" s="218"/>
      <c r="AE61" s="218"/>
      <c r="AF61" s="217"/>
      <c r="AQ61" s="216"/>
      <c r="AR61" s="216"/>
      <c r="AS61" s="216"/>
      <c r="AT61" s="216"/>
      <c r="AU61" s="216"/>
      <c r="AV61" s="216"/>
      <c r="AW61" s="216"/>
      <c r="AX61" s="216"/>
      <c r="AY61" s="216"/>
    </row>
    <row r="62" spans="3:51" ht="6" customHeight="1">
      <c r="C62" s="225"/>
      <c r="F62" s="225"/>
      <c r="H62" s="226"/>
      <c r="I62" s="225"/>
      <c r="J62" s="221"/>
      <c r="K62" s="217"/>
      <c r="L62" s="217"/>
      <c r="M62" s="217"/>
      <c r="N62" s="410" t="s">
        <v>600</v>
      </c>
      <c r="P62" s="217"/>
      <c r="Q62" s="217"/>
      <c r="R62" s="225"/>
      <c r="S62" s="223"/>
      <c r="T62" s="226"/>
      <c r="U62" s="225"/>
      <c r="V62" s="223"/>
      <c r="W62" s="218"/>
      <c r="X62" s="233"/>
      <c r="Y62" s="427"/>
      <c r="Z62" s="427"/>
      <c r="AB62" s="217"/>
      <c r="AD62" s="218"/>
      <c r="AE62" s="218"/>
      <c r="AF62" s="217"/>
      <c r="AQ62" s="216"/>
      <c r="AR62" s="216"/>
      <c r="AS62" s="216"/>
      <c r="AT62" s="216"/>
      <c r="AU62" s="216"/>
      <c r="AV62" s="216"/>
      <c r="AW62" s="216"/>
      <c r="AX62" s="216"/>
      <c r="AY62" s="216"/>
    </row>
    <row r="63" spans="3:51" ht="6" customHeight="1">
      <c r="C63" s="225"/>
      <c r="F63" s="225"/>
      <c r="H63" s="226"/>
      <c r="J63" s="410" t="s">
        <v>314</v>
      </c>
      <c r="K63" s="410"/>
      <c r="L63" s="232"/>
      <c r="M63" s="227"/>
      <c r="N63" s="410"/>
      <c r="O63" s="218"/>
      <c r="P63" s="217"/>
      <c r="Q63" s="217"/>
      <c r="R63" s="225"/>
      <c r="S63" s="223"/>
      <c r="T63" s="226"/>
      <c r="U63" s="225"/>
      <c r="V63" s="223"/>
      <c r="X63" s="216"/>
      <c r="Y63" s="247"/>
      <c r="AB63" s="217"/>
      <c r="AD63" s="218"/>
      <c r="AE63" s="218"/>
      <c r="AF63" s="223"/>
      <c r="AQ63" s="216"/>
      <c r="AR63" s="216"/>
      <c r="AS63" s="216"/>
      <c r="AT63" s="216"/>
      <c r="AU63" s="216"/>
      <c r="AV63" s="216"/>
      <c r="AW63" s="216"/>
      <c r="AX63" s="216"/>
      <c r="AY63" s="216"/>
    </row>
    <row r="64" spans="3:51" ht="6" customHeight="1">
      <c r="C64" s="225"/>
      <c r="F64" s="225"/>
      <c r="H64" s="226"/>
      <c r="I64" s="227"/>
      <c r="J64" s="410"/>
      <c r="K64" s="410"/>
      <c r="L64" s="217"/>
      <c r="M64" s="228"/>
      <c r="N64" s="410" t="s">
        <v>601</v>
      </c>
      <c r="O64" s="218"/>
      <c r="P64" s="217"/>
      <c r="Q64" s="217"/>
      <c r="R64" s="225"/>
      <c r="S64" s="223"/>
      <c r="T64" s="226"/>
      <c r="U64" s="225"/>
      <c r="V64" s="250"/>
      <c r="X64" s="216"/>
      <c r="Y64" s="247"/>
      <c r="AC64" s="410" t="s">
        <v>236</v>
      </c>
      <c r="AD64" s="218"/>
      <c r="AE64" s="218"/>
      <c r="AF64" s="216"/>
      <c r="AQ64" s="216"/>
      <c r="AR64" s="216"/>
      <c r="AS64" s="216"/>
      <c r="AT64" s="216"/>
      <c r="AU64" s="216"/>
      <c r="AV64" s="216"/>
      <c r="AW64" s="216"/>
      <c r="AX64" s="216"/>
      <c r="AY64" s="216"/>
    </row>
    <row r="65" spans="3:51" ht="6" customHeight="1">
      <c r="C65" s="225"/>
      <c r="F65" s="225"/>
      <c r="H65" s="226"/>
      <c r="I65" s="225"/>
      <c r="J65" s="223"/>
      <c r="K65" s="217"/>
      <c r="L65" s="217"/>
      <c r="M65" s="217"/>
      <c r="N65" s="410"/>
      <c r="P65" s="217"/>
      <c r="Q65" s="217"/>
      <c r="R65" s="225"/>
      <c r="S65" s="223"/>
      <c r="T65" s="226"/>
      <c r="U65" s="225"/>
      <c r="X65" s="216"/>
      <c r="Y65" s="413" t="s">
        <v>551</v>
      </c>
      <c r="AB65" s="249"/>
      <c r="AC65" s="410"/>
      <c r="AF65" s="216"/>
      <c r="AG65" s="216"/>
      <c r="AH65" s="217"/>
      <c r="AI65" s="217"/>
      <c r="AJ65" s="217"/>
      <c r="AQ65" s="216"/>
      <c r="AR65" s="216"/>
      <c r="AS65" s="216"/>
      <c r="AT65" s="216"/>
      <c r="AU65" s="216"/>
      <c r="AV65" s="216"/>
      <c r="AW65" s="216"/>
      <c r="AX65" s="216"/>
      <c r="AY65" s="216"/>
    </row>
    <row r="66" spans="3:51" ht="6" customHeight="1">
      <c r="C66" s="225"/>
      <c r="F66" s="225"/>
      <c r="H66" s="226"/>
      <c r="I66" s="225"/>
      <c r="J66" s="217"/>
      <c r="K66" s="217"/>
      <c r="L66" s="217"/>
      <c r="M66" s="217"/>
      <c r="N66" s="217"/>
      <c r="P66" s="217"/>
      <c r="Q66" s="217"/>
      <c r="R66" s="225"/>
      <c r="S66" s="223"/>
      <c r="T66" s="226"/>
      <c r="U66" s="225"/>
      <c r="X66" s="249"/>
      <c r="Y66" s="413"/>
      <c r="Z66" s="258"/>
      <c r="AA66" s="259"/>
      <c r="AB66" s="246"/>
      <c r="AC66" s="410" t="s">
        <v>315</v>
      </c>
      <c r="AF66" s="216"/>
      <c r="AG66" s="216"/>
      <c r="AH66" s="216"/>
      <c r="AI66" s="216"/>
      <c r="AJ66" s="216"/>
      <c r="AQ66" s="216"/>
      <c r="AR66" s="216"/>
      <c r="AS66" s="216"/>
      <c r="AT66" s="216"/>
      <c r="AU66" s="216"/>
      <c r="AV66" s="216"/>
      <c r="AW66" s="216"/>
      <c r="AX66" s="216"/>
      <c r="AY66" s="216"/>
    </row>
    <row r="67" spans="3:51" ht="6" customHeight="1">
      <c r="C67" s="225"/>
      <c r="F67" s="225"/>
      <c r="H67" s="226"/>
      <c r="I67" s="225"/>
      <c r="J67" s="217"/>
      <c r="K67" s="217"/>
      <c r="L67" s="217"/>
      <c r="M67" s="217"/>
      <c r="N67" s="410" t="s">
        <v>552</v>
      </c>
      <c r="P67" s="217"/>
      <c r="Q67" s="217"/>
      <c r="R67" s="225"/>
      <c r="S67" s="223"/>
      <c r="T67" s="226"/>
      <c r="U67" s="225"/>
      <c r="X67" s="251"/>
      <c r="AC67" s="410"/>
      <c r="AF67" s="216"/>
      <c r="AG67" s="216"/>
      <c r="AQ67" s="216"/>
      <c r="AR67" s="216"/>
      <c r="AS67" s="216"/>
      <c r="AT67" s="216"/>
      <c r="AU67" s="216"/>
      <c r="AV67" s="216"/>
      <c r="AW67" s="216"/>
      <c r="AX67" s="216"/>
      <c r="AY67" s="216"/>
    </row>
    <row r="68" spans="3:51" ht="6" customHeight="1">
      <c r="C68" s="225"/>
      <c r="F68" s="225"/>
      <c r="G68" s="413" t="s">
        <v>198</v>
      </c>
      <c r="H68" s="226"/>
      <c r="J68" s="413" t="s">
        <v>200</v>
      </c>
      <c r="K68" s="224"/>
      <c r="L68" s="232"/>
      <c r="M68" s="227"/>
      <c r="N68" s="410"/>
      <c r="O68" s="218"/>
      <c r="P68" s="217"/>
      <c r="Q68" s="217"/>
      <c r="R68" s="225"/>
      <c r="S68" s="223"/>
      <c r="T68" s="226"/>
      <c r="U68" s="225"/>
      <c r="X68" s="251"/>
      <c r="Y68" s="247"/>
      <c r="AQ68" s="216"/>
      <c r="AR68" s="216"/>
      <c r="AS68" s="216"/>
      <c r="AT68" s="216"/>
      <c r="AU68" s="216"/>
      <c r="AV68" s="216"/>
      <c r="AW68" s="216"/>
      <c r="AX68" s="216"/>
      <c r="AY68" s="216"/>
    </row>
    <row r="69" spans="3:51" ht="6" customHeight="1">
      <c r="C69" s="225"/>
      <c r="D69" s="412" t="s">
        <v>310</v>
      </c>
      <c r="F69" s="227"/>
      <c r="G69" s="413"/>
      <c r="H69" s="234"/>
      <c r="I69" s="227"/>
      <c r="J69" s="413"/>
      <c r="K69" s="217"/>
      <c r="L69" s="217"/>
      <c r="M69" s="228"/>
      <c r="N69" s="410" t="s">
        <v>237</v>
      </c>
      <c r="O69" s="218"/>
      <c r="P69" s="217"/>
      <c r="Q69" s="217"/>
      <c r="R69" s="225"/>
      <c r="S69" s="223"/>
      <c r="T69" s="226"/>
      <c r="U69" s="225"/>
      <c r="X69" s="251"/>
      <c r="Y69" s="247"/>
      <c r="AB69" s="224"/>
      <c r="AC69" s="410" t="s">
        <v>390</v>
      </c>
      <c r="AQ69" s="216"/>
      <c r="AR69" s="216"/>
      <c r="AS69" s="216"/>
      <c r="AT69" s="216"/>
      <c r="AU69" s="216"/>
      <c r="AV69" s="216"/>
      <c r="AW69" s="216"/>
      <c r="AX69" s="216"/>
      <c r="AY69" s="216"/>
    </row>
    <row r="70" spans="3:51" ht="6" customHeight="1">
      <c r="C70" s="225"/>
      <c r="D70" s="412"/>
      <c r="F70" s="225"/>
      <c r="H70" s="226"/>
      <c r="I70" s="225"/>
      <c r="J70" s="223"/>
      <c r="K70" s="217"/>
      <c r="L70" s="217"/>
      <c r="M70" s="217"/>
      <c r="N70" s="410"/>
      <c r="O70" s="218"/>
      <c r="P70" s="217"/>
      <c r="Q70" s="217"/>
      <c r="R70" s="225"/>
      <c r="S70" s="223"/>
      <c r="T70" s="226"/>
      <c r="X70" s="225"/>
      <c r="Z70" s="217"/>
      <c r="AA70" s="217"/>
      <c r="AB70" s="227"/>
      <c r="AC70" s="410"/>
      <c r="AQ70" s="216"/>
      <c r="AR70" s="216"/>
      <c r="AS70" s="216"/>
      <c r="AT70" s="216"/>
      <c r="AU70" s="216"/>
      <c r="AV70" s="216"/>
      <c r="AW70" s="216"/>
      <c r="AX70" s="216"/>
      <c r="AY70" s="216"/>
    </row>
    <row r="71" spans="3:51" ht="6" customHeight="1">
      <c r="C71" s="225"/>
      <c r="D71" s="412"/>
      <c r="F71" s="225"/>
      <c r="H71" s="226"/>
      <c r="I71" s="225"/>
      <c r="J71" s="223"/>
      <c r="K71" s="217"/>
      <c r="L71" s="217"/>
      <c r="M71" s="217"/>
      <c r="N71" s="217"/>
      <c r="O71" s="218"/>
      <c r="P71" s="217"/>
      <c r="Q71" s="217"/>
      <c r="R71" s="225"/>
      <c r="S71" s="223"/>
      <c r="T71" s="226"/>
      <c r="V71" s="217"/>
      <c r="W71" s="217"/>
      <c r="X71" s="228"/>
      <c r="Y71" s="413" t="s">
        <v>553</v>
      </c>
      <c r="Z71" s="224"/>
      <c r="AA71" s="232"/>
      <c r="AB71" s="228"/>
      <c r="AC71" s="410" t="s">
        <v>238</v>
      </c>
      <c r="AQ71" s="216"/>
      <c r="AR71" s="216"/>
      <c r="AS71" s="216"/>
      <c r="AT71" s="216"/>
      <c r="AU71" s="216"/>
      <c r="AV71" s="216"/>
      <c r="AW71" s="216"/>
      <c r="AX71" s="216"/>
      <c r="AY71" s="216"/>
    </row>
    <row r="72" spans="3:51" ht="6" customHeight="1">
      <c r="C72" s="225"/>
      <c r="D72" s="412"/>
      <c r="F72" s="225"/>
      <c r="H72" s="226"/>
      <c r="I72" s="225"/>
      <c r="J72" s="217"/>
      <c r="K72" s="217"/>
      <c r="L72" s="217"/>
      <c r="M72" s="217"/>
      <c r="N72" s="410" t="s">
        <v>240</v>
      </c>
      <c r="O72" s="218"/>
      <c r="P72" s="217"/>
      <c r="Q72" s="217"/>
      <c r="R72" s="225"/>
      <c r="S72" s="223"/>
      <c r="T72" s="226"/>
      <c r="U72" s="225"/>
      <c r="V72" s="217"/>
      <c r="W72" s="226"/>
      <c r="X72" s="225"/>
      <c r="Y72" s="413"/>
      <c r="Z72" s="217"/>
      <c r="AA72" s="217"/>
      <c r="AB72" s="227"/>
      <c r="AC72" s="410"/>
      <c r="AQ72" s="216"/>
      <c r="AR72" s="216"/>
      <c r="AS72" s="216"/>
      <c r="AT72" s="216"/>
      <c r="AU72" s="216"/>
      <c r="AV72" s="216"/>
      <c r="AW72" s="216"/>
      <c r="AX72" s="216"/>
      <c r="AY72" s="216"/>
    </row>
    <row r="73" spans="3:51" ht="6" customHeight="1">
      <c r="C73" s="225"/>
      <c r="D73" s="412"/>
      <c r="F73" s="225"/>
      <c r="H73" s="226"/>
      <c r="I73" s="225"/>
      <c r="J73" s="217"/>
      <c r="K73" s="217"/>
      <c r="L73" s="217"/>
      <c r="M73" s="227"/>
      <c r="N73" s="410"/>
      <c r="O73" s="218"/>
      <c r="P73" s="217"/>
      <c r="Q73" s="217"/>
      <c r="R73" s="225"/>
      <c r="S73" s="223"/>
      <c r="T73" s="226"/>
      <c r="U73" s="225"/>
      <c r="V73" s="218"/>
      <c r="W73" s="226"/>
      <c r="X73" s="225"/>
      <c r="Y73" s="230"/>
      <c r="Z73" s="218"/>
      <c r="AA73" s="218"/>
      <c r="AB73" s="228"/>
      <c r="AC73" s="410" t="s">
        <v>391</v>
      </c>
      <c r="AD73" s="410"/>
      <c r="AQ73" s="216"/>
      <c r="AR73" s="216"/>
      <c r="AS73" s="216"/>
      <c r="AT73" s="216"/>
      <c r="AV73" s="216"/>
      <c r="AW73" s="216"/>
      <c r="AX73" s="216"/>
      <c r="AY73" s="216"/>
    </row>
    <row r="74" spans="3:51" ht="6" customHeight="1">
      <c r="C74" s="225"/>
      <c r="D74" s="412"/>
      <c r="F74" s="225"/>
      <c r="H74" s="226"/>
      <c r="I74" s="225"/>
      <c r="J74" s="413" t="s">
        <v>201</v>
      </c>
      <c r="K74" s="224"/>
      <c r="L74" s="232"/>
      <c r="M74" s="228"/>
      <c r="N74" s="410" t="s">
        <v>302</v>
      </c>
      <c r="P74" s="217"/>
      <c r="Q74" s="217"/>
      <c r="R74" s="225"/>
      <c r="S74" s="223"/>
      <c r="T74" s="226"/>
      <c r="U74" s="225"/>
      <c r="V74" s="218"/>
      <c r="W74" s="226"/>
      <c r="Y74" s="247"/>
      <c r="AB74" s="216"/>
      <c r="AC74" s="410"/>
      <c r="AD74" s="410"/>
      <c r="AQ74" s="216"/>
      <c r="AR74" s="216"/>
      <c r="AS74" s="216"/>
      <c r="AT74" s="216"/>
      <c r="AV74" s="216"/>
      <c r="AW74" s="216"/>
      <c r="AX74" s="216"/>
      <c r="AY74" s="216"/>
    </row>
    <row r="75" spans="3:51" ht="6" customHeight="1">
      <c r="C75" s="228"/>
      <c r="D75" s="412"/>
      <c r="F75" s="225"/>
      <c r="H75" s="214"/>
      <c r="I75" s="227"/>
      <c r="J75" s="413"/>
      <c r="K75" s="217"/>
      <c r="L75" s="217"/>
      <c r="M75" s="227"/>
      <c r="N75" s="410"/>
      <c r="O75" s="218"/>
      <c r="P75" s="217"/>
      <c r="Q75" s="217"/>
      <c r="R75" s="225"/>
      <c r="S75" s="223"/>
      <c r="T75" s="226"/>
      <c r="U75" s="225"/>
      <c r="V75" s="223"/>
      <c r="W75" s="226"/>
      <c r="Y75" s="247"/>
      <c r="AA75" s="216"/>
      <c r="AB75" s="216"/>
      <c r="AQ75" s="216"/>
      <c r="AR75" s="216"/>
      <c r="AS75" s="216"/>
      <c r="AT75" s="216"/>
      <c r="AV75" s="216"/>
      <c r="AW75" s="216"/>
      <c r="AX75" s="216"/>
      <c r="AY75" s="216"/>
    </row>
    <row r="76" spans="3:51" ht="6" customHeight="1">
      <c r="C76" s="225"/>
      <c r="D76" s="412"/>
      <c r="F76" s="225"/>
      <c r="G76" s="236"/>
      <c r="H76" s="226"/>
      <c r="I76" s="225"/>
      <c r="J76" s="223"/>
      <c r="K76" s="217"/>
      <c r="L76" s="217"/>
      <c r="M76" s="228"/>
      <c r="N76" s="410" t="s">
        <v>303</v>
      </c>
      <c r="O76" s="218"/>
      <c r="P76" s="217"/>
      <c r="Q76" s="217"/>
      <c r="R76" s="225"/>
      <c r="S76" s="223"/>
      <c r="T76" s="226"/>
      <c r="U76" s="225"/>
      <c r="V76" s="223"/>
      <c r="W76" s="226"/>
      <c r="X76" s="251"/>
      <c r="Z76" s="216"/>
      <c r="AA76" s="216"/>
      <c r="AB76" s="248"/>
      <c r="AC76" s="410" t="s">
        <v>554</v>
      </c>
      <c r="AQ76" s="216"/>
      <c r="AR76" s="216"/>
      <c r="AS76" s="216"/>
      <c r="AT76" s="216"/>
      <c r="AV76" s="216"/>
      <c r="AW76" s="216"/>
      <c r="AX76" s="216"/>
      <c r="AY76" s="216"/>
    </row>
    <row r="77" spans="3:51" ht="6" customHeight="1">
      <c r="C77" s="225"/>
      <c r="D77" s="412"/>
      <c r="F77" s="225"/>
      <c r="G77" s="236"/>
      <c r="H77" s="226"/>
      <c r="I77" s="225"/>
      <c r="J77" s="223"/>
      <c r="K77" s="217"/>
      <c r="L77" s="217"/>
      <c r="M77" s="217"/>
      <c r="N77" s="410"/>
      <c r="O77" s="218"/>
      <c r="P77" s="217"/>
      <c r="Q77" s="217"/>
      <c r="R77" s="225"/>
      <c r="S77" s="223"/>
      <c r="T77" s="226"/>
      <c r="U77" s="225"/>
      <c r="V77" s="223"/>
      <c r="W77" s="226"/>
      <c r="X77" s="251"/>
      <c r="Z77" s="216"/>
      <c r="AA77" s="252"/>
      <c r="AB77" s="249"/>
      <c r="AC77" s="410"/>
      <c r="AQ77" s="216"/>
      <c r="AR77" s="216"/>
      <c r="AS77" s="216"/>
      <c r="AT77" s="216"/>
      <c r="AV77" s="216"/>
      <c r="AW77" s="216"/>
      <c r="AX77" s="216"/>
      <c r="AY77" s="216"/>
    </row>
    <row r="78" spans="3:51" ht="6" customHeight="1">
      <c r="C78" s="225"/>
      <c r="D78" s="412"/>
      <c r="F78" s="225"/>
      <c r="H78" s="226"/>
      <c r="I78" s="225"/>
      <c r="J78" s="237"/>
      <c r="K78" s="217"/>
      <c r="L78" s="217"/>
      <c r="M78" s="217"/>
      <c r="N78" s="217"/>
      <c r="O78" s="218"/>
      <c r="P78" s="217"/>
      <c r="Q78" s="217"/>
      <c r="R78" s="225"/>
      <c r="S78" s="223"/>
      <c r="T78" s="226"/>
      <c r="U78" s="225"/>
      <c r="V78" s="223"/>
      <c r="W78" s="226"/>
      <c r="X78" s="251"/>
      <c r="Y78" s="247"/>
      <c r="AA78" s="216"/>
      <c r="AB78" s="246"/>
      <c r="AC78" s="410" t="s">
        <v>555</v>
      </c>
      <c r="AQ78" s="216"/>
      <c r="AR78" s="216"/>
      <c r="AS78" s="216"/>
      <c r="AT78" s="216"/>
      <c r="AV78" s="216"/>
      <c r="AW78" s="216"/>
      <c r="AX78" s="216"/>
      <c r="AY78" s="216"/>
    </row>
    <row r="79" spans="3:51" ht="6" customHeight="1">
      <c r="C79" s="225"/>
      <c r="D79" s="412"/>
      <c r="F79" s="225"/>
      <c r="G79" s="253"/>
      <c r="H79" s="226"/>
      <c r="I79" s="225"/>
      <c r="J79" s="237"/>
      <c r="K79" s="217"/>
      <c r="L79" s="217"/>
      <c r="M79" s="217"/>
      <c r="N79" s="410" t="s">
        <v>602</v>
      </c>
      <c r="P79" s="217"/>
      <c r="Q79" s="217"/>
      <c r="R79" s="225"/>
      <c r="S79" s="223"/>
      <c r="T79" s="226"/>
      <c r="U79" s="225"/>
      <c r="V79" s="216"/>
      <c r="W79" s="226"/>
      <c r="X79" s="251"/>
      <c r="Y79" s="247"/>
      <c r="AA79" s="216"/>
      <c r="AB79" s="251"/>
      <c r="AC79" s="410"/>
      <c r="AQ79" s="216"/>
      <c r="AR79" s="216"/>
      <c r="AS79" s="216"/>
      <c r="AT79" s="216"/>
      <c r="AV79" s="216"/>
      <c r="AW79" s="216"/>
      <c r="AX79" s="216"/>
      <c r="AY79" s="216"/>
    </row>
    <row r="80" spans="3:51" ht="6" customHeight="1">
      <c r="C80" s="225"/>
      <c r="D80" s="412"/>
      <c r="F80" s="225"/>
      <c r="G80" s="253"/>
      <c r="H80" s="226"/>
      <c r="J80" s="230"/>
      <c r="M80" s="227"/>
      <c r="N80" s="410"/>
      <c r="O80" s="218"/>
      <c r="P80" s="217"/>
      <c r="Q80" s="217"/>
      <c r="R80" s="225"/>
      <c r="S80" s="223"/>
      <c r="T80" s="226"/>
      <c r="U80" s="225"/>
      <c r="V80" s="216"/>
      <c r="W80" s="226"/>
      <c r="X80" s="246"/>
      <c r="Y80" s="413" t="s">
        <v>556</v>
      </c>
      <c r="Z80" s="248"/>
      <c r="AA80" s="241"/>
      <c r="AB80" s="246"/>
      <c r="AC80" s="410" t="s">
        <v>605</v>
      </c>
      <c r="AQ80" s="216"/>
      <c r="AR80" s="216"/>
      <c r="AS80" s="216"/>
      <c r="AT80" s="216"/>
      <c r="AV80" s="216"/>
      <c r="AW80" s="216"/>
      <c r="AX80" s="216"/>
      <c r="AY80" s="216"/>
    </row>
    <row r="81" spans="3:51" ht="6" customHeight="1">
      <c r="C81" s="225"/>
      <c r="D81" s="412"/>
      <c r="F81" s="225"/>
      <c r="H81" s="226"/>
      <c r="I81" s="225"/>
      <c r="J81" s="230"/>
      <c r="K81" s="217"/>
      <c r="L81" s="217"/>
      <c r="M81" s="228"/>
      <c r="N81" s="410" t="s">
        <v>602</v>
      </c>
      <c r="O81" s="218"/>
      <c r="P81" s="217"/>
      <c r="Q81" s="217"/>
      <c r="R81" s="225"/>
      <c r="S81" s="223"/>
      <c r="T81" s="226"/>
      <c r="U81" s="225"/>
      <c r="V81" s="223"/>
      <c r="W81" s="226"/>
      <c r="Y81" s="413"/>
      <c r="AA81" s="216"/>
      <c r="AB81" s="225"/>
      <c r="AC81" s="410"/>
      <c r="AQ81" s="216"/>
      <c r="AR81" s="216"/>
      <c r="AS81" s="216"/>
      <c r="AT81" s="216"/>
      <c r="AV81" s="216"/>
      <c r="AW81" s="216"/>
      <c r="AX81" s="216"/>
      <c r="AY81" s="216"/>
    </row>
    <row r="82" spans="3:51" ht="6" customHeight="1">
      <c r="C82" s="225"/>
      <c r="D82" s="412"/>
      <c r="F82" s="225"/>
      <c r="H82" s="226"/>
      <c r="I82" s="225"/>
      <c r="J82" s="413" t="s">
        <v>279</v>
      </c>
      <c r="K82" s="224"/>
      <c r="L82" s="232"/>
      <c r="M82" s="227"/>
      <c r="N82" s="410"/>
      <c r="O82" s="218"/>
      <c r="P82" s="217"/>
      <c r="Q82" s="217"/>
      <c r="R82" s="225"/>
      <c r="S82" s="223"/>
      <c r="T82" s="226"/>
      <c r="U82" s="225"/>
      <c r="V82" s="223"/>
      <c r="W82" s="226"/>
      <c r="Y82" s="247"/>
      <c r="AA82" s="216"/>
      <c r="AB82" s="228"/>
      <c r="AC82" s="410" t="s">
        <v>603</v>
      </c>
      <c r="AQ82" s="216"/>
      <c r="AR82" s="216"/>
      <c r="AS82" s="216"/>
      <c r="AT82" s="216"/>
      <c r="AV82" s="216"/>
      <c r="AW82" s="216"/>
      <c r="AX82" s="216"/>
      <c r="AY82" s="216"/>
    </row>
    <row r="83" spans="3:51" ht="6" customHeight="1">
      <c r="C83" s="225"/>
      <c r="D83" s="412"/>
      <c r="F83" s="225"/>
      <c r="H83" s="217"/>
      <c r="I83" s="233"/>
      <c r="J83" s="413"/>
      <c r="K83" s="217"/>
      <c r="L83" s="217"/>
      <c r="M83" s="228"/>
      <c r="N83" s="410" t="s">
        <v>602</v>
      </c>
      <c r="O83" s="218"/>
      <c r="P83" s="217"/>
      <c r="Q83" s="217"/>
      <c r="R83" s="225"/>
      <c r="S83" s="223"/>
      <c r="T83" s="226"/>
      <c r="U83" s="225"/>
      <c r="V83" s="417" t="s">
        <v>27</v>
      </c>
      <c r="W83" s="226"/>
      <c r="Y83" s="230"/>
      <c r="Z83" s="217"/>
      <c r="AA83" s="217"/>
      <c r="AB83" s="225"/>
      <c r="AC83" s="410"/>
      <c r="AQ83" s="216"/>
      <c r="AR83" s="216"/>
      <c r="AS83" s="216"/>
      <c r="AT83" s="216"/>
      <c r="AV83" s="216"/>
      <c r="AW83" s="216"/>
      <c r="AX83" s="216"/>
      <c r="AY83" s="216"/>
    </row>
    <row r="84" spans="1:51" ht="6" customHeight="1">
      <c r="A84" s="412" t="s">
        <v>313</v>
      </c>
      <c r="C84" s="225"/>
      <c r="F84" s="225"/>
      <c r="H84" s="217"/>
      <c r="I84" s="217"/>
      <c r="K84" s="217"/>
      <c r="L84" s="217"/>
      <c r="M84" s="227"/>
      <c r="N84" s="410"/>
      <c r="O84" s="218"/>
      <c r="P84" s="217"/>
      <c r="Q84" s="217"/>
      <c r="R84" s="225"/>
      <c r="S84" s="223"/>
      <c r="T84" s="226"/>
      <c r="U84" s="227"/>
      <c r="V84" s="417"/>
      <c r="W84" s="234"/>
      <c r="Y84" s="230"/>
      <c r="Z84" s="217"/>
      <c r="AA84" s="217"/>
      <c r="AB84" s="228"/>
      <c r="AC84" s="410" t="s">
        <v>604</v>
      </c>
      <c r="AQ84" s="216"/>
      <c r="AR84" s="216"/>
      <c r="AS84" s="216"/>
      <c r="AT84" s="216"/>
      <c r="AV84" s="216"/>
      <c r="AW84" s="216"/>
      <c r="AX84" s="216"/>
      <c r="AY84" s="216"/>
    </row>
    <row r="85" spans="1:51" ht="6" customHeight="1">
      <c r="A85" s="412"/>
      <c r="C85" s="225"/>
      <c r="F85" s="225"/>
      <c r="H85" s="217"/>
      <c r="I85" s="217"/>
      <c r="J85" s="230"/>
      <c r="K85" s="217"/>
      <c r="L85" s="217"/>
      <c r="M85" s="228"/>
      <c r="N85" s="410" t="s">
        <v>606</v>
      </c>
      <c r="O85" s="218"/>
      <c r="P85" s="217"/>
      <c r="Q85" s="217"/>
      <c r="R85" s="225"/>
      <c r="S85" s="223"/>
      <c r="T85" s="226"/>
      <c r="U85" s="225"/>
      <c r="V85" s="223"/>
      <c r="W85" s="226"/>
      <c r="X85" s="251"/>
      <c r="Z85" s="217"/>
      <c r="AA85" s="217"/>
      <c r="AB85" s="217"/>
      <c r="AC85" s="410"/>
      <c r="AQ85" s="216"/>
      <c r="AR85" s="216"/>
      <c r="AS85" s="216"/>
      <c r="AT85" s="216"/>
      <c r="AU85" s="216"/>
      <c r="AV85" s="216"/>
      <c r="AW85" s="216"/>
      <c r="AX85" s="216"/>
      <c r="AY85" s="216"/>
    </row>
    <row r="86" spans="1:51" ht="6" customHeight="1">
      <c r="A86" s="412"/>
      <c r="C86" s="225"/>
      <c r="F86" s="225"/>
      <c r="H86" s="217"/>
      <c r="I86" s="217"/>
      <c r="J86" s="230"/>
      <c r="K86" s="217"/>
      <c r="L86" s="217"/>
      <c r="M86" s="217"/>
      <c r="N86" s="410"/>
      <c r="P86" s="217"/>
      <c r="Q86" s="217"/>
      <c r="R86" s="225"/>
      <c r="S86" s="223"/>
      <c r="T86" s="226"/>
      <c r="U86" s="225"/>
      <c r="V86" s="223"/>
      <c r="W86" s="226"/>
      <c r="X86" s="225"/>
      <c r="Z86" s="218"/>
      <c r="AA86" s="217"/>
      <c r="AB86" s="217"/>
      <c r="AQ86" s="216"/>
      <c r="AR86" s="216"/>
      <c r="AS86" s="216"/>
      <c r="AT86" s="216"/>
      <c r="AU86" s="216"/>
      <c r="AV86" s="216"/>
      <c r="AW86" s="216"/>
      <c r="AX86" s="216"/>
      <c r="AY86" s="216"/>
    </row>
    <row r="87" spans="1:51" ht="6" customHeight="1">
      <c r="A87" s="412"/>
      <c r="C87" s="225"/>
      <c r="F87" s="225"/>
      <c r="H87" s="217"/>
      <c r="I87" s="217"/>
      <c r="J87" s="230"/>
      <c r="O87" s="218"/>
      <c r="P87" s="217"/>
      <c r="Q87" s="217"/>
      <c r="R87" s="225"/>
      <c r="S87" s="223"/>
      <c r="T87" s="226"/>
      <c r="U87" s="225"/>
      <c r="W87" s="226"/>
      <c r="X87" s="246"/>
      <c r="Y87" s="411" t="s">
        <v>557</v>
      </c>
      <c r="Z87" s="411"/>
      <c r="AA87" s="224"/>
      <c r="AB87" s="224"/>
      <c r="AC87" s="410" t="s">
        <v>362</v>
      </c>
      <c r="AQ87" s="216"/>
      <c r="AR87" s="216"/>
      <c r="AS87" s="216"/>
      <c r="AT87" s="216"/>
      <c r="AU87" s="216"/>
      <c r="AV87" s="216"/>
      <c r="AW87" s="216"/>
      <c r="AX87" s="216"/>
      <c r="AY87" s="216"/>
    </row>
    <row r="88" spans="1:51" ht="6" customHeight="1">
      <c r="A88" s="412"/>
      <c r="C88" s="225"/>
      <c r="F88" s="225"/>
      <c r="H88" s="217"/>
      <c r="I88" s="217"/>
      <c r="J88" s="230"/>
      <c r="K88" s="217"/>
      <c r="L88" s="217"/>
      <c r="M88" s="217"/>
      <c r="N88" s="410" t="s">
        <v>239</v>
      </c>
      <c r="O88" s="218"/>
      <c r="P88" s="217"/>
      <c r="Q88" s="217"/>
      <c r="R88" s="225"/>
      <c r="S88" s="223"/>
      <c r="T88" s="226"/>
      <c r="U88" s="225"/>
      <c r="W88" s="226"/>
      <c r="X88" s="251"/>
      <c r="Y88" s="411"/>
      <c r="Z88" s="411"/>
      <c r="AA88" s="233"/>
      <c r="AB88" s="233"/>
      <c r="AC88" s="410"/>
      <c r="AF88" s="211"/>
      <c r="AQ88" s="216"/>
      <c r="AR88" s="216"/>
      <c r="AS88" s="216"/>
      <c r="AT88" s="216"/>
      <c r="AU88" s="216"/>
      <c r="AV88" s="216"/>
      <c r="AW88" s="216"/>
      <c r="AX88" s="216"/>
      <c r="AY88" s="216"/>
    </row>
    <row r="89" spans="1:51" ht="6" customHeight="1">
      <c r="A89" s="412"/>
      <c r="B89" s="232"/>
      <c r="C89" s="225"/>
      <c r="F89" s="225"/>
      <c r="I89" s="217"/>
      <c r="J89" s="230"/>
      <c r="K89" s="217"/>
      <c r="L89" s="217"/>
      <c r="M89" s="227"/>
      <c r="N89" s="410"/>
      <c r="O89" s="218"/>
      <c r="P89" s="217"/>
      <c r="Q89" s="217"/>
      <c r="R89" s="225"/>
      <c r="S89" s="223"/>
      <c r="T89" s="226"/>
      <c r="U89" s="225"/>
      <c r="W89" s="226"/>
      <c r="X89" s="225"/>
      <c r="AG89" s="218"/>
      <c r="AQ89" s="216"/>
      <c r="AR89" s="216"/>
      <c r="AS89" s="216"/>
      <c r="AT89" s="216"/>
      <c r="AU89" s="216"/>
      <c r="AV89" s="216"/>
      <c r="AW89" s="216"/>
      <c r="AX89" s="216"/>
      <c r="AY89" s="216"/>
    </row>
    <row r="90" spans="1:51" ht="6" customHeight="1">
      <c r="A90" s="412"/>
      <c r="C90" s="225"/>
      <c r="F90" s="225"/>
      <c r="I90" s="217"/>
      <c r="J90" s="230"/>
      <c r="K90" s="217"/>
      <c r="L90" s="217"/>
      <c r="M90" s="228"/>
      <c r="N90" s="410" t="s">
        <v>607</v>
      </c>
      <c r="O90" s="218"/>
      <c r="P90" s="217"/>
      <c r="Q90" s="217"/>
      <c r="R90" s="225"/>
      <c r="S90" s="223"/>
      <c r="T90" s="226"/>
      <c r="U90" s="225"/>
      <c r="W90" s="217"/>
      <c r="X90" s="228"/>
      <c r="Y90" s="411" t="s">
        <v>558</v>
      </c>
      <c r="Z90" s="411"/>
      <c r="AA90" s="224"/>
      <c r="AB90" s="224"/>
      <c r="AC90" s="410" t="s">
        <v>559</v>
      </c>
      <c r="AQ90" s="216"/>
      <c r="AR90" s="216"/>
      <c r="AS90" s="216"/>
      <c r="AT90" s="216"/>
      <c r="AU90" s="216"/>
      <c r="AV90" s="216"/>
      <c r="AW90" s="216"/>
      <c r="AX90" s="216"/>
      <c r="AY90" s="216"/>
    </row>
    <row r="91" spans="1:51" ht="6" customHeight="1">
      <c r="A91" s="412"/>
      <c r="C91" s="225"/>
      <c r="F91" s="225"/>
      <c r="I91" s="224"/>
      <c r="J91" s="413" t="s">
        <v>20</v>
      </c>
      <c r="K91" s="224"/>
      <c r="L91" s="232"/>
      <c r="M91" s="227"/>
      <c r="N91" s="410"/>
      <c r="O91" s="218"/>
      <c r="P91" s="217"/>
      <c r="Q91" s="217"/>
      <c r="R91" s="225"/>
      <c r="S91" s="223"/>
      <c r="T91" s="226"/>
      <c r="U91" s="225"/>
      <c r="W91" s="217"/>
      <c r="X91" s="225"/>
      <c r="Y91" s="411"/>
      <c r="Z91" s="411"/>
      <c r="AA91" s="233"/>
      <c r="AB91" s="233"/>
      <c r="AC91" s="410"/>
      <c r="AQ91" s="216"/>
      <c r="AR91" s="216"/>
      <c r="AS91" s="216"/>
      <c r="AT91" s="216"/>
      <c r="AU91" s="216"/>
      <c r="AV91" s="216"/>
      <c r="AW91" s="216"/>
      <c r="AX91" s="216"/>
      <c r="AY91" s="216"/>
    </row>
    <row r="92" spans="1:51" ht="6" customHeight="1">
      <c r="A92" s="412"/>
      <c r="C92" s="225"/>
      <c r="F92" s="225"/>
      <c r="I92" s="227"/>
      <c r="J92" s="413"/>
      <c r="K92" s="217"/>
      <c r="L92" s="217"/>
      <c r="M92" s="228"/>
      <c r="N92" s="410" t="s">
        <v>607</v>
      </c>
      <c r="O92" s="218"/>
      <c r="P92" s="217"/>
      <c r="Q92" s="217"/>
      <c r="R92" s="225"/>
      <c r="S92" s="223"/>
      <c r="T92" s="226"/>
      <c r="U92" s="225"/>
      <c r="V92" s="223"/>
      <c r="W92" s="217"/>
      <c r="X92" s="225"/>
      <c r="Y92" s="254"/>
      <c r="Z92" s="216"/>
      <c r="AA92" s="216"/>
      <c r="AB92" s="217"/>
      <c r="AQ92" s="216"/>
      <c r="AR92" s="216"/>
      <c r="AS92" s="216"/>
      <c r="AT92" s="216"/>
      <c r="AU92" s="216"/>
      <c r="AV92" s="216"/>
      <c r="AW92" s="216"/>
      <c r="AX92" s="216"/>
      <c r="AY92" s="216"/>
    </row>
    <row r="93" spans="1:51" ht="6" customHeight="1">
      <c r="A93" s="412"/>
      <c r="C93" s="225"/>
      <c r="E93" s="226"/>
      <c r="I93" s="225"/>
      <c r="J93" s="230"/>
      <c r="K93" s="217"/>
      <c r="L93" s="217"/>
      <c r="M93" s="227"/>
      <c r="N93" s="410"/>
      <c r="O93" s="218"/>
      <c r="P93" s="217"/>
      <c r="Q93" s="217"/>
      <c r="R93" s="225"/>
      <c r="S93" s="223"/>
      <c r="T93" s="226"/>
      <c r="U93" s="225"/>
      <c r="V93" s="223"/>
      <c r="W93" s="217"/>
      <c r="X93" s="225"/>
      <c r="Y93" s="237"/>
      <c r="Z93" s="217"/>
      <c r="AA93" s="216"/>
      <c r="AB93" s="217"/>
      <c r="AC93" s="416" t="s">
        <v>362</v>
      </c>
      <c r="AQ93" s="216"/>
      <c r="AR93" s="216"/>
      <c r="AS93" s="216"/>
      <c r="AT93" s="216"/>
      <c r="AU93" s="216"/>
      <c r="AV93" s="216"/>
      <c r="AW93" s="216"/>
      <c r="AX93" s="216"/>
      <c r="AY93" s="216"/>
    </row>
    <row r="94" spans="1:51" ht="6" customHeight="1">
      <c r="A94" s="412"/>
      <c r="C94" s="225"/>
      <c r="F94" s="225"/>
      <c r="I94" s="225"/>
      <c r="J94" s="230"/>
      <c r="K94" s="217"/>
      <c r="L94" s="217"/>
      <c r="M94" s="228"/>
      <c r="N94" s="410" t="s">
        <v>608</v>
      </c>
      <c r="O94" s="218"/>
      <c r="P94" s="218"/>
      <c r="Q94" s="217"/>
      <c r="R94" s="225"/>
      <c r="S94" s="223"/>
      <c r="T94" s="226"/>
      <c r="U94" s="225"/>
      <c r="V94" s="223"/>
      <c r="W94" s="217"/>
      <c r="X94" s="225"/>
      <c r="Y94" s="237"/>
      <c r="Z94" s="217"/>
      <c r="AA94" s="217"/>
      <c r="AB94" s="227"/>
      <c r="AC94" s="416"/>
      <c r="AQ94" s="216"/>
      <c r="AR94" s="216"/>
      <c r="AS94" s="216"/>
      <c r="AT94" s="216"/>
      <c r="AU94" s="216"/>
      <c r="AV94" s="216"/>
      <c r="AW94" s="216"/>
      <c r="AX94" s="216"/>
      <c r="AY94" s="216"/>
    </row>
    <row r="95" spans="1:51" ht="6" customHeight="1">
      <c r="A95" s="412"/>
      <c r="C95" s="225"/>
      <c r="F95" s="225"/>
      <c r="H95" s="217"/>
      <c r="I95" s="225"/>
      <c r="J95" s="230"/>
      <c r="K95" s="217"/>
      <c r="L95" s="217"/>
      <c r="M95" s="217"/>
      <c r="N95" s="410"/>
      <c r="O95" s="218"/>
      <c r="P95" s="218"/>
      <c r="Q95" s="217"/>
      <c r="R95" s="225"/>
      <c r="S95" s="223"/>
      <c r="T95" s="226"/>
      <c r="U95" s="225"/>
      <c r="V95" s="216"/>
      <c r="W95" s="217"/>
      <c r="X95" s="225"/>
      <c r="Y95" s="237"/>
      <c r="Z95" s="217"/>
      <c r="AA95" s="217"/>
      <c r="AB95" s="228"/>
      <c r="AC95" s="416" t="s">
        <v>560</v>
      </c>
      <c r="AQ95" s="216"/>
      <c r="AR95" s="216"/>
      <c r="AS95" s="216"/>
      <c r="AT95" s="216"/>
      <c r="AU95" s="216"/>
      <c r="AV95" s="216"/>
      <c r="AW95" s="216"/>
      <c r="AX95" s="216"/>
      <c r="AY95" s="216"/>
    </row>
    <row r="96" spans="3:51" ht="6" customHeight="1">
      <c r="C96" s="225"/>
      <c r="F96" s="225"/>
      <c r="I96" s="225"/>
      <c r="J96" s="230"/>
      <c r="Q96" s="217"/>
      <c r="R96" s="225"/>
      <c r="S96" s="223"/>
      <c r="T96" s="226"/>
      <c r="U96" s="225"/>
      <c r="W96" s="217"/>
      <c r="X96" s="225"/>
      <c r="Y96" s="254"/>
      <c r="Z96" s="216"/>
      <c r="AA96" s="216"/>
      <c r="AB96" s="227"/>
      <c r="AC96" s="416"/>
      <c r="AQ96" s="216"/>
      <c r="AR96" s="216"/>
      <c r="AS96" s="216"/>
      <c r="AT96" s="216"/>
      <c r="AU96" s="216"/>
      <c r="AV96" s="216"/>
      <c r="AW96" s="216"/>
      <c r="AX96" s="216"/>
      <c r="AY96" s="216"/>
    </row>
    <row r="97" spans="3:51" ht="6" customHeight="1">
      <c r="C97" s="225"/>
      <c r="F97" s="225"/>
      <c r="I97" s="225"/>
      <c r="J97" s="230"/>
      <c r="K97" s="217"/>
      <c r="L97" s="217"/>
      <c r="M97" s="217"/>
      <c r="N97" s="410" t="s">
        <v>561</v>
      </c>
      <c r="Q97" s="217"/>
      <c r="R97" s="225"/>
      <c r="S97" s="223"/>
      <c r="T97" s="226"/>
      <c r="U97" s="225"/>
      <c r="V97" s="223"/>
      <c r="W97" s="217"/>
      <c r="X97" s="225"/>
      <c r="Y97" s="254"/>
      <c r="Z97" s="216"/>
      <c r="AA97" s="216"/>
      <c r="AB97" s="228"/>
      <c r="AC97" s="416" t="s">
        <v>562</v>
      </c>
      <c r="AQ97" s="216"/>
      <c r="AR97" s="216"/>
      <c r="AS97" s="216"/>
      <c r="AT97" s="216"/>
      <c r="AU97" s="216"/>
      <c r="AV97" s="216"/>
      <c r="AW97" s="216"/>
      <c r="AX97" s="216"/>
      <c r="AY97" s="216"/>
    </row>
    <row r="98" spans="3:51" ht="6" customHeight="1">
      <c r="C98" s="225"/>
      <c r="F98" s="225"/>
      <c r="I98" s="228"/>
      <c r="J98" s="413" t="s">
        <v>563</v>
      </c>
      <c r="K98" s="224"/>
      <c r="L98" s="232"/>
      <c r="M98" s="227"/>
      <c r="N98" s="410"/>
      <c r="Q98" s="217"/>
      <c r="R98" s="225"/>
      <c r="S98" s="223"/>
      <c r="T98" s="226"/>
      <c r="U98" s="225"/>
      <c r="V98" s="223"/>
      <c r="W98" s="217"/>
      <c r="X98" s="251"/>
      <c r="Z98" s="217"/>
      <c r="AA98" s="217"/>
      <c r="AB98" s="227"/>
      <c r="AC98" s="416"/>
      <c r="AQ98" s="216"/>
      <c r="AR98" s="216"/>
      <c r="AS98" s="216"/>
      <c r="AT98" s="216"/>
      <c r="AU98" s="216"/>
      <c r="AV98" s="216"/>
      <c r="AW98" s="216"/>
      <c r="AX98" s="216"/>
      <c r="AY98" s="216"/>
    </row>
    <row r="99" spans="3:51" ht="6" customHeight="1">
      <c r="C99" s="225"/>
      <c r="F99" s="225"/>
      <c r="H99" s="217"/>
      <c r="I99" s="227"/>
      <c r="J99" s="413"/>
      <c r="K99" s="217"/>
      <c r="L99" s="217"/>
      <c r="M99" s="228"/>
      <c r="N99" s="410" t="s">
        <v>361</v>
      </c>
      <c r="Q99" s="217"/>
      <c r="R99" s="225"/>
      <c r="S99" s="223"/>
      <c r="T99" s="226"/>
      <c r="U99" s="225"/>
      <c r="V99" s="223"/>
      <c r="W99" s="217"/>
      <c r="X99" s="246"/>
      <c r="Y99" s="417" t="s">
        <v>564</v>
      </c>
      <c r="Z99" s="224"/>
      <c r="AA99" s="232"/>
      <c r="AB99" s="228"/>
      <c r="AC99" s="416" t="s">
        <v>565</v>
      </c>
      <c r="AQ99" s="216"/>
      <c r="AR99" s="216"/>
      <c r="AS99" s="216"/>
      <c r="AT99" s="216"/>
      <c r="AU99" s="216"/>
      <c r="AV99" s="216"/>
      <c r="AW99" s="216"/>
      <c r="AX99" s="216"/>
      <c r="AY99" s="216"/>
    </row>
    <row r="100" spans="3:51" ht="6" customHeight="1">
      <c r="C100" s="225"/>
      <c r="F100" s="225"/>
      <c r="H100" s="217"/>
      <c r="I100" s="225"/>
      <c r="K100" s="217"/>
      <c r="L100" s="217"/>
      <c r="M100" s="217"/>
      <c r="N100" s="410"/>
      <c r="Q100" s="217"/>
      <c r="R100" s="225"/>
      <c r="S100" s="223"/>
      <c r="T100" s="226"/>
      <c r="U100" s="225"/>
      <c r="V100" s="223"/>
      <c r="W100" s="217"/>
      <c r="X100" s="233"/>
      <c r="Y100" s="417"/>
      <c r="Z100" s="217"/>
      <c r="AA100" s="217"/>
      <c r="AB100" s="227"/>
      <c r="AC100" s="416"/>
      <c r="AQ100" s="216"/>
      <c r="AR100" s="216"/>
      <c r="AS100" s="216"/>
      <c r="AT100" s="216"/>
      <c r="AU100" s="216"/>
      <c r="AV100" s="216"/>
      <c r="AW100" s="216"/>
      <c r="AX100" s="216"/>
      <c r="AY100" s="216"/>
    </row>
    <row r="101" spans="3:51" ht="6" customHeight="1">
      <c r="C101" s="225"/>
      <c r="F101" s="225"/>
      <c r="H101" s="226"/>
      <c r="I101" s="225"/>
      <c r="K101" s="217"/>
      <c r="L101" s="217"/>
      <c r="M101" s="217"/>
      <c r="N101" s="217"/>
      <c r="Q101" s="217"/>
      <c r="R101" s="225"/>
      <c r="S101" s="223"/>
      <c r="T101" s="226"/>
      <c r="U101" s="225"/>
      <c r="V101" s="223"/>
      <c r="W101" s="217"/>
      <c r="X101" s="217"/>
      <c r="Y101" s="237"/>
      <c r="Z101" s="217"/>
      <c r="AA101" s="217"/>
      <c r="AB101" s="228"/>
      <c r="AC101" s="416" t="s">
        <v>392</v>
      </c>
      <c r="AQ101" s="216"/>
      <c r="AR101" s="216"/>
      <c r="AS101" s="216"/>
      <c r="AT101" s="216"/>
      <c r="AU101" s="216"/>
      <c r="AV101" s="216"/>
      <c r="AW101" s="216"/>
      <c r="AX101" s="216"/>
      <c r="AY101" s="216"/>
    </row>
    <row r="102" spans="3:51" ht="6" customHeight="1">
      <c r="C102" s="225"/>
      <c r="F102" s="225"/>
      <c r="H102" s="226"/>
      <c r="I102" s="225"/>
      <c r="J102" s="230"/>
      <c r="K102" s="217"/>
      <c r="L102" s="217"/>
      <c r="M102" s="217"/>
      <c r="N102" s="410" t="s">
        <v>566</v>
      </c>
      <c r="Q102" s="217"/>
      <c r="R102" s="225"/>
      <c r="S102" s="223"/>
      <c r="T102" s="226"/>
      <c r="U102" s="225"/>
      <c r="V102" s="223"/>
      <c r="W102" s="217"/>
      <c r="X102" s="217"/>
      <c r="Y102" s="254"/>
      <c r="Z102" s="217"/>
      <c r="AA102" s="217"/>
      <c r="AB102" s="227"/>
      <c r="AC102" s="416"/>
      <c r="AF102" s="216"/>
      <c r="AQ102" s="216"/>
      <c r="AR102" s="216"/>
      <c r="AS102" s="216"/>
      <c r="AT102" s="216"/>
      <c r="AU102" s="216"/>
      <c r="AV102" s="216"/>
      <c r="AW102" s="216"/>
      <c r="AX102" s="216"/>
      <c r="AY102" s="216"/>
    </row>
    <row r="103" spans="3:51" ht="6" customHeight="1">
      <c r="C103" s="225"/>
      <c r="F103" s="225"/>
      <c r="H103" s="226"/>
      <c r="I103" s="225"/>
      <c r="J103" s="230"/>
      <c r="K103" s="217"/>
      <c r="L103" s="217"/>
      <c r="M103" s="227"/>
      <c r="N103" s="410"/>
      <c r="Q103" s="217"/>
      <c r="R103" s="225"/>
      <c r="S103" s="223"/>
      <c r="T103" s="226"/>
      <c r="U103" s="225"/>
      <c r="V103" s="223"/>
      <c r="W103" s="217"/>
      <c r="X103" s="217"/>
      <c r="Z103" s="217"/>
      <c r="AA103" s="217"/>
      <c r="AB103" s="228"/>
      <c r="AC103" s="416" t="s">
        <v>567</v>
      </c>
      <c r="AF103" s="216"/>
      <c r="AG103" s="216"/>
      <c r="AQ103" s="216"/>
      <c r="AR103" s="216"/>
      <c r="AS103" s="216"/>
      <c r="AT103" s="216"/>
      <c r="AU103" s="216"/>
      <c r="AV103" s="216"/>
      <c r="AW103" s="216"/>
      <c r="AX103" s="216"/>
      <c r="AY103" s="216"/>
    </row>
    <row r="104" spans="3:51" ht="6" customHeight="1">
      <c r="C104" s="225"/>
      <c r="F104" s="225"/>
      <c r="H104" s="226"/>
      <c r="I104" s="225"/>
      <c r="J104" s="230"/>
      <c r="K104" s="217"/>
      <c r="L104" s="217"/>
      <c r="M104" s="228"/>
      <c r="N104" s="410" t="s">
        <v>568</v>
      </c>
      <c r="Q104" s="217"/>
      <c r="R104" s="225"/>
      <c r="S104" s="223"/>
      <c r="T104" s="226"/>
      <c r="U104" s="225"/>
      <c r="V104" s="223"/>
      <c r="W104" s="217"/>
      <c r="X104" s="217"/>
      <c r="Z104" s="217"/>
      <c r="AA104" s="216"/>
      <c r="AB104" s="227"/>
      <c r="AC104" s="416"/>
      <c r="AF104" s="216"/>
      <c r="AG104" s="217"/>
      <c r="AQ104" s="216"/>
      <c r="AR104" s="216"/>
      <c r="AS104" s="216"/>
      <c r="AT104" s="216"/>
      <c r="AU104" s="216"/>
      <c r="AV104" s="216"/>
      <c r="AW104" s="216"/>
      <c r="AX104" s="216"/>
      <c r="AY104" s="216"/>
    </row>
    <row r="105" spans="3:51" ht="6" customHeight="1">
      <c r="C105" s="225"/>
      <c r="F105" s="225"/>
      <c r="H105" s="226"/>
      <c r="I105" s="225"/>
      <c r="J105" s="230"/>
      <c r="K105" s="217"/>
      <c r="L105" s="217"/>
      <c r="M105" s="227"/>
      <c r="N105" s="410"/>
      <c r="Q105" s="217"/>
      <c r="R105" s="225"/>
      <c r="S105" s="223"/>
      <c r="T105" s="226"/>
      <c r="U105" s="225"/>
      <c r="V105" s="223"/>
      <c r="W105" s="217"/>
      <c r="X105" s="217"/>
      <c r="Y105" s="223"/>
      <c r="Z105" s="217"/>
      <c r="AA105" s="216"/>
      <c r="AB105" s="246"/>
      <c r="AC105" s="416" t="s">
        <v>609</v>
      </c>
      <c r="AF105" s="216"/>
      <c r="AG105" s="217"/>
      <c r="AQ105" s="216"/>
      <c r="AR105" s="216"/>
      <c r="AS105" s="216"/>
      <c r="AT105" s="216"/>
      <c r="AU105" s="216"/>
      <c r="AV105" s="216"/>
      <c r="AW105" s="216"/>
      <c r="AX105" s="216"/>
      <c r="AY105" s="216"/>
    </row>
    <row r="106" spans="3:51" ht="6" customHeight="1">
      <c r="C106" s="225"/>
      <c r="E106" s="217"/>
      <c r="F106" s="225"/>
      <c r="H106" s="226"/>
      <c r="I106" s="225"/>
      <c r="J106" s="413" t="s">
        <v>569</v>
      </c>
      <c r="K106" s="224"/>
      <c r="L106" s="232"/>
      <c r="M106" s="228"/>
      <c r="N106" s="410" t="s">
        <v>570</v>
      </c>
      <c r="Q106" s="217"/>
      <c r="R106" s="225"/>
      <c r="S106" s="223"/>
      <c r="T106" s="226"/>
      <c r="U106" s="225"/>
      <c r="V106" s="223"/>
      <c r="W106" s="217"/>
      <c r="X106" s="217"/>
      <c r="AC106" s="416"/>
      <c r="AF106" s="216"/>
      <c r="AG106" s="217"/>
      <c r="AQ106" s="216"/>
      <c r="AR106" s="216"/>
      <c r="AS106" s="216"/>
      <c r="AT106" s="216"/>
      <c r="AU106" s="216"/>
      <c r="AV106" s="216"/>
      <c r="AW106" s="216"/>
      <c r="AX106" s="216"/>
      <c r="AY106" s="216"/>
    </row>
    <row r="107" spans="3:51" ht="6" customHeight="1">
      <c r="C107" s="225"/>
      <c r="D107" s="223"/>
      <c r="E107" s="226"/>
      <c r="F107" s="225"/>
      <c r="H107" s="226"/>
      <c r="I107" s="227"/>
      <c r="J107" s="413"/>
      <c r="K107" s="217"/>
      <c r="L107" s="217"/>
      <c r="M107" s="227"/>
      <c r="N107" s="410"/>
      <c r="Q107" s="217"/>
      <c r="R107" s="225"/>
      <c r="S107" s="223"/>
      <c r="T107" s="226"/>
      <c r="U107" s="225"/>
      <c r="V107" s="223"/>
      <c r="W107" s="217"/>
      <c r="X107" s="217"/>
      <c r="AF107" s="216"/>
      <c r="AQ107" s="216"/>
      <c r="AR107" s="216"/>
      <c r="AS107" s="216"/>
      <c r="AT107" s="216"/>
      <c r="AU107" s="216"/>
      <c r="AV107" s="216"/>
      <c r="AW107" s="216"/>
      <c r="AX107" s="216"/>
      <c r="AY107" s="216"/>
    </row>
    <row r="108" spans="1:51" ht="6" customHeight="1">
      <c r="A108" s="217"/>
      <c r="B108" s="217"/>
      <c r="C108" s="225"/>
      <c r="D108" s="223"/>
      <c r="E108" s="226"/>
      <c r="F108" s="225"/>
      <c r="G108" s="413" t="s">
        <v>316</v>
      </c>
      <c r="H108" s="226"/>
      <c r="I108" s="225"/>
      <c r="K108" s="217"/>
      <c r="L108" s="217"/>
      <c r="M108" s="228"/>
      <c r="N108" s="410" t="s">
        <v>571</v>
      </c>
      <c r="Q108" s="217"/>
      <c r="R108" s="225"/>
      <c r="S108" s="223"/>
      <c r="T108" s="226"/>
      <c r="U108" s="225"/>
      <c r="V108" s="223"/>
      <c r="W108" s="217"/>
      <c r="X108" s="217"/>
      <c r="AC108" s="410" t="s">
        <v>393</v>
      </c>
      <c r="AF108" s="216"/>
      <c r="AQ108" s="216"/>
      <c r="AR108" s="216"/>
      <c r="AS108" s="216"/>
      <c r="AT108" s="216"/>
      <c r="AU108" s="216"/>
      <c r="AV108" s="216"/>
      <c r="AW108" s="216"/>
      <c r="AX108" s="216"/>
      <c r="AY108" s="216"/>
    </row>
    <row r="109" spans="1:51" ht="6" customHeight="1">
      <c r="A109" s="217"/>
      <c r="B109" s="217"/>
      <c r="C109" s="225"/>
      <c r="E109" s="226"/>
      <c r="F109" s="227"/>
      <c r="G109" s="413"/>
      <c r="H109" s="234"/>
      <c r="I109" s="225"/>
      <c r="J109" s="230"/>
      <c r="K109" s="217"/>
      <c r="L109" s="217"/>
      <c r="M109" s="227"/>
      <c r="N109" s="410"/>
      <c r="Q109" s="217"/>
      <c r="R109" s="225"/>
      <c r="S109" s="223"/>
      <c r="T109" s="226"/>
      <c r="U109" s="225"/>
      <c r="V109" s="223"/>
      <c r="W109" s="217"/>
      <c r="X109" s="217"/>
      <c r="AB109" s="249"/>
      <c r="AC109" s="410"/>
      <c r="AG109" s="216"/>
      <c r="AQ109" s="216"/>
      <c r="AR109" s="216"/>
      <c r="AS109" s="216"/>
      <c r="AT109" s="216"/>
      <c r="AU109" s="216"/>
      <c r="AV109" s="216"/>
      <c r="AW109" s="216"/>
      <c r="AX109" s="216"/>
      <c r="AY109" s="216"/>
    </row>
    <row r="110" spans="1:51" ht="6" customHeight="1">
      <c r="A110" s="217"/>
      <c r="B110" s="217"/>
      <c r="C110" s="225"/>
      <c r="E110" s="226"/>
      <c r="F110" s="225"/>
      <c r="H110" s="226"/>
      <c r="I110" s="225"/>
      <c r="J110" s="230"/>
      <c r="K110" s="217"/>
      <c r="L110" s="217"/>
      <c r="M110" s="228"/>
      <c r="N110" s="410" t="s">
        <v>572</v>
      </c>
      <c r="Q110" s="217"/>
      <c r="R110" s="225"/>
      <c r="S110" s="223"/>
      <c r="T110" s="226"/>
      <c r="U110" s="225"/>
      <c r="V110" s="223"/>
      <c r="W110" s="217"/>
      <c r="X110" s="224"/>
      <c r="Y110" s="417" t="s">
        <v>395</v>
      </c>
      <c r="Z110" s="248"/>
      <c r="AA110" s="241"/>
      <c r="AB110" s="246"/>
      <c r="AC110" s="410" t="s">
        <v>394</v>
      </c>
      <c r="AN110" s="218"/>
      <c r="AO110" s="217"/>
      <c r="AQ110" s="216"/>
      <c r="AR110" s="216"/>
      <c r="AS110" s="216"/>
      <c r="AT110" s="216"/>
      <c r="AU110" s="216"/>
      <c r="AV110" s="216"/>
      <c r="AW110" s="216"/>
      <c r="AX110" s="216"/>
      <c r="AY110" s="216"/>
    </row>
    <row r="111" spans="1:51" ht="6" customHeight="1">
      <c r="A111" s="217"/>
      <c r="B111" s="217"/>
      <c r="C111" s="225"/>
      <c r="E111" s="226"/>
      <c r="F111" s="225"/>
      <c r="H111" s="226"/>
      <c r="I111" s="225"/>
      <c r="J111" s="230"/>
      <c r="K111" s="217"/>
      <c r="L111" s="217"/>
      <c r="M111" s="217"/>
      <c r="N111" s="410"/>
      <c r="Q111" s="217"/>
      <c r="R111" s="225"/>
      <c r="S111" s="223"/>
      <c r="T111" s="226"/>
      <c r="U111" s="225"/>
      <c r="V111" s="223"/>
      <c r="W111" s="217"/>
      <c r="X111" s="227"/>
      <c r="Y111" s="417"/>
      <c r="AB111" s="249"/>
      <c r="AC111" s="410"/>
      <c r="AN111" s="218"/>
      <c r="AO111" s="217"/>
      <c r="AQ111" s="216"/>
      <c r="AR111" s="216"/>
      <c r="AS111" s="216"/>
      <c r="AT111" s="216"/>
      <c r="AU111" s="216"/>
      <c r="AV111" s="216"/>
      <c r="AW111" s="216"/>
      <c r="AX111" s="216"/>
      <c r="AY111" s="216"/>
    </row>
    <row r="112" spans="1:51" ht="6" customHeight="1">
      <c r="A112" s="217"/>
      <c r="B112" s="217"/>
      <c r="C112" s="225"/>
      <c r="E112" s="226"/>
      <c r="F112" s="225"/>
      <c r="H112" s="226"/>
      <c r="I112" s="225"/>
      <c r="J112" s="230"/>
      <c r="K112" s="217"/>
      <c r="L112" s="217"/>
      <c r="M112" s="217"/>
      <c r="N112" s="217"/>
      <c r="Q112" s="217"/>
      <c r="R112" s="225"/>
      <c r="S112" s="223"/>
      <c r="T112" s="226"/>
      <c r="U112" s="225"/>
      <c r="X112" s="251"/>
      <c r="AB112" s="246"/>
      <c r="AC112" s="410" t="s">
        <v>573</v>
      </c>
      <c r="AN112" s="218"/>
      <c r="AO112" s="217"/>
      <c r="AQ112" s="216"/>
      <c r="AR112" s="216"/>
      <c r="AS112" s="216"/>
      <c r="AT112" s="216"/>
      <c r="AU112" s="216"/>
      <c r="AV112" s="216"/>
      <c r="AW112" s="216"/>
      <c r="AX112" s="216"/>
      <c r="AY112" s="216"/>
    </row>
    <row r="113" spans="1:51" ht="6" customHeight="1">
      <c r="A113" s="217"/>
      <c r="B113" s="217"/>
      <c r="C113" s="225"/>
      <c r="E113" s="226"/>
      <c r="F113" s="225"/>
      <c r="H113" s="226"/>
      <c r="I113" s="225"/>
      <c r="J113" s="237"/>
      <c r="K113" s="217"/>
      <c r="L113" s="217"/>
      <c r="M113" s="217"/>
      <c r="N113" s="410" t="s">
        <v>574</v>
      </c>
      <c r="Q113" s="217"/>
      <c r="R113" s="225"/>
      <c r="S113" s="223"/>
      <c r="T113" s="226"/>
      <c r="U113" s="225"/>
      <c r="V113" s="223"/>
      <c r="W113" s="217"/>
      <c r="X113" s="251"/>
      <c r="AC113" s="410"/>
      <c r="AN113" s="218"/>
      <c r="AO113" s="217"/>
      <c r="AQ113" s="216"/>
      <c r="AR113" s="216"/>
      <c r="AS113" s="216"/>
      <c r="AT113" s="216"/>
      <c r="AU113" s="216"/>
      <c r="AV113" s="216"/>
      <c r="AW113" s="216"/>
      <c r="AX113" s="216"/>
      <c r="AY113" s="216"/>
    </row>
    <row r="114" spans="1:51" ht="6" customHeight="1">
      <c r="A114" s="217"/>
      <c r="B114" s="217"/>
      <c r="C114" s="225"/>
      <c r="D114" s="223"/>
      <c r="E114" s="226"/>
      <c r="F114" s="225"/>
      <c r="H114" s="217"/>
      <c r="I114" s="225"/>
      <c r="J114" s="237"/>
      <c r="K114" s="217"/>
      <c r="L114" s="217"/>
      <c r="M114" s="227"/>
      <c r="N114" s="410"/>
      <c r="Q114" s="217"/>
      <c r="R114" s="225"/>
      <c r="S114" s="223"/>
      <c r="T114" s="226"/>
      <c r="U114" s="225"/>
      <c r="V114" s="223"/>
      <c r="W114" s="217"/>
      <c r="X114" s="251"/>
      <c r="Z114" s="216"/>
      <c r="AA114" s="216"/>
      <c r="AB114" s="217"/>
      <c r="AN114" s="218"/>
      <c r="AO114" s="217"/>
      <c r="AQ114" s="216"/>
      <c r="AR114" s="216"/>
      <c r="AS114" s="216"/>
      <c r="AT114" s="216"/>
      <c r="AU114" s="216"/>
      <c r="AV114" s="216"/>
      <c r="AW114" s="216"/>
      <c r="AX114" s="216"/>
      <c r="AY114" s="216"/>
    </row>
    <row r="115" spans="1:51" ht="6" customHeight="1">
      <c r="A115" s="217"/>
      <c r="B115" s="217"/>
      <c r="C115" s="225"/>
      <c r="D115" s="223"/>
      <c r="E115" s="226"/>
      <c r="F115" s="225"/>
      <c r="H115" s="226"/>
      <c r="I115" s="225"/>
      <c r="K115" s="217"/>
      <c r="L115" s="217"/>
      <c r="M115" s="228"/>
      <c r="N115" s="410" t="s">
        <v>575</v>
      </c>
      <c r="Q115" s="217"/>
      <c r="R115" s="225"/>
      <c r="S115" s="223"/>
      <c r="T115" s="226"/>
      <c r="U115" s="225"/>
      <c r="V115" s="223"/>
      <c r="W115" s="217"/>
      <c r="X115" s="251"/>
      <c r="Z115" s="216"/>
      <c r="AA115" s="216"/>
      <c r="AB115" s="217"/>
      <c r="AC115" s="410" t="s">
        <v>576</v>
      </c>
      <c r="AN115" s="218"/>
      <c r="AO115" s="217"/>
      <c r="AQ115" s="216"/>
      <c r="AR115" s="216"/>
      <c r="AS115" s="216"/>
      <c r="AT115" s="216"/>
      <c r="AU115" s="216"/>
      <c r="AV115" s="216"/>
      <c r="AW115" s="216"/>
      <c r="AX115" s="216"/>
      <c r="AY115" s="216"/>
    </row>
    <row r="116" spans="1:51" ht="6" customHeight="1">
      <c r="A116" s="217"/>
      <c r="B116" s="217"/>
      <c r="C116" s="225"/>
      <c r="D116" s="223"/>
      <c r="E116" s="226"/>
      <c r="F116" s="225"/>
      <c r="H116" s="226"/>
      <c r="I116" s="228"/>
      <c r="J116" s="413" t="s">
        <v>577</v>
      </c>
      <c r="K116" s="224"/>
      <c r="L116" s="232"/>
      <c r="M116" s="227"/>
      <c r="N116" s="410"/>
      <c r="Q116" s="217"/>
      <c r="R116" s="225"/>
      <c r="S116" s="223"/>
      <c r="T116" s="226"/>
      <c r="U116" s="225"/>
      <c r="V116" s="223"/>
      <c r="W116" s="217"/>
      <c r="X116" s="251"/>
      <c r="Z116" s="216"/>
      <c r="AA116" s="216"/>
      <c r="AB116" s="227"/>
      <c r="AC116" s="410"/>
      <c r="AN116" s="219"/>
      <c r="AO116" s="217"/>
      <c r="AQ116" s="216"/>
      <c r="AR116" s="216"/>
      <c r="AS116" s="216"/>
      <c r="AT116" s="216"/>
      <c r="AU116" s="216"/>
      <c r="AV116" s="216"/>
      <c r="AW116" s="216"/>
      <c r="AX116" s="216"/>
      <c r="AY116" s="216"/>
    </row>
    <row r="117" spans="1:51" ht="6" customHeight="1">
      <c r="A117" s="217"/>
      <c r="B117" s="217"/>
      <c r="C117" s="225"/>
      <c r="D117" s="223"/>
      <c r="E117" s="226"/>
      <c r="F117" s="225"/>
      <c r="H117" s="226"/>
      <c r="I117" s="225"/>
      <c r="J117" s="413"/>
      <c r="K117" s="217"/>
      <c r="L117" s="217"/>
      <c r="M117" s="228"/>
      <c r="N117" s="410" t="s">
        <v>578</v>
      </c>
      <c r="Q117" s="217"/>
      <c r="R117" s="225"/>
      <c r="S117" s="223"/>
      <c r="T117" s="226"/>
      <c r="U117" s="225"/>
      <c r="V117" s="223"/>
      <c r="W117" s="217"/>
      <c r="X117" s="246"/>
      <c r="Y117" s="413" t="s">
        <v>579</v>
      </c>
      <c r="Z117" s="216"/>
      <c r="AA117" s="216"/>
      <c r="AB117" s="228"/>
      <c r="AC117" s="410" t="s">
        <v>580</v>
      </c>
      <c r="AN117" s="218"/>
      <c r="AO117" s="217"/>
      <c r="AQ117" s="216"/>
      <c r="AR117" s="216"/>
      <c r="AS117" s="216"/>
      <c r="AT117" s="216"/>
      <c r="AU117" s="216"/>
      <c r="AV117" s="216"/>
      <c r="AW117" s="216"/>
      <c r="AX117" s="216"/>
      <c r="AY117" s="216"/>
    </row>
    <row r="118" spans="1:51" ht="6" customHeight="1">
      <c r="A118" s="217"/>
      <c r="B118" s="217"/>
      <c r="C118" s="225"/>
      <c r="D118" s="223"/>
      <c r="E118" s="226"/>
      <c r="F118" s="225"/>
      <c r="H118" s="226"/>
      <c r="I118" s="225"/>
      <c r="J118" s="230"/>
      <c r="K118" s="217"/>
      <c r="L118" s="217"/>
      <c r="M118" s="227"/>
      <c r="N118" s="410"/>
      <c r="Q118" s="217"/>
      <c r="R118" s="225"/>
      <c r="S118" s="223"/>
      <c r="T118" s="226"/>
      <c r="U118" s="225"/>
      <c r="V118" s="223"/>
      <c r="W118" s="217"/>
      <c r="X118" s="251"/>
      <c r="Y118" s="413"/>
      <c r="Z118" s="258"/>
      <c r="AA118" s="259"/>
      <c r="AB118" s="249"/>
      <c r="AC118" s="410"/>
      <c r="AN118" s="218"/>
      <c r="AO118" s="217"/>
      <c r="AQ118" s="216"/>
      <c r="AR118" s="216"/>
      <c r="AS118" s="216"/>
      <c r="AT118" s="216"/>
      <c r="AU118" s="216"/>
      <c r="AV118" s="216"/>
      <c r="AW118" s="216"/>
      <c r="AX118" s="216"/>
      <c r="AY118" s="216"/>
    </row>
    <row r="119" spans="1:51" ht="6" customHeight="1">
      <c r="A119" s="217"/>
      <c r="B119" s="217"/>
      <c r="C119" s="225"/>
      <c r="D119" s="223"/>
      <c r="E119" s="226"/>
      <c r="F119" s="225"/>
      <c r="H119" s="226"/>
      <c r="I119" s="225"/>
      <c r="J119" s="230"/>
      <c r="K119" s="217"/>
      <c r="L119" s="217"/>
      <c r="M119" s="228"/>
      <c r="N119" s="410" t="s">
        <v>581</v>
      </c>
      <c r="Q119" s="217"/>
      <c r="R119" s="225"/>
      <c r="S119" s="223"/>
      <c r="T119" s="226"/>
      <c r="U119" s="225"/>
      <c r="V119" s="223"/>
      <c r="W119" s="217"/>
      <c r="X119" s="251"/>
      <c r="Y119" s="247"/>
      <c r="AB119" s="246"/>
      <c r="AC119" s="411" t="s">
        <v>610</v>
      </c>
      <c r="AN119" s="218"/>
      <c r="AO119" s="217"/>
      <c r="AQ119" s="216"/>
      <c r="AR119" s="216"/>
      <c r="AS119" s="216"/>
      <c r="AT119" s="216"/>
      <c r="AU119" s="216"/>
      <c r="AV119" s="216"/>
      <c r="AW119" s="216"/>
      <c r="AX119" s="216"/>
      <c r="AY119" s="216"/>
    </row>
    <row r="120" spans="1:51" ht="6" customHeight="1">
      <c r="A120" s="217"/>
      <c r="B120" s="217"/>
      <c r="C120" s="225"/>
      <c r="D120" s="412" t="s">
        <v>288</v>
      </c>
      <c r="E120" s="226"/>
      <c r="F120" s="225"/>
      <c r="H120" s="226"/>
      <c r="I120" s="225"/>
      <c r="J120" s="230"/>
      <c r="K120" s="217"/>
      <c r="L120" s="217"/>
      <c r="M120" s="217"/>
      <c r="N120" s="410"/>
      <c r="Q120" s="217"/>
      <c r="R120" s="225"/>
      <c r="S120" s="223"/>
      <c r="T120" s="226"/>
      <c r="U120" s="225"/>
      <c r="V120" s="223"/>
      <c r="W120" s="217"/>
      <c r="X120" s="225"/>
      <c r="AC120" s="411"/>
      <c r="AN120" s="218"/>
      <c r="AO120" s="217"/>
      <c r="AQ120" s="216"/>
      <c r="AR120" s="216"/>
      <c r="AS120" s="216"/>
      <c r="AT120" s="216"/>
      <c r="AU120" s="216"/>
      <c r="AV120" s="216"/>
      <c r="AW120" s="216"/>
      <c r="AX120" s="216"/>
      <c r="AY120" s="216"/>
    </row>
    <row r="121" spans="1:51" ht="6" customHeight="1">
      <c r="A121" s="217"/>
      <c r="B121" s="217"/>
      <c r="C121" s="225"/>
      <c r="D121" s="412"/>
      <c r="E121" s="226"/>
      <c r="F121" s="225"/>
      <c r="H121" s="226"/>
      <c r="I121" s="225"/>
      <c r="J121" s="230"/>
      <c r="L121" s="217"/>
      <c r="Q121" s="217"/>
      <c r="R121" s="225"/>
      <c r="S121" s="223"/>
      <c r="T121" s="226"/>
      <c r="U121" s="225"/>
      <c r="V121" s="223"/>
      <c r="W121" s="217"/>
      <c r="X121" s="225"/>
      <c r="Z121" s="216"/>
      <c r="AA121" s="216"/>
      <c r="AB121" s="217"/>
      <c r="AN121" s="218"/>
      <c r="AO121" s="217"/>
      <c r="AQ121" s="216"/>
      <c r="AR121" s="216"/>
      <c r="AS121" s="216"/>
      <c r="AT121" s="216"/>
      <c r="AU121" s="216"/>
      <c r="AV121" s="216"/>
      <c r="AW121" s="216"/>
      <c r="AX121" s="216"/>
      <c r="AY121" s="216"/>
    </row>
    <row r="122" spans="1:51" ht="6" customHeight="1">
      <c r="A122" s="217"/>
      <c r="B122" s="217"/>
      <c r="C122" s="225"/>
      <c r="D122" s="412"/>
      <c r="E122" s="226"/>
      <c r="F122" s="225"/>
      <c r="H122" s="226"/>
      <c r="I122" s="225"/>
      <c r="J122" s="230"/>
      <c r="L122" s="217"/>
      <c r="M122" s="224"/>
      <c r="N122" s="410" t="s">
        <v>611</v>
      </c>
      <c r="Q122" s="217"/>
      <c r="R122" s="225"/>
      <c r="S122" s="223"/>
      <c r="T122" s="226"/>
      <c r="U122" s="225"/>
      <c r="V122" s="223"/>
      <c r="W122" s="217"/>
      <c r="X122" s="225"/>
      <c r="Z122" s="217"/>
      <c r="AA122" s="217"/>
      <c r="AB122" s="217"/>
      <c r="AC122" s="410" t="s">
        <v>396</v>
      </c>
      <c r="AF122" s="211"/>
      <c r="AN122" s="218"/>
      <c r="AO122" s="217"/>
      <c r="AQ122" s="216"/>
      <c r="AR122" s="216"/>
      <c r="AS122" s="216"/>
      <c r="AT122" s="216"/>
      <c r="AU122" s="216"/>
      <c r="AV122" s="216"/>
      <c r="AW122" s="216"/>
      <c r="AX122" s="216"/>
      <c r="AY122" s="216"/>
    </row>
    <row r="123" spans="1:51" ht="6" customHeight="1">
      <c r="A123" s="217"/>
      <c r="B123" s="217"/>
      <c r="C123" s="225"/>
      <c r="D123" s="412"/>
      <c r="E123" s="226"/>
      <c r="F123" s="225"/>
      <c r="H123" s="226"/>
      <c r="I123" s="225"/>
      <c r="J123" s="230"/>
      <c r="M123" s="227"/>
      <c r="N123" s="410"/>
      <c r="Q123" s="217"/>
      <c r="R123" s="225"/>
      <c r="S123" s="223"/>
      <c r="T123" s="226"/>
      <c r="U123" s="225"/>
      <c r="V123" s="415" t="s">
        <v>403</v>
      </c>
      <c r="W123" s="217"/>
      <c r="X123" s="251"/>
      <c r="Z123" s="217"/>
      <c r="AA123" s="217"/>
      <c r="AB123" s="227"/>
      <c r="AC123" s="410"/>
      <c r="AG123" s="218"/>
      <c r="AH123" s="218"/>
      <c r="AI123" s="211"/>
      <c r="AJ123" s="211"/>
      <c r="AK123" s="217"/>
      <c r="AL123" s="218"/>
      <c r="AM123" s="218"/>
      <c r="AN123" s="218"/>
      <c r="AO123" s="217"/>
      <c r="AQ123" s="216"/>
      <c r="AR123" s="216"/>
      <c r="AS123" s="216"/>
      <c r="AT123" s="216"/>
      <c r="AU123" s="216"/>
      <c r="AV123" s="216"/>
      <c r="AW123" s="216"/>
      <c r="AX123" s="216"/>
      <c r="AY123" s="216"/>
    </row>
    <row r="124" spans="1:51" ht="6" customHeight="1">
      <c r="A124" s="217"/>
      <c r="B124" s="217"/>
      <c r="C124" s="225"/>
      <c r="D124" s="412"/>
      <c r="E124" s="226"/>
      <c r="F124" s="225"/>
      <c r="H124" s="226"/>
      <c r="J124" s="410" t="s">
        <v>476</v>
      </c>
      <c r="K124" s="410"/>
      <c r="L124" s="232"/>
      <c r="M124" s="228"/>
      <c r="N124" s="410" t="s">
        <v>611</v>
      </c>
      <c r="Q124" s="217"/>
      <c r="R124" s="225"/>
      <c r="S124" s="223"/>
      <c r="T124" s="226"/>
      <c r="U124" s="225"/>
      <c r="V124" s="415"/>
      <c r="W124" s="234"/>
      <c r="X124" s="225"/>
      <c r="Y124" s="411" t="s">
        <v>398</v>
      </c>
      <c r="Z124" s="411"/>
      <c r="AA124" s="232"/>
      <c r="AB124" s="228"/>
      <c r="AC124" s="410" t="s">
        <v>397</v>
      </c>
      <c r="AO124" s="217"/>
      <c r="AQ124" s="216"/>
      <c r="AR124" s="216"/>
      <c r="AS124" s="216"/>
      <c r="AT124" s="216"/>
      <c r="AU124" s="216"/>
      <c r="AV124" s="216"/>
      <c r="AW124" s="216"/>
      <c r="AX124" s="216"/>
      <c r="AY124" s="216"/>
    </row>
    <row r="125" spans="1:51" ht="6" customHeight="1">
      <c r="A125" s="217"/>
      <c r="B125" s="217"/>
      <c r="C125" s="228"/>
      <c r="D125" s="412"/>
      <c r="E125" s="232"/>
      <c r="F125" s="225"/>
      <c r="H125" s="217"/>
      <c r="I125" s="233"/>
      <c r="J125" s="410"/>
      <c r="K125" s="410"/>
      <c r="L125" s="255"/>
      <c r="M125" s="227"/>
      <c r="N125" s="410"/>
      <c r="Q125" s="217"/>
      <c r="R125" s="225"/>
      <c r="S125" s="223"/>
      <c r="T125" s="226"/>
      <c r="U125" s="225"/>
      <c r="V125" s="223"/>
      <c r="W125" s="226"/>
      <c r="X125" s="225"/>
      <c r="Y125" s="411"/>
      <c r="Z125" s="411"/>
      <c r="AB125" s="249"/>
      <c r="AC125" s="410"/>
      <c r="AO125" s="217"/>
      <c r="AQ125" s="216"/>
      <c r="AR125" s="216"/>
      <c r="AS125" s="216"/>
      <c r="AT125" s="216"/>
      <c r="AU125" s="216"/>
      <c r="AV125" s="216"/>
      <c r="AW125" s="216"/>
      <c r="AX125" s="216"/>
      <c r="AY125" s="216"/>
    </row>
    <row r="126" spans="1:51" ht="6" customHeight="1">
      <c r="A126" s="217"/>
      <c r="B126" s="217"/>
      <c r="C126" s="225"/>
      <c r="D126" s="412"/>
      <c r="E126" s="226"/>
      <c r="F126" s="225"/>
      <c r="K126" s="217"/>
      <c r="L126" s="217"/>
      <c r="M126" s="228"/>
      <c r="N126" s="410" t="s">
        <v>611</v>
      </c>
      <c r="Q126" s="217"/>
      <c r="R126" s="225"/>
      <c r="S126" s="223"/>
      <c r="T126" s="226"/>
      <c r="U126" s="225"/>
      <c r="V126" s="223"/>
      <c r="W126" s="226"/>
      <c r="X126" s="225"/>
      <c r="Y126" s="211"/>
      <c r="Z126" s="218"/>
      <c r="AB126" s="246"/>
      <c r="AC126" s="410" t="s">
        <v>612</v>
      </c>
      <c r="AD126" s="410"/>
      <c r="AO126" s="217"/>
      <c r="AQ126" s="216"/>
      <c r="AR126" s="216"/>
      <c r="AS126" s="216"/>
      <c r="AT126" s="216"/>
      <c r="AU126" s="216"/>
      <c r="AV126" s="216"/>
      <c r="AW126" s="216"/>
      <c r="AX126" s="216"/>
      <c r="AY126" s="216"/>
    </row>
    <row r="127" spans="1:51" ht="6" customHeight="1">
      <c r="A127" s="217"/>
      <c r="B127" s="217"/>
      <c r="C127" s="225"/>
      <c r="D127" s="412"/>
      <c r="E127" s="226"/>
      <c r="J127" s="230"/>
      <c r="K127" s="217"/>
      <c r="L127" s="217"/>
      <c r="M127" s="233"/>
      <c r="N127" s="410"/>
      <c r="Q127" s="217"/>
      <c r="R127" s="225"/>
      <c r="S127" s="223"/>
      <c r="T127" s="226"/>
      <c r="U127" s="225"/>
      <c r="V127" s="223"/>
      <c r="W127" s="226"/>
      <c r="X127" s="225"/>
      <c r="Y127" s="211"/>
      <c r="Z127" s="218"/>
      <c r="AB127" s="217"/>
      <c r="AC127" s="410"/>
      <c r="AD127" s="410"/>
      <c r="AO127" s="217"/>
      <c r="AQ127" s="216"/>
      <c r="AR127" s="216"/>
      <c r="AS127" s="216"/>
      <c r="AT127" s="216"/>
      <c r="AU127" s="216"/>
      <c r="AV127" s="216"/>
      <c r="AW127" s="216"/>
      <c r="AX127" s="216"/>
      <c r="AY127" s="216"/>
    </row>
    <row r="128" spans="1:51" ht="6" customHeight="1">
      <c r="A128" s="217"/>
      <c r="B128" s="217"/>
      <c r="C128" s="225"/>
      <c r="D128" s="412"/>
      <c r="E128" s="226"/>
      <c r="F128" s="225"/>
      <c r="J128" s="230"/>
      <c r="L128" s="217"/>
      <c r="M128" s="217"/>
      <c r="Q128" s="217"/>
      <c r="R128" s="225"/>
      <c r="S128" s="223"/>
      <c r="T128" s="226"/>
      <c r="U128" s="225"/>
      <c r="V128" s="211"/>
      <c r="W128" s="226"/>
      <c r="X128" s="225"/>
      <c r="Y128" s="211"/>
      <c r="Z128" s="218"/>
      <c r="AA128" s="216"/>
      <c r="AB128" s="217"/>
      <c r="AO128" s="217"/>
      <c r="AQ128" s="216"/>
      <c r="AR128" s="216"/>
      <c r="AS128" s="216"/>
      <c r="AT128" s="216"/>
      <c r="AU128" s="216"/>
      <c r="AV128" s="216"/>
      <c r="AW128" s="216"/>
      <c r="AX128" s="216"/>
      <c r="AY128" s="216"/>
    </row>
    <row r="129" spans="1:51" ht="6" customHeight="1">
      <c r="A129" s="217"/>
      <c r="B129" s="217"/>
      <c r="C129" s="225"/>
      <c r="D129" s="412"/>
      <c r="E129" s="226"/>
      <c r="F129" s="225"/>
      <c r="J129" s="230"/>
      <c r="K129" s="211"/>
      <c r="L129" s="217"/>
      <c r="M129" s="217"/>
      <c r="N129" s="410" t="s">
        <v>514</v>
      </c>
      <c r="Q129" s="217"/>
      <c r="R129" s="225"/>
      <c r="S129" s="223"/>
      <c r="T129" s="226"/>
      <c r="U129" s="225"/>
      <c r="W129" s="226"/>
      <c r="X129" s="225"/>
      <c r="AA129" s="217"/>
      <c r="AB129" s="217"/>
      <c r="AC129" s="410" t="s">
        <v>399</v>
      </c>
      <c r="AO129" s="217"/>
      <c r="AQ129" s="216"/>
      <c r="AR129" s="216"/>
      <c r="AS129" s="216"/>
      <c r="AT129" s="216"/>
      <c r="AU129" s="216"/>
      <c r="AV129" s="216"/>
      <c r="AW129" s="216"/>
      <c r="AX129" s="216"/>
      <c r="AY129" s="216"/>
    </row>
    <row r="130" spans="1:51" ht="6" customHeight="1">
      <c r="A130" s="217"/>
      <c r="B130" s="217"/>
      <c r="C130" s="225"/>
      <c r="D130" s="412"/>
      <c r="E130" s="226"/>
      <c r="F130" s="225"/>
      <c r="J130" s="230"/>
      <c r="M130" s="227"/>
      <c r="N130" s="410"/>
      <c r="Q130" s="217"/>
      <c r="R130" s="225"/>
      <c r="S130" s="223"/>
      <c r="T130" s="226"/>
      <c r="U130" s="225"/>
      <c r="W130" s="218"/>
      <c r="X130" s="225"/>
      <c r="AA130" s="217"/>
      <c r="AB130" s="227"/>
      <c r="AC130" s="410"/>
      <c r="AO130" s="217"/>
      <c r="AQ130" s="216"/>
      <c r="AR130" s="216"/>
      <c r="AS130" s="216"/>
      <c r="AT130" s="216"/>
      <c r="AU130" s="216"/>
      <c r="AV130" s="216"/>
      <c r="AW130" s="216"/>
      <c r="AX130" s="216"/>
      <c r="AY130" s="216"/>
    </row>
    <row r="131" spans="1:51" ht="6" customHeight="1">
      <c r="A131" s="217"/>
      <c r="B131" s="217"/>
      <c r="C131" s="225"/>
      <c r="D131" s="223"/>
      <c r="E131" s="226"/>
      <c r="F131" s="225"/>
      <c r="J131" s="230"/>
      <c r="K131" s="211"/>
      <c r="L131" s="217"/>
      <c r="M131" s="228"/>
      <c r="N131" s="410" t="s">
        <v>582</v>
      </c>
      <c r="O131" s="218"/>
      <c r="Q131" s="217"/>
      <c r="R131" s="225"/>
      <c r="S131" s="223"/>
      <c r="T131" s="226"/>
      <c r="U131" s="225"/>
      <c r="V131" s="223"/>
      <c r="W131" s="218"/>
      <c r="X131" s="225"/>
      <c r="AA131" s="217"/>
      <c r="AB131" s="228"/>
      <c r="AC131" s="410" t="s">
        <v>481</v>
      </c>
      <c r="AO131" s="217"/>
      <c r="AQ131" s="216"/>
      <c r="AR131" s="216"/>
      <c r="AS131" s="216"/>
      <c r="AT131" s="216"/>
      <c r="AU131" s="216"/>
      <c r="AV131" s="216"/>
      <c r="AW131" s="216"/>
      <c r="AX131" s="216"/>
      <c r="AY131" s="216"/>
    </row>
    <row r="132" spans="1:51" ht="6" customHeight="1">
      <c r="A132" s="217"/>
      <c r="B132" s="217"/>
      <c r="C132" s="225"/>
      <c r="D132" s="223"/>
      <c r="E132" s="226"/>
      <c r="F132" s="225"/>
      <c r="J132" s="230"/>
      <c r="K132" s="211"/>
      <c r="M132" s="227"/>
      <c r="N132" s="410"/>
      <c r="Q132" s="217"/>
      <c r="R132" s="225"/>
      <c r="T132" s="226"/>
      <c r="U132" s="225"/>
      <c r="V132" s="223"/>
      <c r="W132" s="218"/>
      <c r="X132" s="225"/>
      <c r="AA132" s="217"/>
      <c r="AB132" s="227"/>
      <c r="AC132" s="410"/>
      <c r="AQ132" s="216"/>
      <c r="AR132" s="216"/>
      <c r="AS132" s="216"/>
      <c r="AT132" s="216"/>
      <c r="AU132" s="216"/>
      <c r="AV132" s="216"/>
      <c r="AW132" s="216"/>
      <c r="AX132" s="216"/>
      <c r="AY132" s="216"/>
    </row>
    <row r="133" spans="1:51" ht="6" customHeight="1">
      <c r="A133" s="217"/>
      <c r="B133" s="217"/>
      <c r="C133" s="225"/>
      <c r="D133" s="223"/>
      <c r="E133" s="226"/>
      <c r="F133" s="225"/>
      <c r="H133" s="217"/>
      <c r="I133" s="217"/>
      <c r="J133" s="413" t="s">
        <v>583</v>
      </c>
      <c r="K133" s="211"/>
      <c r="L133" s="217"/>
      <c r="M133" s="228"/>
      <c r="N133" s="410" t="s">
        <v>584</v>
      </c>
      <c r="O133" s="218"/>
      <c r="Q133" s="217"/>
      <c r="R133" s="225"/>
      <c r="T133" s="226"/>
      <c r="U133" s="225"/>
      <c r="V133" s="211"/>
      <c r="W133" s="218"/>
      <c r="X133" s="225"/>
      <c r="AA133" s="217"/>
      <c r="AB133" s="228"/>
      <c r="AC133" s="410" t="s">
        <v>400</v>
      </c>
      <c r="AQ133" s="216"/>
      <c r="AR133" s="216"/>
      <c r="AS133" s="216"/>
      <c r="AT133" s="216"/>
      <c r="AU133" s="216"/>
      <c r="AV133" s="216"/>
      <c r="AW133" s="216"/>
      <c r="AX133" s="216"/>
      <c r="AY133" s="216"/>
    </row>
    <row r="134" spans="1:51" ht="6" customHeight="1">
      <c r="A134" s="217"/>
      <c r="B134" s="217"/>
      <c r="C134" s="225"/>
      <c r="D134" s="223"/>
      <c r="E134" s="226"/>
      <c r="F134" s="225"/>
      <c r="I134" s="227"/>
      <c r="J134" s="413"/>
      <c r="K134" s="256"/>
      <c r="L134" s="234"/>
      <c r="M134" s="227"/>
      <c r="N134" s="410"/>
      <c r="O134" s="218"/>
      <c r="Q134" s="217"/>
      <c r="R134" s="225"/>
      <c r="T134" s="226"/>
      <c r="U134" s="225"/>
      <c r="V134" s="211"/>
      <c r="W134" s="218"/>
      <c r="X134" s="246"/>
      <c r="Y134" s="413" t="s">
        <v>374</v>
      </c>
      <c r="Z134" s="248"/>
      <c r="AA134" s="232"/>
      <c r="AB134" s="227"/>
      <c r="AC134" s="410"/>
      <c r="AQ134" s="216"/>
      <c r="AR134" s="216"/>
      <c r="AS134" s="216"/>
      <c r="AT134" s="216"/>
      <c r="AU134" s="216"/>
      <c r="AV134" s="216"/>
      <c r="AW134" s="216"/>
      <c r="AX134" s="216"/>
      <c r="AY134" s="216"/>
    </row>
    <row r="135" spans="1:51" ht="6" customHeight="1">
      <c r="A135" s="217"/>
      <c r="B135" s="217"/>
      <c r="C135" s="225"/>
      <c r="D135" s="223"/>
      <c r="E135" s="226"/>
      <c r="F135" s="225"/>
      <c r="I135" s="225"/>
      <c r="K135" s="223"/>
      <c r="L135" s="226"/>
      <c r="M135" s="228"/>
      <c r="N135" s="410" t="s">
        <v>585</v>
      </c>
      <c r="O135" s="410"/>
      <c r="Q135" s="217"/>
      <c r="R135" s="225"/>
      <c r="U135" s="225"/>
      <c r="W135" s="216"/>
      <c r="X135" s="216"/>
      <c r="Y135" s="413"/>
      <c r="Z135" s="216"/>
      <c r="AA135" s="217"/>
      <c r="AB135" s="228"/>
      <c r="AC135" s="410" t="s">
        <v>401</v>
      </c>
      <c r="AP135" s="216"/>
      <c r="AQ135" s="216"/>
      <c r="AR135" s="216"/>
      <c r="AS135" s="216"/>
      <c r="AT135" s="216"/>
      <c r="AU135" s="216"/>
      <c r="AV135" s="216"/>
      <c r="AW135" s="216"/>
      <c r="AX135" s="216"/>
      <c r="AY135" s="216"/>
    </row>
    <row r="136" spans="1:51" ht="6" customHeight="1">
      <c r="A136" s="217"/>
      <c r="B136" s="217"/>
      <c r="C136" s="225"/>
      <c r="D136" s="223"/>
      <c r="E136" s="226"/>
      <c r="F136" s="225"/>
      <c r="H136" s="226"/>
      <c r="I136" s="225"/>
      <c r="K136" s="223"/>
      <c r="L136" s="217"/>
      <c r="M136" s="227"/>
      <c r="N136" s="410"/>
      <c r="O136" s="410"/>
      <c r="Q136" s="217"/>
      <c r="R136" s="225"/>
      <c r="U136" s="225"/>
      <c r="W136" s="216"/>
      <c r="X136" s="216"/>
      <c r="Z136" s="216"/>
      <c r="AA136" s="217"/>
      <c r="AB136" s="227"/>
      <c r="AC136" s="410"/>
      <c r="AO136" s="213"/>
      <c r="AP136" s="216"/>
      <c r="AQ136" s="216"/>
      <c r="AR136" s="216"/>
      <c r="AS136" s="216"/>
      <c r="AT136" s="216"/>
      <c r="AU136" s="216"/>
      <c r="AV136" s="216"/>
      <c r="AW136" s="216"/>
      <c r="AX136" s="216"/>
      <c r="AY136" s="216"/>
    </row>
    <row r="137" spans="1:51" ht="6" customHeight="1">
      <c r="A137" s="217"/>
      <c r="B137" s="217"/>
      <c r="C137" s="225"/>
      <c r="D137" s="223"/>
      <c r="E137" s="226"/>
      <c r="F137" s="225"/>
      <c r="H137" s="226"/>
      <c r="I137" s="225"/>
      <c r="J137" s="230"/>
      <c r="K137" s="211"/>
      <c r="L137" s="217"/>
      <c r="M137" s="228"/>
      <c r="N137" s="420" t="s">
        <v>613</v>
      </c>
      <c r="O137" s="410"/>
      <c r="P137" s="410"/>
      <c r="Q137" s="217"/>
      <c r="R137" s="225"/>
      <c r="T137" s="216"/>
      <c r="U137" s="225"/>
      <c r="V137" s="216"/>
      <c r="W137" s="216"/>
      <c r="X137" s="216"/>
      <c r="Z137" s="216"/>
      <c r="AA137" s="217"/>
      <c r="AB137" s="228"/>
      <c r="AC137" s="410" t="s">
        <v>402</v>
      </c>
      <c r="AP137" s="216"/>
      <c r="AQ137" s="216"/>
      <c r="AR137" s="216"/>
      <c r="AS137" s="216"/>
      <c r="AT137" s="216"/>
      <c r="AU137" s="216"/>
      <c r="AV137" s="216"/>
      <c r="AW137" s="216"/>
      <c r="AX137" s="216"/>
      <c r="AY137" s="216"/>
    </row>
    <row r="138" spans="1:51" ht="6" customHeight="1">
      <c r="A138" s="217"/>
      <c r="B138" s="217"/>
      <c r="C138" s="225"/>
      <c r="D138" s="223"/>
      <c r="E138" s="226"/>
      <c r="F138" s="225"/>
      <c r="H138" s="226"/>
      <c r="I138" s="225"/>
      <c r="J138" s="230"/>
      <c r="K138" s="211"/>
      <c r="L138" s="217"/>
      <c r="M138" s="233"/>
      <c r="N138" s="410"/>
      <c r="O138" s="410"/>
      <c r="P138" s="410"/>
      <c r="Q138" s="217"/>
      <c r="R138" s="225"/>
      <c r="T138" s="216"/>
      <c r="U138" s="225"/>
      <c r="V138" s="216"/>
      <c r="W138" s="216"/>
      <c r="X138" s="216"/>
      <c r="Z138" s="216"/>
      <c r="AA138" s="217"/>
      <c r="AB138" s="227"/>
      <c r="AC138" s="410"/>
      <c r="AD138" s="216"/>
      <c r="AE138" s="216"/>
      <c r="AP138" s="216"/>
      <c r="AQ138" s="216"/>
      <c r="AR138" s="216"/>
      <c r="AS138" s="216"/>
      <c r="AT138" s="216"/>
      <c r="AU138" s="216"/>
      <c r="AV138" s="216"/>
      <c r="AW138" s="216"/>
      <c r="AX138" s="216"/>
      <c r="AY138" s="216"/>
    </row>
    <row r="139" spans="1:51" ht="6" customHeight="1">
      <c r="A139" s="217"/>
      <c r="B139" s="217"/>
      <c r="C139" s="225"/>
      <c r="D139" s="223"/>
      <c r="E139" s="226"/>
      <c r="H139" s="226"/>
      <c r="I139" s="225"/>
      <c r="J139" s="230"/>
      <c r="K139" s="211"/>
      <c r="L139" s="217"/>
      <c r="M139" s="217"/>
      <c r="Q139" s="217"/>
      <c r="R139" s="225"/>
      <c r="T139" s="216"/>
      <c r="U139" s="225"/>
      <c r="V139" s="216"/>
      <c r="W139" s="216"/>
      <c r="X139" s="216"/>
      <c r="Z139" s="216"/>
      <c r="AA139" s="217"/>
      <c r="AB139" s="228"/>
      <c r="AC139" s="410" t="s">
        <v>614</v>
      </c>
      <c r="AD139" s="410"/>
      <c r="AE139" s="410"/>
      <c r="AP139" s="216"/>
      <c r="AQ139" s="216"/>
      <c r="AR139" s="216"/>
      <c r="AS139" s="216"/>
      <c r="AT139" s="216"/>
      <c r="AU139" s="216"/>
      <c r="AV139" s="216"/>
      <c r="AW139" s="216"/>
      <c r="AX139" s="216"/>
      <c r="AY139" s="216"/>
    </row>
    <row r="140" spans="1:51" ht="6" customHeight="1">
      <c r="A140" s="217"/>
      <c r="B140" s="217"/>
      <c r="C140" s="225"/>
      <c r="D140" s="223"/>
      <c r="E140" s="226"/>
      <c r="F140" s="225"/>
      <c r="H140" s="226"/>
      <c r="I140" s="225"/>
      <c r="J140" s="230"/>
      <c r="K140" s="211"/>
      <c r="L140" s="217"/>
      <c r="M140" s="217"/>
      <c r="N140" s="410" t="s">
        <v>586</v>
      </c>
      <c r="Q140" s="217"/>
      <c r="R140" s="225"/>
      <c r="T140" s="216"/>
      <c r="U140" s="225"/>
      <c r="V140" s="216"/>
      <c r="W140" s="216"/>
      <c r="X140" s="216"/>
      <c r="Z140" s="216"/>
      <c r="AA140" s="216"/>
      <c r="AB140" s="216"/>
      <c r="AC140" s="410"/>
      <c r="AD140" s="410"/>
      <c r="AE140" s="410"/>
      <c r="AP140" s="216"/>
      <c r="AQ140" s="216"/>
      <c r="AR140" s="216"/>
      <c r="AS140" s="216"/>
      <c r="AT140" s="216"/>
      <c r="AU140" s="216"/>
      <c r="AV140" s="216"/>
      <c r="AW140" s="216"/>
      <c r="AX140" s="216"/>
      <c r="AY140" s="216"/>
    </row>
    <row r="141" spans="1:51" ht="6" customHeight="1">
      <c r="A141" s="217"/>
      <c r="B141" s="217"/>
      <c r="C141" s="225"/>
      <c r="D141" s="223"/>
      <c r="E141" s="226"/>
      <c r="F141" s="225"/>
      <c r="H141" s="226"/>
      <c r="I141" s="225"/>
      <c r="J141" s="413" t="s">
        <v>317</v>
      </c>
      <c r="K141" s="211"/>
      <c r="L141" s="217"/>
      <c r="M141" s="227"/>
      <c r="N141" s="410"/>
      <c r="O141" s="218"/>
      <c r="Q141" s="217"/>
      <c r="R141" s="225"/>
      <c r="T141" s="216"/>
      <c r="U141" s="225"/>
      <c r="V141" s="216"/>
      <c r="W141" s="216"/>
      <c r="X141" s="216"/>
      <c r="Z141" s="216"/>
      <c r="AA141" s="216"/>
      <c r="AB141" s="216"/>
      <c r="AD141" s="216"/>
      <c r="AE141" s="216"/>
      <c r="AO141" s="213"/>
      <c r="AP141" s="216"/>
      <c r="AQ141" s="216"/>
      <c r="AR141" s="216"/>
      <c r="AS141" s="216"/>
      <c r="AT141" s="216"/>
      <c r="AU141" s="216"/>
      <c r="AV141" s="216"/>
      <c r="AW141" s="216"/>
      <c r="AX141" s="216"/>
      <c r="AY141" s="216"/>
    </row>
    <row r="142" spans="1:51" ht="6" customHeight="1">
      <c r="A142" s="217"/>
      <c r="B142" s="217"/>
      <c r="C142" s="225"/>
      <c r="D142" s="223"/>
      <c r="E142" s="226"/>
      <c r="F142" s="225"/>
      <c r="H142" s="226"/>
      <c r="I142" s="227"/>
      <c r="J142" s="413"/>
      <c r="K142" s="256"/>
      <c r="L142" s="234"/>
      <c r="M142" s="228"/>
      <c r="N142" s="410" t="s">
        <v>615</v>
      </c>
      <c r="O142" s="410"/>
      <c r="Q142" s="217"/>
      <c r="R142" s="225"/>
      <c r="T142" s="216"/>
      <c r="U142" s="225"/>
      <c r="V142" s="216"/>
      <c r="W142" s="216"/>
      <c r="X142" s="216"/>
      <c r="Z142" s="216"/>
      <c r="AA142" s="216"/>
      <c r="AB142" s="216"/>
      <c r="AD142" s="216"/>
      <c r="AE142" s="216"/>
      <c r="AP142" s="216"/>
      <c r="AQ142" s="216"/>
      <c r="AR142" s="216"/>
      <c r="AS142" s="216"/>
      <c r="AT142" s="216"/>
      <c r="AU142" s="216"/>
      <c r="AV142" s="216"/>
      <c r="AW142" s="216"/>
      <c r="AX142" s="216"/>
      <c r="AY142" s="216"/>
    </row>
    <row r="143" spans="1:51" ht="6" customHeight="1">
      <c r="A143" s="217"/>
      <c r="B143" s="217"/>
      <c r="C143" s="225"/>
      <c r="D143" s="223"/>
      <c r="E143" s="226"/>
      <c r="F143" s="225"/>
      <c r="H143" s="226"/>
      <c r="I143" s="225"/>
      <c r="K143" s="223"/>
      <c r="L143" s="217"/>
      <c r="M143" s="217"/>
      <c r="N143" s="410"/>
      <c r="O143" s="410"/>
      <c r="Q143" s="217"/>
      <c r="R143" s="225"/>
      <c r="T143" s="216"/>
      <c r="U143" s="225"/>
      <c r="V143" s="216"/>
      <c r="W143" s="216"/>
      <c r="X143" s="216"/>
      <c r="Z143" s="216"/>
      <c r="AA143" s="216"/>
      <c r="AB143" s="216"/>
      <c r="AD143" s="216"/>
      <c r="AE143" s="216"/>
      <c r="AF143" s="253"/>
      <c r="AP143" s="216"/>
      <c r="AQ143" s="216"/>
      <c r="AR143" s="216"/>
      <c r="AS143" s="216"/>
      <c r="AT143" s="216"/>
      <c r="AU143" s="216"/>
      <c r="AV143" s="216"/>
      <c r="AW143" s="216"/>
      <c r="AX143" s="216"/>
      <c r="AY143" s="216"/>
    </row>
    <row r="144" spans="1:51" ht="6" customHeight="1">
      <c r="A144" s="217"/>
      <c r="B144" s="217"/>
      <c r="C144" s="225"/>
      <c r="D144" s="223"/>
      <c r="E144" s="226"/>
      <c r="F144" s="225"/>
      <c r="G144" s="413" t="s">
        <v>203</v>
      </c>
      <c r="H144" s="226"/>
      <c r="I144" s="225"/>
      <c r="K144" s="223"/>
      <c r="L144" s="217"/>
      <c r="M144" s="217"/>
      <c r="Q144" s="217"/>
      <c r="R144" s="225"/>
      <c r="T144" s="216"/>
      <c r="U144" s="225"/>
      <c r="V144" s="216"/>
      <c r="W144" s="216"/>
      <c r="X144" s="216"/>
      <c r="Z144" s="216"/>
      <c r="AA144" s="216"/>
      <c r="AB144" s="216"/>
      <c r="AF144" s="211"/>
      <c r="AG144" s="217"/>
      <c r="AH144" s="217"/>
      <c r="AI144" s="223"/>
      <c r="AJ144" s="223"/>
      <c r="AK144" s="217"/>
      <c r="AL144" s="216"/>
      <c r="AM144" s="216"/>
      <c r="AN144" s="217"/>
      <c r="AO144" s="216"/>
      <c r="AP144" s="216"/>
      <c r="AQ144" s="216"/>
      <c r="AR144" s="216"/>
      <c r="AS144" s="216"/>
      <c r="AT144" s="216"/>
      <c r="AU144" s="216"/>
      <c r="AV144" s="216"/>
      <c r="AW144" s="216"/>
      <c r="AX144" s="216"/>
      <c r="AY144" s="216"/>
    </row>
    <row r="145" spans="1:51" ht="6" customHeight="1">
      <c r="A145" s="217"/>
      <c r="B145" s="217"/>
      <c r="C145" s="225"/>
      <c r="D145" s="223"/>
      <c r="E145" s="226"/>
      <c r="F145" s="227"/>
      <c r="G145" s="413"/>
      <c r="H145" s="234"/>
      <c r="I145" s="225"/>
      <c r="J145" s="230"/>
      <c r="K145" s="211"/>
      <c r="M145" s="217"/>
      <c r="N145" s="410" t="s">
        <v>318</v>
      </c>
      <c r="Q145" s="217"/>
      <c r="R145" s="225"/>
      <c r="T145" s="216"/>
      <c r="U145" s="225"/>
      <c r="V145" s="216"/>
      <c r="W145" s="216"/>
      <c r="X145" s="216"/>
      <c r="Z145" s="216"/>
      <c r="AA145" s="216"/>
      <c r="AB145" s="216"/>
      <c r="AF145" s="211"/>
      <c r="AG145" s="217"/>
      <c r="AH145" s="217"/>
      <c r="AI145" s="223"/>
      <c r="AJ145" s="223"/>
      <c r="AK145" s="217"/>
      <c r="AL145" s="216"/>
      <c r="AM145" s="216"/>
      <c r="AN145" s="217"/>
      <c r="AO145" s="216"/>
      <c r="AP145" s="216"/>
      <c r="AQ145" s="216"/>
      <c r="AR145" s="216"/>
      <c r="AS145" s="216"/>
      <c r="AT145" s="216"/>
      <c r="AU145" s="216"/>
      <c r="AV145" s="216"/>
      <c r="AW145" s="216"/>
      <c r="AX145" s="216"/>
      <c r="AY145" s="216"/>
    </row>
    <row r="146" spans="1:51" ht="6" customHeight="1">
      <c r="A146" s="217"/>
      <c r="B146" s="217"/>
      <c r="C146" s="225"/>
      <c r="D146" s="223"/>
      <c r="E146" s="226"/>
      <c r="F146" s="225"/>
      <c r="H146" s="226"/>
      <c r="I146" s="225"/>
      <c r="J146" s="230"/>
      <c r="K146" s="223"/>
      <c r="L146" s="217"/>
      <c r="M146" s="227"/>
      <c r="N146" s="410"/>
      <c r="O146" s="218"/>
      <c r="Q146" s="217"/>
      <c r="R146" s="225"/>
      <c r="T146" s="216"/>
      <c r="U146" s="225"/>
      <c r="V146" s="216"/>
      <c r="W146" s="216"/>
      <c r="X146" s="216"/>
      <c r="AA146" s="216"/>
      <c r="AB146" s="216"/>
      <c r="AF146" s="211"/>
      <c r="AG146" s="217"/>
      <c r="AH146" s="217"/>
      <c r="AI146" s="223"/>
      <c r="AJ146" s="223"/>
      <c r="AK146" s="217"/>
      <c r="AL146" s="217"/>
      <c r="AM146" s="217"/>
      <c r="AN146" s="217"/>
      <c r="AO146" s="216"/>
      <c r="AP146" s="216"/>
      <c r="AQ146" s="216"/>
      <c r="AR146" s="216"/>
      <c r="AS146" s="216"/>
      <c r="AT146" s="216"/>
      <c r="AU146" s="216"/>
      <c r="AV146" s="216"/>
      <c r="AW146" s="216"/>
      <c r="AX146" s="216"/>
      <c r="AY146" s="216"/>
    </row>
    <row r="147" spans="1:51" ht="6" customHeight="1">
      <c r="A147" s="217"/>
      <c r="B147" s="217"/>
      <c r="C147" s="225"/>
      <c r="D147" s="223"/>
      <c r="E147" s="226"/>
      <c r="F147" s="225"/>
      <c r="H147" s="226"/>
      <c r="I147" s="225"/>
      <c r="J147" s="230"/>
      <c r="K147" s="223"/>
      <c r="L147" s="217"/>
      <c r="M147" s="228"/>
      <c r="N147" s="410" t="s">
        <v>319</v>
      </c>
      <c r="O147" s="218"/>
      <c r="Q147" s="217"/>
      <c r="R147" s="225"/>
      <c r="T147" s="216"/>
      <c r="U147" s="225"/>
      <c r="V147" s="216"/>
      <c r="W147" s="216"/>
      <c r="X147" s="216"/>
      <c r="AA147" s="216"/>
      <c r="AB147" s="216"/>
      <c r="AF147" s="211"/>
      <c r="AG147" s="217"/>
      <c r="AH147" s="217"/>
      <c r="AI147" s="223"/>
      <c r="AJ147" s="223"/>
      <c r="AK147" s="217"/>
      <c r="AL147" s="217"/>
      <c r="AM147" s="217"/>
      <c r="AN147" s="217"/>
      <c r="AO147" s="216"/>
      <c r="AP147" s="216"/>
      <c r="AQ147" s="216"/>
      <c r="AR147" s="216"/>
      <c r="AS147" s="216"/>
      <c r="AT147" s="216"/>
      <c r="AU147" s="216"/>
      <c r="AV147" s="216"/>
      <c r="AW147" s="216"/>
      <c r="AX147" s="216"/>
      <c r="AY147" s="216"/>
    </row>
    <row r="148" spans="1:51" ht="6" customHeight="1">
      <c r="A148" s="217"/>
      <c r="B148" s="217"/>
      <c r="C148" s="225"/>
      <c r="D148" s="223"/>
      <c r="E148" s="226"/>
      <c r="F148" s="225"/>
      <c r="H148" s="226"/>
      <c r="I148" s="225"/>
      <c r="J148" s="413" t="s">
        <v>205</v>
      </c>
      <c r="K148" s="257"/>
      <c r="L148" s="232"/>
      <c r="M148" s="227"/>
      <c r="N148" s="410"/>
      <c r="Q148" s="217"/>
      <c r="R148" s="225"/>
      <c r="T148" s="216"/>
      <c r="U148" s="225"/>
      <c r="V148" s="216"/>
      <c r="W148" s="216"/>
      <c r="X148" s="216"/>
      <c r="AA148" s="216"/>
      <c r="AB148" s="216"/>
      <c r="AC148" s="217"/>
      <c r="AD148" s="216"/>
      <c r="AE148" s="216"/>
      <c r="AF148" s="211"/>
      <c r="AG148" s="217"/>
      <c r="AH148" s="217"/>
      <c r="AI148" s="223"/>
      <c r="AJ148" s="223"/>
      <c r="AK148" s="217"/>
      <c r="AL148" s="217"/>
      <c r="AM148" s="217"/>
      <c r="AN148" s="239"/>
      <c r="AO148" s="245"/>
      <c r="AP148" s="216"/>
      <c r="AQ148" s="216"/>
      <c r="AR148" s="216"/>
      <c r="AS148" s="216"/>
      <c r="AT148" s="216"/>
      <c r="AU148" s="216"/>
      <c r="AV148" s="216"/>
      <c r="AW148" s="216"/>
      <c r="AX148" s="216"/>
      <c r="AY148" s="216"/>
    </row>
    <row r="149" spans="1:51" ht="6" customHeight="1">
      <c r="A149" s="217"/>
      <c r="B149" s="217"/>
      <c r="C149" s="225"/>
      <c r="D149" s="223"/>
      <c r="E149" s="226"/>
      <c r="F149" s="225"/>
      <c r="H149" s="226"/>
      <c r="I149" s="227"/>
      <c r="J149" s="413"/>
      <c r="K149" s="217"/>
      <c r="L149" s="217"/>
      <c r="M149" s="228"/>
      <c r="N149" s="410" t="s">
        <v>234</v>
      </c>
      <c r="O149" s="410"/>
      <c r="P149" s="410"/>
      <c r="Q149" s="217"/>
      <c r="R149" s="225"/>
      <c r="T149" s="216"/>
      <c r="U149" s="225"/>
      <c r="V149" s="216"/>
      <c r="W149" s="216"/>
      <c r="X149" s="216"/>
      <c r="AA149" s="216"/>
      <c r="AB149" s="216"/>
      <c r="AC149" s="217"/>
      <c r="AD149" s="216"/>
      <c r="AE149" s="216"/>
      <c r="AF149" s="211"/>
      <c r="AG149" s="217"/>
      <c r="AH149" s="217"/>
      <c r="AI149" s="223"/>
      <c r="AJ149" s="223"/>
      <c r="AK149" s="217"/>
      <c r="AL149" s="217"/>
      <c r="AM149" s="217"/>
      <c r="AN149" s="217"/>
      <c r="AO149" s="216"/>
      <c r="AP149" s="216"/>
      <c r="AQ149" s="216"/>
      <c r="AR149" s="216"/>
      <c r="AS149" s="216"/>
      <c r="AT149" s="216"/>
      <c r="AU149" s="216"/>
      <c r="AV149" s="216"/>
      <c r="AW149" s="216"/>
      <c r="AX149" s="216"/>
      <c r="AY149" s="216"/>
    </row>
    <row r="150" spans="1:51" ht="6" customHeight="1">
      <c r="A150" s="217"/>
      <c r="B150" s="217"/>
      <c r="C150" s="225"/>
      <c r="D150" s="223"/>
      <c r="E150" s="226"/>
      <c r="F150" s="225"/>
      <c r="H150" s="226"/>
      <c r="I150" s="225"/>
      <c r="K150" s="223"/>
      <c r="L150" s="217"/>
      <c r="M150" s="227"/>
      <c r="N150" s="410"/>
      <c r="O150" s="410"/>
      <c r="P150" s="410"/>
      <c r="Q150" s="217"/>
      <c r="R150" s="225"/>
      <c r="T150" s="216"/>
      <c r="U150" s="225"/>
      <c r="V150" s="216"/>
      <c r="W150" s="216"/>
      <c r="X150" s="216"/>
      <c r="AA150" s="216"/>
      <c r="AB150" s="216"/>
      <c r="AC150" s="217"/>
      <c r="AD150" s="216"/>
      <c r="AE150" s="216"/>
      <c r="AF150" s="211"/>
      <c r="AG150" s="217"/>
      <c r="AH150" s="217"/>
      <c r="AI150" s="223"/>
      <c r="AJ150" s="223"/>
      <c r="AK150" s="217"/>
      <c r="AL150" s="217"/>
      <c r="AM150" s="217"/>
      <c r="AN150" s="217"/>
      <c r="AO150" s="216"/>
      <c r="AP150" s="216"/>
      <c r="AQ150" s="216"/>
      <c r="AR150" s="216"/>
      <c r="AS150" s="216"/>
      <c r="AT150" s="216"/>
      <c r="AU150" s="216"/>
      <c r="AV150" s="216"/>
      <c r="AW150" s="216"/>
      <c r="AX150" s="216"/>
      <c r="AY150" s="216"/>
    </row>
    <row r="151" spans="1:51" ht="6" customHeight="1">
      <c r="A151" s="217"/>
      <c r="B151" s="217"/>
      <c r="C151" s="225"/>
      <c r="D151" s="223"/>
      <c r="E151" s="226"/>
      <c r="F151" s="225"/>
      <c r="I151" s="225"/>
      <c r="K151" s="223"/>
      <c r="L151" s="217"/>
      <c r="M151" s="228"/>
      <c r="N151" s="410" t="s">
        <v>616</v>
      </c>
      <c r="Q151" s="217"/>
      <c r="R151" s="225"/>
      <c r="T151" s="216"/>
      <c r="U151" s="225"/>
      <c r="V151" s="216"/>
      <c r="W151" s="216"/>
      <c r="X151" s="216"/>
      <c r="AA151" s="216"/>
      <c r="AB151" s="216"/>
      <c r="AC151" s="217"/>
      <c r="AD151" s="216"/>
      <c r="AE151" s="216"/>
      <c r="AF151" s="211"/>
      <c r="AG151" s="217"/>
      <c r="AH151" s="217"/>
      <c r="AI151" s="217"/>
      <c r="AJ151" s="223"/>
      <c r="AK151" s="217"/>
      <c r="AL151" s="217"/>
      <c r="AM151" s="217"/>
      <c r="AN151" s="217"/>
      <c r="AO151" s="216"/>
      <c r="AP151" s="216"/>
      <c r="AQ151" s="216"/>
      <c r="AR151" s="216"/>
      <c r="AS151" s="216"/>
      <c r="AT151" s="216"/>
      <c r="AU151" s="216"/>
      <c r="AV151" s="216"/>
      <c r="AW151" s="216"/>
      <c r="AX151" s="216"/>
      <c r="AY151" s="216"/>
    </row>
    <row r="152" spans="1:51" ht="6" customHeight="1">
      <c r="A152" s="217"/>
      <c r="B152" s="217"/>
      <c r="C152" s="225"/>
      <c r="D152" s="223"/>
      <c r="E152" s="226"/>
      <c r="F152" s="225"/>
      <c r="I152" s="225"/>
      <c r="K152" s="217"/>
      <c r="L152" s="217"/>
      <c r="M152" s="217"/>
      <c r="N152" s="410"/>
      <c r="Q152" s="217"/>
      <c r="R152" s="225"/>
      <c r="T152" s="216"/>
      <c r="U152" s="225"/>
      <c r="V152" s="216"/>
      <c r="W152" s="216"/>
      <c r="X152" s="216"/>
      <c r="AA152" s="216"/>
      <c r="AB152" s="216"/>
      <c r="AC152" s="217"/>
      <c r="AD152" s="216"/>
      <c r="AE152" s="216"/>
      <c r="AF152" s="211"/>
      <c r="AG152" s="217"/>
      <c r="AH152" s="217"/>
      <c r="AI152" s="217"/>
      <c r="AJ152" s="223"/>
      <c r="AK152" s="217"/>
      <c r="AL152" s="217"/>
      <c r="AM152" s="217"/>
      <c r="AN152" s="217"/>
      <c r="AO152" s="216"/>
      <c r="AP152" s="216"/>
      <c r="AQ152" s="216"/>
      <c r="AR152" s="216"/>
      <c r="AS152" s="216"/>
      <c r="AT152" s="216"/>
      <c r="AU152" s="216"/>
      <c r="AV152" s="216"/>
      <c r="AW152" s="216"/>
      <c r="AX152" s="216"/>
      <c r="AY152" s="216"/>
    </row>
    <row r="153" spans="1:51" ht="6" customHeight="1">
      <c r="A153" s="217"/>
      <c r="B153" s="217"/>
      <c r="C153" s="225"/>
      <c r="D153" s="223"/>
      <c r="E153" s="226"/>
      <c r="F153" s="225"/>
      <c r="I153" s="225"/>
      <c r="K153" s="217"/>
      <c r="L153" s="217"/>
      <c r="M153" s="217"/>
      <c r="Q153" s="217"/>
      <c r="R153" s="225"/>
      <c r="U153" s="225"/>
      <c r="AA153" s="216"/>
      <c r="AB153" s="216"/>
      <c r="AC153" s="217"/>
      <c r="AD153" s="216"/>
      <c r="AE153" s="216"/>
      <c r="AF153" s="211"/>
      <c r="AG153" s="217"/>
      <c r="AH153" s="217"/>
      <c r="AI153" s="223"/>
      <c r="AJ153" s="239"/>
      <c r="AK153" s="217"/>
      <c r="AL153" s="217"/>
      <c r="AM153" s="217"/>
      <c r="AN153" s="217"/>
      <c r="AO153" s="216"/>
      <c r="AP153" s="216"/>
      <c r="AQ153" s="216"/>
      <c r="AR153" s="216"/>
      <c r="AS153" s="216"/>
      <c r="AT153" s="216"/>
      <c r="AU153" s="216"/>
      <c r="AV153" s="216"/>
      <c r="AW153" s="216"/>
      <c r="AX153" s="216"/>
      <c r="AY153" s="216"/>
    </row>
    <row r="154" spans="1:51" ht="6" customHeight="1">
      <c r="A154" s="217"/>
      <c r="B154" s="217"/>
      <c r="C154" s="225"/>
      <c r="D154" s="223"/>
      <c r="E154" s="226"/>
      <c r="F154" s="225"/>
      <c r="I154" s="225"/>
      <c r="M154" s="217"/>
      <c r="N154" s="410" t="s">
        <v>386</v>
      </c>
      <c r="Q154" s="217"/>
      <c r="R154" s="225"/>
      <c r="U154" s="225"/>
      <c r="Y154" s="216"/>
      <c r="Z154" s="216"/>
      <c r="AA154" s="216"/>
      <c r="AB154" s="216"/>
      <c r="AC154" s="217"/>
      <c r="AD154" s="216"/>
      <c r="AE154" s="216"/>
      <c r="AF154" s="211"/>
      <c r="AG154" s="217"/>
      <c r="AH154" s="217"/>
      <c r="AI154" s="223"/>
      <c r="AJ154" s="239"/>
      <c r="AK154" s="217"/>
      <c r="AL154" s="217"/>
      <c r="AM154" s="217"/>
      <c r="AN154" s="217"/>
      <c r="AO154" s="216"/>
      <c r="AP154" s="216"/>
      <c r="AQ154" s="216"/>
      <c r="AR154" s="216"/>
      <c r="AS154" s="216"/>
      <c r="AT154" s="216"/>
      <c r="AU154" s="216"/>
      <c r="AV154" s="216"/>
      <c r="AW154" s="216"/>
      <c r="AX154" s="216"/>
      <c r="AY154" s="216"/>
    </row>
    <row r="155" spans="1:51" ht="6" customHeight="1">
      <c r="A155" s="217"/>
      <c r="B155" s="217"/>
      <c r="C155" s="225"/>
      <c r="D155" s="223"/>
      <c r="E155" s="226"/>
      <c r="F155" s="225"/>
      <c r="I155" s="225"/>
      <c r="J155" s="413" t="s">
        <v>291</v>
      </c>
      <c r="K155" s="224"/>
      <c r="L155" s="232"/>
      <c r="M155" s="227"/>
      <c r="N155" s="410"/>
      <c r="Q155" s="217"/>
      <c r="R155" s="225"/>
      <c r="U155" s="225"/>
      <c r="Y155" s="216"/>
      <c r="Z155" s="216"/>
      <c r="AA155" s="216"/>
      <c r="AB155" s="216"/>
      <c r="AC155" s="217"/>
      <c r="AD155" s="216"/>
      <c r="AE155" s="216"/>
      <c r="AF155" s="211"/>
      <c r="AG155" s="217"/>
      <c r="AH155" s="217"/>
      <c r="AI155" s="223"/>
      <c r="AJ155" s="239"/>
      <c r="AK155" s="217"/>
      <c r="AL155" s="217"/>
      <c r="AM155" s="217"/>
      <c r="AN155" s="217"/>
      <c r="AO155" s="217"/>
      <c r="AP155" s="216"/>
      <c r="AQ155" s="216"/>
      <c r="AR155" s="216"/>
      <c r="AS155" s="216"/>
      <c r="AT155" s="216"/>
      <c r="AU155" s="216"/>
      <c r="AV155" s="216"/>
      <c r="AW155" s="216"/>
      <c r="AX155" s="216"/>
      <c r="AY155" s="216"/>
    </row>
    <row r="156" spans="1:51" ht="6" customHeight="1">
      <c r="A156" s="217"/>
      <c r="B156" s="217"/>
      <c r="C156" s="225"/>
      <c r="D156" s="223"/>
      <c r="E156" s="226"/>
      <c r="F156" s="225"/>
      <c r="I156" s="233"/>
      <c r="J156" s="413"/>
      <c r="K156" s="217"/>
      <c r="L156" s="217"/>
      <c r="M156" s="228"/>
      <c r="N156" s="410" t="s">
        <v>327</v>
      </c>
      <c r="Q156" s="217"/>
      <c r="R156" s="225"/>
      <c r="U156" s="225"/>
      <c r="Y156" s="216"/>
      <c r="Z156" s="216"/>
      <c r="AA156" s="216"/>
      <c r="AB156" s="216"/>
      <c r="AC156" s="217"/>
      <c r="AD156" s="216"/>
      <c r="AE156" s="216"/>
      <c r="AF156" s="211"/>
      <c r="AG156" s="217"/>
      <c r="AH156" s="217"/>
      <c r="AI156" s="223"/>
      <c r="AJ156" s="239"/>
      <c r="AK156" s="217"/>
      <c r="AL156" s="217"/>
      <c r="AM156" s="217"/>
      <c r="AN156" s="217"/>
      <c r="AO156" s="217"/>
      <c r="AP156" s="216"/>
      <c r="AQ156" s="216"/>
      <c r="AR156" s="216"/>
      <c r="AS156" s="216"/>
      <c r="AT156" s="216"/>
      <c r="AU156" s="216"/>
      <c r="AV156" s="216"/>
      <c r="AW156" s="216"/>
      <c r="AX156" s="216"/>
      <c r="AY156" s="216"/>
    </row>
    <row r="157" spans="1:51" ht="6" customHeight="1">
      <c r="A157" s="217"/>
      <c r="B157" s="217"/>
      <c r="C157" s="225"/>
      <c r="D157" s="223"/>
      <c r="E157" s="226"/>
      <c r="F157" s="225"/>
      <c r="I157" s="217"/>
      <c r="K157" s="223"/>
      <c r="L157" s="217"/>
      <c r="M157" s="217"/>
      <c r="N157" s="410"/>
      <c r="Q157" s="217"/>
      <c r="R157" s="225"/>
      <c r="T157" s="216"/>
      <c r="U157" s="225"/>
      <c r="V157" s="216"/>
      <c r="W157" s="216"/>
      <c r="X157" s="216"/>
      <c r="Y157" s="216"/>
      <c r="Z157" s="216"/>
      <c r="AA157" s="216"/>
      <c r="AB157" s="216"/>
      <c r="AC157" s="217"/>
      <c r="AD157" s="216"/>
      <c r="AE157" s="216"/>
      <c r="AF157" s="211"/>
      <c r="AG157" s="217"/>
      <c r="AH157" s="217"/>
      <c r="AI157" s="223"/>
      <c r="AJ157" s="239"/>
      <c r="AK157" s="217"/>
      <c r="AL157" s="217"/>
      <c r="AM157" s="217"/>
      <c r="AN157" s="217"/>
      <c r="AO157" s="216"/>
      <c r="AP157" s="216"/>
      <c r="AQ157" s="216"/>
      <c r="AR157" s="216"/>
      <c r="AS157" s="216"/>
      <c r="AT157" s="216"/>
      <c r="AU157" s="216"/>
      <c r="AV157" s="216"/>
      <c r="AW157" s="216"/>
      <c r="AX157" s="216"/>
      <c r="AY157" s="216"/>
    </row>
    <row r="158" spans="1:51" ht="6" customHeight="1">
      <c r="A158" s="217"/>
      <c r="B158" s="217"/>
      <c r="C158" s="225"/>
      <c r="D158" s="223"/>
      <c r="E158" s="226"/>
      <c r="F158" s="225"/>
      <c r="K158" s="217"/>
      <c r="L158" s="217"/>
      <c r="M158" s="217"/>
      <c r="Q158" s="217"/>
      <c r="R158" s="225"/>
      <c r="T158" s="216"/>
      <c r="U158" s="225"/>
      <c r="V158" s="216"/>
      <c r="W158" s="216"/>
      <c r="X158" s="216"/>
      <c r="Y158" s="216"/>
      <c r="Z158" s="216"/>
      <c r="AA158" s="216"/>
      <c r="AB158" s="216"/>
      <c r="AC158" s="217"/>
      <c r="AD158" s="216"/>
      <c r="AE158" s="216"/>
      <c r="AG158" s="217"/>
      <c r="AH158" s="217"/>
      <c r="AI158" s="223"/>
      <c r="AJ158" s="239"/>
      <c r="AK158" s="217"/>
      <c r="AL158" s="217"/>
      <c r="AM158" s="217"/>
      <c r="AN158" s="217"/>
      <c r="AO158" s="216"/>
      <c r="AP158" s="216"/>
      <c r="AQ158" s="216"/>
      <c r="AR158" s="216"/>
      <c r="AS158" s="216"/>
      <c r="AT158" s="216"/>
      <c r="AU158" s="216"/>
      <c r="AV158" s="216"/>
      <c r="AW158" s="216"/>
      <c r="AX158" s="216"/>
      <c r="AY158" s="216"/>
    </row>
    <row r="159" spans="1:41" ht="6" customHeight="1">
      <c r="A159" s="217"/>
      <c r="B159" s="217"/>
      <c r="C159" s="225"/>
      <c r="D159" s="223"/>
      <c r="E159" s="226"/>
      <c r="F159" s="217"/>
      <c r="G159" s="223"/>
      <c r="H159" s="217"/>
      <c r="I159" s="217"/>
      <c r="J159" s="223"/>
      <c r="K159" s="217"/>
      <c r="L159" s="217"/>
      <c r="M159" s="217"/>
      <c r="R159" s="225"/>
      <c r="T159" s="216"/>
      <c r="U159" s="225"/>
      <c r="V159" s="216"/>
      <c r="W159" s="216"/>
      <c r="X159" s="216"/>
      <c r="Y159" s="216"/>
      <c r="Z159" s="216"/>
      <c r="AA159" s="216"/>
      <c r="AB159" s="216"/>
      <c r="AC159" s="217"/>
      <c r="AD159" s="216"/>
      <c r="AE159" s="216"/>
      <c r="AG159" s="216"/>
      <c r="AH159" s="216"/>
      <c r="AI159" s="216"/>
      <c r="AJ159" s="216"/>
      <c r="AK159" s="216"/>
      <c r="AL159" s="216"/>
      <c r="AM159" s="216"/>
      <c r="AN159" s="216"/>
      <c r="AO159" s="216"/>
    </row>
    <row r="160" spans="1:41" ht="12">
      <c r="A160" s="217"/>
      <c r="B160" s="217"/>
      <c r="C160" s="217"/>
      <c r="D160" s="223"/>
      <c r="E160" s="217"/>
      <c r="F160" s="217"/>
      <c r="G160" s="223"/>
      <c r="H160" s="217"/>
      <c r="I160" s="217"/>
      <c r="J160" s="223"/>
      <c r="K160" s="217"/>
      <c r="L160" s="217"/>
      <c r="M160" s="217"/>
      <c r="N160" s="217"/>
      <c r="S160" s="216"/>
      <c r="T160" s="216"/>
      <c r="U160" s="217"/>
      <c r="V160" s="216"/>
      <c r="W160" s="216"/>
      <c r="X160" s="216"/>
      <c r="Y160" s="216"/>
      <c r="Z160" s="216"/>
      <c r="AA160" s="216"/>
      <c r="AB160" s="216"/>
      <c r="AC160" s="217"/>
      <c r="AD160" s="216"/>
      <c r="AE160" s="216"/>
      <c r="AG160" s="216"/>
      <c r="AH160" s="216"/>
      <c r="AI160" s="216"/>
      <c r="AJ160" s="216"/>
      <c r="AK160" s="216"/>
      <c r="AL160" s="216"/>
      <c r="AM160" s="216"/>
      <c r="AN160" s="216"/>
      <c r="AO160" s="216"/>
    </row>
    <row r="161" spans="1:41" ht="12">
      <c r="A161" s="217"/>
      <c r="B161" s="217"/>
      <c r="C161" s="217"/>
      <c r="D161" s="223"/>
      <c r="E161" s="217"/>
      <c r="F161" s="217"/>
      <c r="G161" s="223"/>
      <c r="H161" s="217"/>
      <c r="I161" s="217"/>
      <c r="J161" s="223"/>
      <c r="K161" s="217"/>
      <c r="L161" s="217"/>
      <c r="M161" s="217"/>
      <c r="N161" s="217"/>
      <c r="S161" s="216"/>
      <c r="T161" s="216"/>
      <c r="U161" s="217"/>
      <c r="V161" s="216"/>
      <c r="W161" s="216"/>
      <c r="X161" s="216"/>
      <c r="Y161" s="216"/>
      <c r="Z161" s="216"/>
      <c r="AA161" s="216"/>
      <c r="AB161" s="216"/>
      <c r="AC161" s="217"/>
      <c r="AD161" s="216"/>
      <c r="AE161" s="216"/>
      <c r="AG161" s="216"/>
      <c r="AH161" s="216"/>
      <c r="AI161" s="216"/>
      <c r="AJ161" s="216"/>
      <c r="AK161" s="216"/>
      <c r="AL161" s="216"/>
      <c r="AM161" s="216"/>
      <c r="AN161" s="216"/>
      <c r="AO161" s="216"/>
    </row>
    <row r="162" spans="1:41" ht="12">
      <c r="A162" s="217"/>
      <c r="B162" s="217"/>
      <c r="C162" s="217"/>
      <c r="D162" s="223"/>
      <c r="E162" s="217"/>
      <c r="F162" s="217"/>
      <c r="G162" s="223"/>
      <c r="H162" s="217"/>
      <c r="I162" s="217"/>
      <c r="J162" s="223"/>
      <c r="K162" s="217"/>
      <c r="L162" s="217"/>
      <c r="M162" s="217"/>
      <c r="N162" s="217"/>
      <c r="S162" s="216"/>
      <c r="T162" s="216"/>
      <c r="U162" s="217"/>
      <c r="V162" s="216"/>
      <c r="AG162" s="216"/>
      <c r="AH162" s="216"/>
      <c r="AI162" s="216"/>
      <c r="AJ162" s="216"/>
      <c r="AK162" s="216"/>
      <c r="AL162" s="216"/>
      <c r="AM162" s="216"/>
      <c r="AN162" s="216"/>
      <c r="AO162" s="216"/>
    </row>
    <row r="163" spans="1:41" ht="12">
      <c r="A163" s="217"/>
      <c r="B163" s="217"/>
      <c r="C163" s="217"/>
      <c r="D163" s="223"/>
      <c r="E163" s="217"/>
      <c r="F163" s="217"/>
      <c r="G163" s="223"/>
      <c r="H163" s="217"/>
      <c r="I163" s="217"/>
      <c r="J163" s="223"/>
      <c r="K163" s="217"/>
      <c r="L163" s="217"/>
      <c r="M163" s="217"/>
      <c r="N163" s="217"/>
      <c r="S163" s="216"/>
      <c r="T163" s="216"/>
      <c r="U163" s="216"/>
      <c r="V163" s="216"/>
      <c r="AG163" s="216"/>
      <c r="AH163" s="216"/>
      <c r="AI163" s="216"/>
      <c r="AJ163" s="216"/>
      <c r="AK163" s="216"/>
      <c r="AL163" s="216"/>
      <c r="AM163" s="216"/>
      <c r="AN163" s="216"/>
      <c r="AO163" s="216"/>
    </row>
    <row r="164" spans="1:41" ht="12">
      <c r="A164" s="217"/>
      <c r="B164" s="217"/>
      <c r="C164" s="217"/>
      <c r="D164" s="223"/>
      <c r="E164" s="217"/>
      <c r="F164" s="217"/>
      <c r="G164" s="223"/>
      <c r="H164" s="217"/>
      <c r="I164" s="217"/>
      <c r="J164" s="223"/>
      <c r="K164" s="217"/>
      <c r="L164" s="217"/>
      <c r="M164" s="217"/>
      <c r="N164" s="217"/>
      <c r="S164" s="216"/>
      <c r="T164" s="216"/>
      <c r="U164" s="216"/>
      <c r="V164" s="216"/>
      <c r="AG164" s="216"/>
      <c r="AH164" s="216"/>
      <c r="AI164" s="216"/>
      <c r="AJ164" s="216"/>
      <c r="AK164" s="216"/>
      <c r="AL164" s="216"/>
      <c r="AM164" s="216"/>
      <c r="AN164" s="216"/>
      <c r="AO164" s="216"/>
    </row>
    <row r="165" spans="1:41" ht="12">
      <c r="A165" s="217"/>
      <c r="B165" s="217"/>
      <c r="C165" s="217"/>
      <c r="D165" s="223"/>
      <c r="E165" s="217"/>
      <c r="F165" s="217"/>
      <c r="G165" s="223"/>
      <c r="H165" s="217"/>
      <c r="I165" s="217"/>
      <c r="J165" s="223"/>
      <c r="K165" s="217"/>
      <c r="L165" s="217"/>
      <c r="M165" s="217"/>
      <c r="N165" s="217"/>
      <c r="AG165" s="216"/>
      <c r="AH165" s="216"/>
      <c r="AI165" s="216"/>
      <c r="AJ165" s="216"/>
      <c r="AK165" s="216"/>
      <c r="AL165" s="216"/>
      <c r="AM165" s="216"/>
      <c r="AN165" s="216"/>
      <c r="AO165" s="216"/>
    </row>
    <row r="166" spans="1:14" ht="12">
      <c r="A166" s="217"/>
      <c r="B166" s="217"/>
      <c r="C166" s="217"/>
      <c r="D166" s="223"/>
      <c r="E166" s="217"/>
      <c r="F166" s="217"/>
      <c r="G166" s="223"/>
      <c r="H166" s="217"/>
      <c r="I166" s="217"/>
      <c r="J166" s="223"/>
      <c r="K166" s="217"/>
      <c r="L166" s="217"/>
      <c r="M166" s="217"/>
      <c r="N166" s="217"/>
    </row>
    <row r="167" spans="1:14" ht="12">
      <c r="A167" s="217"/>
      <c r="B167" s="217"/>
      <c r="C167" s="217"/>
      <c r="D167" s="223"/>
      <c r="E167" s="217"/>
      <c r="F167" s="217"/>
      <c r="G167" s="223"/>
      <c r="H167" s="217"/>
      <c r="I167" s="217"/>
      <c r="J167" s="223"/>
      <c r="K167" s="217"/>
      <c r="L167" s="217"/>
      <c r="M167" s="217"/>
      <c r="N167" s="217"/>
    </row>
    <row r="168" spans="1:14" ht="12">
      <c r="A168" s="217"/>
      <c r="B168" s="217"/>
      <c r="C168" s="217"/>
      <c r="D168" s="223"/>
      <c r="E168" s="217"/>
      <c r="F168" s="217"/>
      <c r="G168" s="223"/>
      <c r="H168" s="217"/>
      <c r="I168" s="217"/>
      <c r="J168" s="223"/>
      <c r="K168" s="217"/>
      <c r="L168" s="217"/>
      <c r="M168" s="217"/>
      <c r="N168" s="217"/>
    </row>
    <row r="169" spans="1:14" ht="12">
      <c r="A169" s="217"/>
      <c r="B169" s="217"/>
      <c r="C169" s="217"/>
      <c r="D169" s="223"/>
      <c r="E169" s="217"/>
      <c r="F169" s="217"/>
      <c r="G169" s="223"/>
      <c r="H169" s="217"/>
      <c r="I169" s="217"/>
      <c r="J169" s="223"/>
      <c r="K169" s="217"/>
      <c r="L169" s="217"/>
      <c r="M169" s="217"/>
      <c r="N169" s="217"/>
    </row>
    <row r="170" spans="1:14" ht="12">
      <c r="A170" s="217"/>
      <c r="B170" s="217"/>
      <c r="C170" s="217"/>
      <c r="D170" s="223"/>
      <c r="E170" s="217"/>
      <c r="F170" s="217"/>
      <c r="G170" s="223"/>
      <c r="H170" s="217"/>
      <c r="I170" s="217"/>
      <c r="J170" s="223"/>
      <c r="K170" s="217"/>
      <c r="L170" s="217"/>
      <c r="M170" s="217"/>
      <c r="N170" s="217"/>
    </row>
    <row r="171" spans="1:14" ht="12">
      <c r="A171" s="217"/>
      <c r="B171" s="217"/>
      <c r="C171" s="217"/>
      <c r="D171" s="223"/>
      <c r="E171" s="217"/>
      <c r="F171" s="217"/>
      <c r="G171" s="223"/>
      <c r="H171" s="217"/>
      <c r="I171" s="217"/>
      <c r="J171" s="223"/>
      <c r="K171" s="217"/>
      <c r="L171" s="217"/>
      <c r="M171" s="217"/>
      <c r="N171" s="217"/>
    </row>
    <row r="172" spans="1:14" ht="12">
      <c r="A172" s="217"/>
      <c r="B172" s="217"/>
      <c r="C172" s="217"/>
      <c r="D172" s="223"/>
      <c r="E172" s="217"/>
      <c r="F172" s="217"/>
      <c r="G172" s="223"/>
      <c r="H172" s="217"/>
      <c r="I172" s="217"/>
      <c r="J172" s="223"/>
      <c r="K172" s="217"/>
      <c r="L172" s="217"/>
      <c r="M172" s="217"/>
      <c r="N172" s="217"/>
    </row>
    <row r="173" spans="1:14" ht="12">
      <c r="A173" s="217"/>
      <c r="B173" s="217"/>
      <c r="C173" s="217"/>
      <c r="D173" s="223"/>
      <c r="E173" s="217"/>
      <c r="F173" s="217"/>
      <c r="G173" s="223"/>
      <c r="H173" s="217"/>
      <c r="I173" s="217"/>
      <c r="J173" s="223"/>
      <c r="K173" s="217"/>
      <c r="L173" s="217"/>
      <c r="M173" s="217"/>
      <c r="N173" s="217"/>
    </row>
    <row r="174" spans="1:14" ht="12">
      <c r="A174" s="217"/>
      <c r="B174" s="217"/>
      <c r="C174" s="217"/>
      <c r="D174" s="223"/>
      <c r="E174" s="217"/>
      <c r="F174" s="217"/>
      <c r="G174" s="223"/>
      <c r="H174" s="217"/>
      <c r="I174" s="217"/>
      <c r="J174" s="223"/>
      <c r="K174" s="217"/>
      <c r="L174" s="217"/>
      <c r="M174" s="217"/>
      <c r="N174" s="217"/>
    </row>
    <row r="175" spans="1:14" ht="12">
      <c r="A175" s="217"/>
      <c r="B175" s="217"/>
      <c r="C175" s="217"/>
      <c r="D175" s="223"/>
      <c r="E175" s="217"/>
      <c r="F175" s="217"/>
      <c r="G175" s="223"/>
      <c r="H175" s="217"/>
      <c r="I175" s="217"/>
      <c r="J175" s="223"/>
      <c r="K175" s="217"/>
      <c r="L175" s="217"/>
      <c r="M175" s="217"/>
      <c r="N175" s="217"/>
    </row>
    <row r="176" spans="1:14" ht="12">
      <c r="A176" s="217"/>
      <c r="B176" s="217"/>
      <c r="C176" s="217"/>
      <c r="D176" s="223"/>
      <c r="E176" s="217"/>
      <c r="F176" s="217"/>
      <c r="G176" s="223"/>
      <c r="H176" s="217"/>
      <c r="I176" s="217"/>
      <c r="J176" s="223"/>
      <c r="K176" s="217"/>
      <c r="L176" s="217"/>
      <c r="M176" s="217"/>
      <c r="N176" s="217"/>
    </row>
    <row r="177" spans="1:14" ht="12">
      <c r="A177" s="217"/>
      <c r="B177" s="217"/>
      <c r="C177" s="217"/>
      <c r="D177" s="223"/>
      <c r="E177" s="217"/>
      <c r="F177" s="217"/>
      <c r="G177" s="223"/>
      <c r="H177" s="217"/>
      <c r="I177" s="217"/>
      <c r="J177" s="223"/>
      <c r="K177" s="217"/>
      <c r="L177" s="217"/>
      <c r="M177" s="217"/>
      <c r="N177" s="217"/>
    </row>
    <row r="178" spans="1:14" ht="12">
      <c r="A178" s="217"/>
      <c r="B178" s="217"/>
      <c r="C178" s="217"/>
      <c r="D178" s="223"/>
      <c r="E178" s="217"/>
      <c r="F178" s="217"/>
      <c r="G178" s="223"/>
      <c r="H178" s="217"/>
      <c r="I178" s="217"/>
      <c r="J178" s="223"/>
      <c r="K178" s="217"/>
      <c r="L178" s="217"/>
      <c r="M178" s="217"/>
      <c r="N178" s="217"/>
    </row>
    <row r="179" spans="1:14" ht="12">
      <c r="A179" s="217"/>
      <c r="B179" s="217"/>
      <c r="C179" s="217"/>
      <c r="D179" s="223"/>
      <c r="E179" s="217"/>
      <c r="F179" s="217"/>
      <c r="G179" s="223"/>
      <c r="H179" s="217"/>
      <c r="I179" s="217"/>
      <c r="J179" s="223"/>
      <c r="K179" s="217"/>
      <c r="L179" s="217"/>
      <c r="M179" s="217"/>
      <c r="N179" s="217"/>
    </row>
    <row r="180" spans="1:14" ht="12">
      <c r="A180" s="217"/>
      <c r="B180" s="217"/>
      <c r="C180" s="217"/>
      <c r="D180" s="223"/>
      <c r="E180" s="217"/>
      <c r="F180" s="217"/>
      <c r="G180" s="223"/>
      <c r="H180" s="217"/>
      <c r="I180" s="217"/>
      <c r="J180" s="223"/>
      <c r="K180" s="217"/>
      <c r="L180" s="217"/>
      <c r="M180" s="217"/>
      <c r="N180" s="217"/>
    </row>
    <row r="181" spans="1:14" ht="12">
      <c r="A181" s="217"/>
      <c r="B181" s="217"/>
      <c r="C181" s="217"/>
      <c r="D181" s="223"/>
      <c r="E181" s="217"/>
      <c r="F181" s="217"/>
      <c r="G181" s="223"/>
      <c r="H181" s="217"/>
      <c r="I181" s="217"/>
      <c r="J181" s="223"/>
      <c r="K181" s="217"/>
      <c r="L181" s="217"/>
      <c r="M181" s="217"/>
      <c r="N181" s="217"/>
    </row>
    <row r="182" spans="1:14" ht="12">
      <c r="A182" s="217"/>
      <c r="B182" s="217"/>
      <c r="C182" s="217"/>
      <c r="D182" s="223"/>
      <c r="E182" s="217"/>
      <c r="F182" s="217"/>
      <c r="G182" s="223"/>
      <c r="H182" s="217"/>
      <c r="I182" s="217"/>
      <c r="J182" s="223"/>
      <c r="K182" s="217"/>
      <c r="L182" s="217"/>
      <c r="M182" s="217"/>
      <c r="N182" s="217"/>
    </row>
    <row r="183" spans="1:14" ht="12">
      <c r="A183" s="217"/>
      <c r="B183" s="217"/>
      <c r="C183" s="217"/>
      <c r="D183" s="223"/>
      <c r="E183" s="217"/>
      <c r="F183" s="217"/>
      <c r="G183" s="223"/>
      <c r="H183" s="217"/>
      <c r="I183" s="217"/>
      <c r="J183" s="223"/>
      <c r="K183" s="217"/>
      <c r="L183" s="217"/>
      <c r="M183" s="217"/>
      <c r="N183" s="217"/>
    </row>
  </sheetData>
  <mergeCells count="181">
    <mergeCell ref="AC117:AC118"/>
    <mergeCell ref="N137:P138"/>
    <mergeCell ref="N145:N146"/>
    <mergeCell ref="AC135:AC136"/>
    <mergeCell ref="AC137:AC138"/>
    <mergeCell ref="N129:N130"/>
    <mergeCell ref="AC126:AD127"/>
    <mergeCell ref="N154:N155"/>
    <mergeCell ref="AC129:AC130"/>
    <mergeCell ref="N126:N127"/>
    <mergeCell ref="N110:N111"/>
    <mergeCell ref="AC112:AC113"/>
    <mergeCell ref="AC119:AC120"/>
    <mergeCell ref="AC131:AC132"/>
    <mergeCell ref="AC139:AE140"/>
    <mergeCell ref="Y134:Y135"/>
    <mergeCell ref="AC133:AC134"/>
    <mergeCell ref="AC71:AC72"/>
    <mergeCell ref="N102:N103"/>
    <mergeCell ref="N122:N123"/>
    <mergeCell ref="N124:N125"/>
    <mergeCell ref="AC110:AC111"/>
    <mergeCell ref="AC115:AC116"/>
    <mergeCell ref="AC122:AC123"/>
    <mergeCell ref="AC124:AC125"/>
    <mergeCell ref="AC93:AC94"/>
    <mergeCell ref="AC87:AC88"/>
    <mergeCell ref="A2:AE2"/>
    <mergeCell ref="N156:N157"/>
    <mergeCell ref="J155:J156"/>
    <mergeCell ref="N64:N65"/>
    <mergeCell ref="N74:N75"/>
    <mergeCell ref="N99:N100"/>
    <mergeCell ref="N67:N68"/>
    <mergeCell ref="N140:N141"/>
    <mergeCell ref="AC69:AC70"/>
    <mergeCell ref="N106:N107"/>
    <mergeCell ref="AC66:AC67"/>
    <mergeCell ref="AC55:AD56"/>
    <mergeCell ref="AC57:AC58"/>
    <mergeCell ref="AC59:AC60"/>
    <mergeCell ref="AC84:AC85"/>
    <mergeCell ref="AC78:AC79"/>
    <mergeCell ref="AC80:AC81"/>
    <mergeCell ref="AC82:AC83"/>
    <mergeCell ref="V83:V84"/>
    <mergeCell ref="Y71:Y72"/>
    <mergeCell ref="Y57:Y58"/>
    <mergeCell ref="Y61:Z62"/>
    <mergeCell ref="Y80:Y81"/>
    <mergeCell ref="V17:V18"/>
    <mergeCell ref="V19:W20"/>
    <mergeCell ref="Y65:Y66"/>
    <mergeCell ref="Y21:Y22"/>
    <mergeCell ref="V45:V46"/>
    <mergeCell ref="Y16:Y17"/>
    <mergeCell ref="Y29:Z30"/>
    <mergeCell ref="N72:N73"/>
    <mergeCell ref="N85:N86"/>
    <mergeCell ref="N83:N84"/>
    <mergeCell ref="N81:N82"/>
    <mergeCell ref="N79:N80"/>
    <mergeCell ref="AC76:AC77"/>
    <mergeCell ref="N62:N63"/>
    <mergeCell ref="N28:O29"/>
    <mergeCell ref="N30:O31"/>
    <mergeCell ref="N48:N49"/>
    <mergeCell ref="N38:N39"/>
    <mergeCell ref="N50:N51"/>
    <mergeCell ref="N69:N70"/>
    <mergeCell ref="N35:P36"/>
    <mergeCell ref="N76:N77"/>
    <mergeCell ref="N55:N56"/>
    <mergeCell ref="N151:N152"/>
    <mergeCell ref="N104:N105"/>
    <mergeCell ref="N108:N109"/>
    <mergeCell ref="N119:N120"/>
    <mergeCell ref="N147:N148"/>
    <mergeCell ref="N149:P150"/>
    <mergeCell ref="N135:O136"/>
    <mergeCell ref="N97:N98"/>
    <mergeCell ref="N131:N132"/>
    <mergeCell ref="AC15:AC16"/>
    <mergeCell ref="AC17:AC18"/>
    <mergeCell ref="AC20:AC21"/>
    <mergeCell ref="AC73:AD74"/>
    <mergeCell ref="AC46:AC47"/>
    <mergeCell ref="AC52:AE53"/>
    <mergeCell ref="AC50:AE51"/>
    <mergeCell ref="AC38:AC39"/>
    <mergeCell ref="AC29:AE30"/>
    <mergeCell ref="AC64:AC65"/>
    <mergeCell ref="AC8:AC9"/>
    <mergeCell ref="AC10:AC11"/>
    <mergeCell ref="AC6:AC7"/>
    <mergeCell ref="Y9:Y10"/>
    <mergeCell ref="Y11:Y12"/>
    <mergeCell ref="AC12:AE13"/>
    <mergeCell ref="Y13:Z14"/>
    <mergeCell ref="N20:N21"/>
    <mergeCell ref="N33:N34"/>
    <mergeCell ref="N6:O7"/>
    <mergeCell ref="N8:O9"/>
    <mergeCell ref="N10:O11"/>
    <mergeCell ref="N17:N18"/>
    <mergeCell ref="N15:N16"/>
    <mergeCell ref="N12:O13"/>
    <mergeCell ref="N23:O24"/>
    <mergeCell ref="N25:O26"/>
    <mergeCell ref="G144:G145"/>
    <mergeCell ref="G108:G109"/>
    <mergeCell ref="N113:N114"/>
    <mergeCell ref="N115:N116"/>
    <mergeCell ref="J141:J142"/>
    <mergeCell ref="J116:J117"/>
    <mergeCell ref="N142:O143"/>
    <mergeCell ref="N117:N118"/>
    <mergeCell ref="N133:N134"/>
    <mergeCell ref="J133:J134"/>
    <mergeCell ref="Y110:Y111"/>
    <mergeCell ref="AC103:AC104"/>
    <mergeCell ref="AC108:AC109"/>
    <mergeCell ref="Y90:Z91"/>
    <mergeCell ref="Y99:Y100"/>
    <mergeCell ref="AC101:AC102"/>
    <mergeCell ref="AC90:AC91"/>
    <mergeCell ref="AC95:AC96"/>
    <mergeCell ref="AC97:AC98"/>
    <mergeCell ref="AC99:AC100"/>
    <mergeCell ref="A84:A95"/>
    <mergeCell ref="D35:D45"/>
    <mergeCell ref="N59:N60"/>
    <mergeCell ref="N43:O44"/>
    <mergeCell ref="N46:N47"/>
    <mergeCell ref="J34:J35"/>
    <mergeCell ref="N94:N95"/>
    <mergeCell ref="N57:N58"/>
    <mergeCell ref="N41:O42"/>
    <mergeCell ref="N52:O53"/>
    <mergeCell ref="J49:J50"/>
    <mergeCell ref="J38:K39"/>
    <mergeCell ref="J124:K125"/>
    <mergeCell ref="AC42:AC43"/>
    <mergeCell ref="AC40:AC41"/>
    <mergeCell ref="J42:J43"/>
    <mergeCell ref="Y117:Y118"/>
    <mergeCell ref="AC105:AC106"/>
    <mergeCell ref="Y124:Z125"/>
    <mergeCell ref="Y87:Z88"/>
    <mergeCell ref="J29:K30"/>
    <mergeCell ref="Y42:Z43"/>
    <mergeCell ref="J148:J149"/>
    <mergeCell ref="J57:J58"/>
    <mergeCell ref="J68:J69"/>
    <mergeCell ref="J74:J75"/>
    <mergeCell ref="J91:J92"/>
    <mergeCell ref="J82:J83"/>
    <mergeCell ref="J98:J99"/>
    <mergeCell ref="J63:K64"/>
    <mergeCell ref="D120:D130"/>
    <mergeCell ref="J106:J107"/>
    <mergeCell ref="V15:V16"/>
    <mergeCell ref="G68:G69"/>
    <mergeCell ref="N88:N89"/>
    <mergeCell ref="N92:N93"/>
    <mergeCell ref="V123:V124"/>
    <mergeCell ref="D69:D83"/>
    <mergeCell ref="G24:G25"/>
    <mergeCell ref="N90:N91"/>
    <mergeCell ref="AC22:AE23"/>
    <mergeCell ref="AC48:AC49"/>
    <mergeCell ref="AC36:AC37"/>
    <mergeCell ref="AC27:AC28"/>
    <mergeCell ref="AC25:AC26"/>
    <mergeCell ref="AC34:AC35"/>
    <mergeCell ref="AC44:AC45"/>
    <mergeCell ref="AC31:AC32"/>
    <mergeCell ref="J24:J25"/>
    <mergeCell ref="J16:J17"/>
    <mergeCell ref="J20:J21"/>
    <mergeCell ref="J9:J10"/>
  </mergeCells>
  <printOptions/>
  <pageMargins left="0.5905511811023623" right="0.5905511811023623" top="0.984251968503937" bottom="0.7874015748031497" header="0.4724409448818898" footer="0.11811023622047245"/>
  <pageSetup fitToHeight="0" horizontalDpi="600" verticalDpi="600" orientation="portrait" paperSize="9" scale="71" r:id="rId2"/>
  <headerFooter alignWithMargins="0">
    <oddHeader>&amp;L 184　　　議会 ・ 行財政</oddHeader>
    <oddFooter>&amp;C
</oddFooter>
  </headerFooter>
  <rowBreaks count="1" manualBreakCount="1">
    <brk id="159" max="31" man="1"/>
  </rowBreaks>
  <drawing r:id="rId1"/>
</worksheet>
</file>

<file path=xl/worksheets/sheet7.xml><?xml version="1.0" encoding="utf-8"?>
<worksheet xmlns="http://schemas.openxmlformats.org/spreadsheetml/2006/main" xmlns:r="http://schemas.openxmlformats.org/officeDocument/2006/relationships">
  <sheetPr>
    <tabColor indexed="8"/>
  </sheetPr>
  <dimension ref="A1:FC226"/>
  <sheetViews>
    <sheetView zoomScale="150" zoomScaleNormal="150" workbookViewId="0" topLeftCell="Q25">
      <selection activeCell="J5" sqref="J5"/>
    </sheetView>
  </sheetViews>
  <sheetFormatPr defaultColWidth="9.00390625" defaultRowHeight="13.5"/>
  <cols>
    <col min="1" max="1" width="3.875" style="218" customWidth="1"/>
    <col min="2" max="3" width="0.74609375" style="218" customWidth="1"/>
    <col min="4" max="4" width="3.875" style="211" customWidth="1"/>
    <col min="5" max="6" width="1.4921875" style="218" customWidth="1"/>
    <col min="7" max="7" width="10.375" style="211" customWidth="1"/>
    <col min="8" max="9" width="1.4921875" style="218" customWidth="1"/>
    <col min="10" max="10" width="10.00390625" style="211" customWidth="1"/>
    <col min="11" max="11" width="4.50390625" style="218" customWidth="1"/>
    <col min="12" max="13" width="1.4921875" style="218" customWidth="1"/>
    <col min="14" max="14" width="14.125" style="218" customWidth="1"/>
    <col min="15" max="15" width="2.625" style="219" customWidth="1"/>
    <col min="16" max="16" width="3.875" style="213" customWidth="1"/>
    <col min="17" max="18" width="0.74609375" style="214" customWidth="1"/>
    <col min="19" max="19" width="3.875" style="214" customWidth="1"/>
    <col min="20" max="21" width="1.4921875" style="214" customWidth="1"/>
    <col min="22" max="22" width="10.375" style="214" customWidth="1"/>
    <col min="23" max="24" width="1.4921875" style="214" customWidth="1"/>
    <col min="25" max="25" width="10.00390625" style="214" customWidth="1"/>
    <col min="26" max="26" width="4.50390625" style="214" customWidth="1"/>
    <col min="27" max="28" width="1.4921875" style="214" customWidth="1"/>
    <col min="29" max="29" width="14.125" style="214" customWidth="1"/>
    <col min="30" max="30" width="2.625" style="214" customWidth="1"/>
    <col min="31" max="31" width="3.875" style="214" customWidth="1"/>
    <col min="32" max="16384" width="9.00390625" style="214" customWidth="1"/>
  </cols>
  <sheetData>
    <row r="1" spans="1:51" ht="26.25" customHeight="1">
      <c r="A1" s="217"/>
      <c r="B1" s="217"/>
      <c r="C1" s="217"/>
      <c r="D1" s="223"/>
      <c r="E1" s="217"/>
      <c r="F1" s="217"/>
      <c r="H1" s="217"/>
      <c r="I1" s="217"/>
      <c r="J1" s="223"/>
      <c r="K1" s="239"/>
      <c r="L1" s="217"/>
      <c r="M1" s="217"/>
      <c r="N1" s="217"/>
      <c r="O1" s="217"/>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row>
    <row r="2" spans="1:51" ht="22.5" customHeight="1">
      <c r="A2" s="217"/>
      <c r="B2" s="217"/>
      <c r="C2" s="217"/>
      <c r="D2" s="223"/>
      <c r="E2" s="217"/>
      <c r="F2" s="217"/>
      <c r="G2" s="223"/>
      <c r="H2" s="217"/>
      <c r="I2" s="217"/>
      <c r="J2" s="223"/>
      <c r="K2" s="239"/>
      <c r="L2" s="217"/>
      <c r="M2" s="217"/>
      <c r="N2" s="217"/>
      <c r="O2" s="217"/>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row>
    <row r="3" spans="1:51" ht="13.5" customHeight="1">
      <c r="A3" s="217"/>
      <c r="B3" s="217"/>
      <c r="C3" s="217"/>
      <c r="D3" s="223"/>
      <c r="E3" s="217"/>
      <c r="F3" s="217"/>
      <c r="G3" s="223"/>
      <c r="H3" s="217"/>
      <c r="I3" s="217"/>
      <c r="J3" s="223"/>
      <c r="K3" s="239"/>
      <c r="L3" s="217"/>
      <c r="M3" s="217"/>
      <c r="N3" s="217"/>
      <c r="O3" s="217"/>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row>
    <row r="4" spans="1:51" ht="13.5" customHeight="1">
      <c r="A4" s="217"/>
      <c r="B4" s="217"/>
      <c r="C4" s="217"/>
      <c r="D4" s="223"/>
      <c r="E4" s="217"/>
      <c r="F4" s="217"/>
      <c r="G4" s="223"/>
      <c r="H4" s="217"/>
      <c r="I4" s="217"/>
      <c r="J4" s="223"/>
      <c r="K4" s="239"/>
      <c r="L4" s="217"/>
      <c r="M4" s="217"/>
      <c r="N4" s="217"/>
      <c r="O4" s="217"/>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row>
    <row r="5" spans="1:51" ht="13.5" customHeight="1">
      <c r="A5" s="217"/>
      <c r="B5" s="217"/>
      <c r="C5" s="217"/>
      <c r="D5" s="223"/>
      <c r="E5" s="217"/>
      <c r="F5" s="217"/>
      <c r="G5" s="223"/>
      <c r="H5" s="217"/>
      <c r="I5" s="217"/>
      <c r="J5" s="223"/>
      <c r="K5" s="239"/>
      <c r="L5" s="217"/>
      <c r="M5" s="217"/>
      <c r="N5" s="217"/>
      <c r="O5" s="217"/>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row>
    <row r="6" spans="1:29" ht="6" customHeight="1">
      <c r="A6" s="217"/>
      <c r="B6" s="217"/>
      <c r="C6" s="225"/>
      <c r="D6" s="223"/>
      <c r="E6" s="226"/>
      <c r="F6" s="225"/>
      <c r="H6" s="217"/>
      <c r="I6" s="217"/>
      <c r="M6" s="224"/>
      <c r="N6" s="410" t="s">
        <v>325</v>
      </c>
      <c r="P6" s="260"/>
      <c r="Q6" s="216"/>
      <c r="R6" s="223"/>
      <c r="X6" s="218"/>
      <c r="Y6" s="211"/>
      <c r="Z6" s="239"/>
      <c r="AA6" s="217"/>
      <c r="AB6" s="217"/>
      <c r="AC6" s="218"/>
    </row>
    <row r="7" spans="1:29" ht="6" customHeight="1">
      <c r="A7" s="217"/>
      <c r="B7" s="217"/>
      <c r="C7" s="225"/>
      <c r="D7" s="223"/>
      <c r="E7" s="226"/>
      <c r="F7" s="225"/>
      <c r="M7" s="227"/>
      <c r="N7" s="410"/>
      <c r="P7" s="260"/>
      <c r="Q7" s="216"/>
      <c r="R7" s="223"/>
      <c r="X7" s="218"/>
      <c r="Y7" s="211"/>
      <c r="Z7" s="218"/>
      <c r="AA7" s="218"/>
      <c r="AB7" s="218"/>
      <c r="AC7" s="218"/>
    </row>
    <row r="8" spans="1:28" ht="6" customHeight="1">
      <c r="A8" s="217"/>
      <c r="B8" s="217"/>
      <c r="C8" s="225"/>
      <c r="D8" s="223"/>
      <c r="E8" s="226"/>
      <c r="F8" s="225"/>
      <c r="I8" s="224"/>
      <c r="J8" s="413" t="s">
        <v>324</v>
      </c>
      <c r="K8" s="224"/>
      <c r="L8" s="224"/>
      <c r="M8" s="228"/>
      <c r="N8" s="410" t="s">
        <v>484</v>
      </c>
      <c r="P8" s="260"/>
      <c r="Q8" s="216"/>
      <c r="R8" s="223"/>
      <c r="AB8" s="217"/>
    </row>
    <row r="9" spans="1:28" ht="6" customHeight="1">
      <c r="A9" s="217"/>
      <c r="B9" s="217"/>
      <c r="C9" s="225"/>
      <c r="D9" s="223"/>
      <c r="E9" s="226"/>
      <c r="F9" s="225"/>
      <c r="H9" s="226"/>
      <c r="I9" s="227"/>
      <c r="J9" s="413"/>
      <c r="L9" s="234"/>
      <c r="M9" s="227"/>
      <c r="N9" s="410"/>
      <c r="P9" s="260"/>
      <c r="Q9" s="216"/>
      <c r="R9" s="223"/>
      <c r="W9" s="216"/>
      <c r="AB9" s="217"/>
    </row>
    <row r="10" spans="1:28" ht="6" customHeight="1">
      <c r="A10" s="217"/>
      <c r="B10" s="217"/>
      <c r="C10" s="225"/>
      <c r="D10" s="223"/>
      <c r="E10" s="226"/>
      <c r="F10" s="225"/>
      <c r="H10" s="226"/>
      <c r="I10" s="225"/>
      <c r="L10" s="226"/>
      <c r="M10" s="228"/>
      <c r="N10" s="410" t="s">
        <v>617</v>
      </c>
      <c r="O10" s="410"/>
      <c r="P10" s="260"/>
      <c r="Q10" s="216"/>
      <c r="R10" s="223"/>
      <c r="W10" s="216"/>
      <c r="X10" s="217"/>
      <c r="Z10" s="217"/>
      <c r="AA10" s="217"/>
      <c r="AB10" s="217"/>
    </row>
    <row r="11" spans="1:28" ht="6" customHeight="1">
      <c r="A11" s="217"/>
      <c r="B11" s="217"/>
      <c r="C11" s="225"/>
      <c r="D11" s="223"/>
      <c r="E11" s="226"/>
      <c r="F11" s="225"/>
      <c r="H11" s="226"/>
      <c r="I11" s="225"/>
      <c r="K11" s="217"/>
      <c r="L11" s="217"/>
      <c r="M11" s="233"/>
      <c r="N11" s="410"/>
      <c r="O11" s="410"/>
      <c r="P11" s="260"/>
      <c r="Q11" s="216"/>
      <c r="R11" s="223"/>
      <c r="W11" s="216"/>
      <c r="X11" s="217"/>
      <c r="Z11" s="217"/>
      <c r="AA11" s="217"/>
      <c r="AB11" s="217"/>
    </row>
    <row r="12" spans="1:28" ht="6" customHeight="1">
      <c r="A12" s="217"/>
      <c r="B12" s="217"/>
      <c r="C12" s="225"/>
      <c r="D12" s="223"/>
      <c r="E12" s="226"/>
      <c r="F12" s="225"/>
      <c r="H12" s="226"/>
      <c r="I12" s="225"/>
      <c r="P12" s="260"/>
      <c r="Q12" s="216"/>
      <c r="R12" s="223"/>
      <c r="W12" s="216"/>
      <c r="X12" s="217"/>
      <c r="Y12" s="230"/>
      <c r="Z12" s="217"/>
      <c r="AA12" s="217"/>
      <c r="AB12" s="217"/>
    </row>
    <row r="13" spans="1:28" ht="6" customHeight="1">
      <c r="A13" s="217"/>
      <c r="B13" s="217"/>
      <c r="C13" s="225"/>
      <c r="D13" s="223"/>
      <c r="E13" s="226"/>
      <c r="F13" s="225"/>
      <c r="H13" s="226"/>
      <c r="I13" s="225"/>
      <c r="J13" s="223"/>
      <c r="M13" s="224"/>
      <c r="N13" s="410" t="s">
        <v>485</v>
      </c>
      <c r="P13" s="218"/>
      <c r="Q13" s="216"/>
      <c r="R13" s="223"/>
      <c r="W13" s="216"/>
      <c r="X13" s="217"/>
      <c r="Z13" s="217"/>
      <c r="AA13" s="217"/>
      <c r="AB13" s="217"/>
    </row>
    <row r="14" spans="1:29" ht="6" customHeight="1">
      <c r="A14" s="217"/>
      <c r="B14" s="217"/>
      <c r="C14" s="225"/>
      <c r="D14" s="223"/>
      <c r="E14" s="226"/>
      <c r="F14" s="225"/>
      <c r="H14" s="226"/>
      <c r="I14" s="225"/>
      <c r="J14" s="223"/>
      <c r="M14" s="227"/>
      <c r="N14" s="410"/>
      <c r="P14" s="217"/>
      <c r="Q14" s="216"/>
      <c r="R14" s="223"/>
      <c r="W14" s="216"/>
      <c r="X14" s="217"/>
      <c r="Z14" s="217"/>
      <c r="AA14" s="217"/>
      <c r="AB14" s="217"/>
      <c r="AC14" s="410" t="s">
        <v>321</v>
      </c>
    </row>
    <row r="15" spans="1:29" ht="6" customHeight="1">
      <c r="A15" s="217"/>
      <c r="B15" s="217"/>
      <c r="C15" s="225"/>
      <c r="D15" s="223"/>
      <c r="E15" s="226"/>
      <c r="F15" s="225"/>
      <c r="H15" s="226"/>
      <c r="K15" s="217"/>
      <c r="L15" s="226"/>
      <c r="M15" s="228"/>
      <c r="N15" s="410" t="s">
        <v>486</v>
      </c>
      <c r="P15" s="217"/>
      <c r="Q15" s="216"/>
      <c r="R15" s="223"/>
      <c r="W15" s="216"/>
      <c r="X15" s="216"/>
      <c r="Y15" s="236"/>
      <c r="AB15" s="249"/>
      <c r="AC15" s="410"/>
    </row>
    <row r="16" spans="1:29" ht="6" customHeight="1">
      <c r="A16" s="217"/>
      <c r="B16" s="217"/>
      <c r="C16" s="225"/>
      <c r="D16" s="223"/>
      <c r="E16" s="226"/>
      <c r="F16" s="225"/>
      <c r="H16" s="226"/>
      <c r="K16" s="217"/>
      <c r="L16" s="226"/>
      <c r="M16" s="227"/>
      <c r="N16" s="410"/>
      <c r="P16" s="217"/>
      <c r="Q16" s="217"/>
      <c r="R16" s="223"/>
      <c r="T16" s="217"/>
      <c r="U16" s="217"/>
      <c r="V16" s="211"/>
      <c r="W16" s="217"/>
      <c r="X16" s="216"/>
      <c r="Y16" s="236"/>
      <c r="AB16" s="246"/>
      <c r="AC16" s="410" t="s">
        <v>322</v>
      </c>
    </row>
    <row r="17" spans="1:29" ht="6" customHeight="1">
      <c r="A17" s="217"/>
      <c r="B17" s="217"/>
      <c r="C17" s="225"/>
      <c r="D17" s="223"/>
      <c r="E17" s="226"/>
      <c r="F17" s="225"/>
      <c r="H17" s="226"/>
      <c r="I17" s="225"/>
      <c r="J17" s="413" t="s">
        <v>487</v>
      </c>
      <c r="K17" s="224"/>
      <c r="L17" s="224"/>
      <c r="M17" s="228"/>
      <c r="N17" s="410" t="s">
        <v>488</v>
      </c>
      <c r="P17" s="217"/>
      <c r="Q17" s="217"/>
      <c r="R17" s="223"/>
      <c r="T17" s="217"/>
      <c r="U17" s="217"/>
      <c r="V17" s="211"/>
      <c r="W17" s="217"/>
      <c r="X17" s="248"/>
      <c r="Y17" s="413" t="s">
        <v>412</v>
      </c>
      <c r="Z17" s="248"/>
      <c r="AA17" s="241"/>
      <c r="AB17" s="249"/>
      <c r="AC17" s="410"/>
    </row>
    <row r="18" spans="1:29" ht="6" customHeight="1">
      <c r="A18" s="217"/>
      <c r="B18" s="217"/>
      <c r="C18" s="225"/>
      <c r="D18" s="223"/>
      <c r="E18" s="226"/>
      <c r="F18" s="225"/>
      <c r="H18" s="226"/>
      <c r="I18" s="227"/>
      <c r="J18" s="413"/>
      <c r="M18" s="227"/>
      <c r="N18" s="410"/>
      <c r="P18" s="218"/>
      <c r="Q18" s="217"/>
      <c r="R18" s="223"/>
      <c r="T18" s="217"/>
      <c r="U18" s="217"/>
      <c r="V18" s="211"/>
      <c r="W18" s="226"/>
      <c r="X18" s="217"/>
      <c r="Y18" s="413"/>
      <c r="AB18" s="228"/>
      <c r="AC18" s="410" t="s">
        <v>483</v>
      </c>
    </row>
    <row r="19" spans="1:29" ht="6" customHeight="1">
      <c r="A19" s="217"/>
      <c r="B19" s="217"/>
      <c r="C19" s="225"/>
      <c r="D19" s="223"/>
      <c r="E19" s="226"/>
      <c r="F19" s="225"/>
      <c r="H19" s="226"/>
      <c r="M19" s="228"/>
      <c r="N19" s="410" t="s">
        <v>339</v>
      </c>
      <c r="P19" s="218"/>
      <c r="Q19" s="217"/>
      <c r="R19" s="223"/>
      <c r="T19" s="217"/>
      <c r="U19" s="217"/>
      <c r="V19" s="211"/>
      <c r="W19" s="226"/>
      <c r="Y19" s="247"/>
      <c r="AB19" s="216"/>
      <c r="AC19" s="410"/>
    </row>
    <row r="20" spans="1:27" ht="6" customHeight="1">
      <c r="A20" s="217"/>
      <c r="B20" s="217"/>
      <c r="C20" s="225"/>
      <c r="D20" s="223"/>
      <c r="E20" s="226"/>
      <c r="F20" s="225"/>
      <c r="H20" s="226"/>
      <c r="L20" s="226"/>
      <c r="M20" s="227"/>
      <c r="N20" s="410"/>
      <c r="P20" s="218"/>
      <c r="Q20" s="217"/>
      <c r="R20" s="223"/>
      <c r="T20" s="218"/>
      <c r="U20" s="218"/>
      <c r="V20" s="211"/>
      <c r="W20" s="226"/>
      <c r="X20" s="217"/>
      <c r="Z20" s="218"/>
      <c r="AA20" s="217"/>
    </row>
    <row r="21" spans="1:29" ht="6" customHeight="1">
      <c r="A21" s="217"/>
      <c r="B21" s="217"/>
      <c r="C21" s="225"/>
      <c r="D21" s="223"/>
      <c r="E21" s="226"/>
      <c r="F21" s="225"/>
      <c r="H21" s="226"/>
      <c r="L21" s="226"/>
      <c r="M21" s="228"/>
      <c r="N21" s="410" t="s">
        <v>618</v>
      </c>
      <c r="P21" s="218"/>
      <c r="Q21" s="217"/>
      <c r="R21" s="223"/>
      <c r="T21" s="218"/>
      <c r="U21" s="218"/>
      <c r="V21" s="211"/>
      <c r="W21" s="226"/>
      <c r="X21" s="225"/>
      <c r="AA21" s="216"/>
      <c r="AC21" s="410" t="s">
        <v>227</v>
      </c>
    </row>
    <row r="22" spans="1:29" ht="6" customHeight="1">
      <c r="A22" s="217"/>
      <c r="B22" s="217"/>
      <c r="C22" s="225"/>
      <c r="D22" s="223"/>
      <c r="E22" s="226"/>
      <c r="F22" s="225"/>
      <c r="H22" s="226"/>
      <c r="L22" s="217"/>
      <c r="M22" s="233"/>
      <c r="N22" s="410"/>
      <c r="P22" s="218"/>
      <c r="Q22" s="217"/>
      <c r="R22" s="223"/>
      <c r="T22" s="218"/>
      <c r="U22" s="218"/>
      <c r="V22" s="211"/>
      <c r="W22" s="226"/>
      <c r="X22" s="225"/>
      <c r="Y22" s="247"/>
      <c r="AA22" s="226"/>
      <c r="AB22" s="227"/>
      <c r="AC22" s="410"/>
    </row>
    <row r="23" spans="1:29" ht="6" customHeight="1">
      <c r="A23" s="217"/>
      <c r="B23" s="217"/>
      <c r="C23" s="225"/>
      <c r="D23" s="223"/>
      <c r="E23" s="226"/>
      <c r="F23" s="228"/>
      <c r="G23" s="410" t="s">
        <v>320</v>
      </c>
      <c r="H23" s="232"/>
      <c r="I23" s="225"/>
      <c r="L23" s="217"/>
      <c r="M23" s="217"/>
      <c r="P23" s="218"/>
      <c r="Q23" s="217"/>
      <c r="R23" s="223"/>
      <c r="T23" s="218"/>
      <c r="U23" s="218"/>
      <c r="V23" s="211"/>
      <c r="W23" s="226"/>
      <c r="X23" s="228"/>
      <c r="Y23" s="413" t="s">
        <v>218</v>
      </c>
      <c r="AA23" s="217"/>
      <c r="AB23" s="228"/>
      <c r="AC23" s="410" t="s">
        <v>241</v>
      </c>
    </row>
    <row r="24" spans="1:29" ht="6" customHeight="1">
      <c r="A24" s="217"/>
      <c r="B24" s="217"/>
      <c r="C24" s="225"/>
      <c r="D24" s="223"/>
      <c r="E24" s="226"/>
      <c r="F24" s="225"/>
      <c r="G24" s="410"/>
      <c r="H24" s="226"/>
      <c r="I24" s="225"/>
      <c r="L24" s="217"/>
      <c r="N24" s="410" t="s">
        <v>404</v>
      </c>
      <c r="P24" s="218"/>
      <c r="Q24" s="217"/>
      <c r="R24" s="223"/>
      <c r="T24" s="218"/>
      <c r="U24" s="218"/>
      <c r="V24" s="211"/>
      <c r="W24" s="226"/>
      <c r="Y24" s="413"/>
      <c r="Z24" s="233"/>
      <c r="AA24" s="234"/>
      <c r="AB24" s="227"/>
      <c r="AC24" s="410"/>
    </row>
    <row r="25" spans="1:29" ht="6" customHeight="1">
      <c r="A25" s="217"/>
      <c r="B25" s="217"/>
      <c r="C25" s="225"/>
      <c r="D25" s="223"/>
      <c r="E25" s="226"/>
      <c r="F25" s="225"/>
      <c r="H25" s="226"/>
      <c r="I25" s="225"/>
      <c r="J25" s="426" t="s">
        <v>406</v>
      </c>
      <c r="K25" s="224"/>
      <c r="L25" s="232"/>
      <c r="M25" s="227"/>
      <c r="N25" s="410"/>
      <c r="O25" s="218"/>
      <c r="P25" s="218"/>
      <c r="Q25" s="217"/>
      <c r="R25" s="223"/>
      <c r="T25" s="218"/>
      <c r="U25" s="218"/>
      <c r="V25" s="211"/>
      <c r="W25" s="226"/>
      <c r="Y25" s="247"/>
      <c r="AB25" s="228"/>
      <c r="AC25" s="411" t="s">
        <v>242</v>
      </c>
    </row>
    <row r="26" spans="1:29" ht="6" customHeight="1">
      <c r="A26" s="217"/>
      <c r="B26" s="217"/>
      <c r="C26" s="225"/>
      <c r="D26" s="223"/>
      <c r="E26" s="226"/>
      <c r="H26" s="226"/>
      <c r="I26" s="225"/>
      <c r="J26" s="426"/>
      <c r="M26" s="228"/>
      <c r="N26" s="410" t="s">
        <v>405</v>
      </c>
      <c r="O26" s="218"/>
      <c r="P26" s="217"/>
      <c r="Q26" s="217"/>
      <c r="R26" s="223"/>
      <c r="T26" s="218"/>
      <c r="U26" s="218"/>
      <c r="V26" s="211"/>
      <c r="W26" s="226"/>
      <c r="Y26" s="247"/>
      <c r="AB26" s="216"/>
      <c r="AC26" s="411"/>
    </row>
    <row r="27" spans="1:27" ht="6" customHeight="1">
      <c r="A27" s="217"/>
      <c r="B27" s="217"/>
      <c r="C27" s="225"/>
      <c r="D27" s="223"/>
      <c r="E27" s="226"/>
      <c r="H27" s="226"/>
      <c r="J27" s="230"/>
      <c r="N27" s="410"/>
      <c r="P27" s="217"/>
      <c r="Q27" s="217"/>
      <c r="R27" s="223"/>
      <c r="T27" s="218"/>
      <c r="U27" s="218"/>
      <c r="V27" s="211"/>
      <c r="W27" s="226"/>
      <c r="X27" s="217"/>
      <c r="Z27" s="217"/>
      <c r="AA27" s="217"/>
    </row>
    <row r="28" spans="1:29" ht="6" customHeight="1">
      <c r="A28" s="217"/>
      <c r="B28" s="217"/>
      <c r="C28" s="225"/>
      <c r="D28" s="223"/>
      <c r="E28" s="226"/>
      <c r="F28" s="225"/>
      <c r="H28" s="226"/>
      <c r="I28" s="225"/>
      <c r="J28" s="230"/>
      <c r="P28" s="217"/>
      <c r="Q28" s="217"/>
      <c r="R28" s="223"/>
      <c r="T28" s="218"/>
      <c r="U28" s="218"/>
      <c r="V28" s="211"/>
      <c r="W28" s="226"/>
      <c r="X28" s="225"/>
      <c r="Z28" s="216"/>
      <c r="AA28" s="216"/>
      <c r="AC28" s="410" t="s">
        <v>489</v>
      </c>
    </row>
    <row r="29" spans="1:29" ht="6" customHeight="1">
      <c r="A29" s="217"/>
      <c r="B29" s="217"/>
      <c r="C29" s="225"/>
      <c r="D29" s="223"/>
      <c r="E29" s="226"/>
      <c r="F29" s="225"/>
      <c r="H29" s="226"/>
      <c r="J29" s="230"/>
      <c r="M29" s="224"/>
      <c r="N29" s="410" t="s">
        <v>492</v>
      </c>
      <c r="P29" s="217"/>
      <c r="Q29" s="217"/>
      <c r="R29" s="223"/>
      <c r="T29" s="217"/>
      <c r="U29" s="217"/>
      <c r="V29" s="223"/>
      <c r="W29" s="226"/>
      <c r="X29" s="225"/>
      <c r="Y29" s="261"/>
      <c r="Z29" s="261"/>
      <c r="AA29" s="226"/>
      <c r="AB29" s="227"/>
      <c r="AC29" s="410"/>
    </row>
    <row r="30" spans="1:29" ht="6" customHeight="1">
      <c r="A30" s="217"/>
      <c r="B30" s="217"/>
      <c r="C30" s="225"/>
      <c r="D30" s="223"/>
      <c r="E30" s="226"/>
      <c r="F30" s="225"/>
      <c r="H30" s="226"/>
      <c r="J30" s="230"/>
      <c r="M30" s="227"/>
      <c r="N30" s="410"/>
      <c r="P30" s="217"/>
      <c r="Q30" s="217"/>
      <c r="R30" s="223"/>
      <c r="T30" s="217"/>
      <c r="U30" s="217"/>
      <c r="V30" s="223"/>
      <c r="W30" s="226"/>
      <c r="X30" s="228"/>
      <c r="Y30" s="413" t="s">
        <v>490</v>
      </c>
      <c r="Z30" s="261"/>
      <c r="AA30" s="217"/>
      <c r="AB30" s="228"/>
      <c r="AC30" s="410" t="s">
        <v>491</v>
      </c>
    </row>
    <row r="31" spans="1:29" ht="6" customHeight="1">
      <c r="A31" s="217"/>
      <c r="B31" s="217"/>
      <c r="C31" s="225"/>
      <c r="D31" s="223"/>
      <c r="E31" s="226"/>
      <c r="F31" s="225"/>
      <c r="H31" s="226"/>
      <c r="I31" s="225"/>
      <c r="J31" s="426" t="s">
        <v>494</v>
      </c>
      <c r="K31" s="224"/>
      <c r="L31" s="224"/>
      <c r="M31" s="228"/>
      <c r="N31" s="410" t="s">
        <v>244</v>
      </c>
      <c r="P31" s="217"/>
      <c r="Q31" s="217"/>
      <c r="R31" s="223"/>
      <c r="T31" s="217"/>
      <c r="U31" s="217"/>
      <c r="V31" s="211"/>
      <c r="W31" s="226"/>
      <c r="X31" s="217"/>
      <c r="Y31" s="413"/>
      <c r="Z31" s="233"/>
      <c r="AA31" s="234"/>
      <c r="AB31" s="227"/>
      <c r="AC31" s="410"/>
    </row>
    <row r="32" spans="1:29" ht="6" customHeight="1">
      <c r="A32" s="217"/>
      <c r="B32" s="217"/>
      <c r="C32" s="225"/>
      <c r="D32" s="223"/>
      <c r="E32" s="226"/>
      <c r="F32" s="225"/>
      <c r="H32" s="226"/>
      <c r="I32" s="227"/>
      <c r="J32" s="426"/>
      <c r="L32" s="234"/>
      <c r="M32" s="227"/>
      <c r="N32" s="410"/>
      <c r="P32" s="217"/>
      <c r="Q32" s="217"/>
      <c r="R32" s="223"/>
      <c r="T32" s="217"/>
      <c r="U32" s="217"/>
      <c r="V32" s="211"/>
      <c r="W32" s="226"/>
      <c r="X32" s="225"/>
      <c r="AA32" s="217"/>
      <c r="AB32" s="228"/>
      <c r="AC32" s="410" t="s">
        <v>493</v>
      </c>
    </row>
    <row r="33" spans="1:29" ht="6" customHeight="1">
      <c r="A33" s="217"/>
      <c r="B33" s="217"/>
      <c r="C33" s="225"/>
      <c r="D33" s="223"/>
      <c r="E33" s="226"/>
      <c r="F33" s="225"/>
      <c r="H33" s="226"/>
      <c r="I33" s="225"/>
      <c r="J33" s="230"/>
      <c r="M33" s="228"/>
      <c r="N33" s="410" t="s">
        <v>619</v>
      </c>
      <c r="O33" s="410"/>
      <c r="P33" s="217"/>
      <c r="Q33" s="217"/>
      <c r="R33" s="223"/>
      <c r="T33" s="217"/>
      <c r="U33" s="217"/>
      <c r="V33" s="211"/>
      <c r="W33" s="226"/>
      <c r="X33" s="217"/>
      <c r="AA33" s="217"/>
      <c r="AB33" s="217"/>
      <c r="AC33" s="410"/>
    </row>
    <row r="34" spans="1:23" ht="6" customHeight="1">
      <c r="A34" s="217"/>
      <c r="B34" s="217"/>
      <c r="C34" s="225"/>
      <c r="D34" s="223"/>
      <c r="E34" s="226"/>
      <c r="F34" s="225"/>
      <c r="H34" s="226"/>
      <c r="I34" s="225"/>
      <c r="J34" s="230"/>
      <c r="N34" s="410"/>
      <c r="O34" s="410"/>
      <c r="P34" s="217"/>
      <c r="Q34" s="217"/>
      <c r="R34" s="223"/>
      <c r="T34" s="217"/>
      <c r="U34" s="217"/>
      <c r="V34" s="211"/>
      <c r="W34" s="226"/>
    </row>
    <row r="35" spans="1:29" ht="6" customHeight="1">
      <c r="A35" s="217"/>
      <c r="B35" s="217"/>
      <c r="C35" s="225"/>
      <c r="D35" s="223"/>
      <c r="E35" s="226"/>
      <c r="F35" s="225"/>
      <c r="H35" s="226"/>
      <c r="I35" s="225"/>
      <c r="J35" s="230"/>
      <c r="P35" s="217"/>
      <c r="Q35" s="217"/>
      <c r="R35" s="223"/>
      <c r="T35" s="217"/>
      <c r="U35" s="217"/>
      <c r="V35" s="211"/>
      <c r="W35" s="226"/>
      <c r="AB35" s="224"/>
      <c r="AC35" s="410" t="s">
        <v>243</v>
      </c>
    </row>
    <row r="36" spans="1:29" ht="6" customHeight="1">
      <c r="A36" s="217"/>
      <c r="B36" s="217"/>
      <c r="C36" s="225"/>
      <c r="D36" s="223"/>
      <c r="E36" s="226"/>
      <c r="F36" s="225"/>
      <c r="H36" s="226"/>
      <c r="J36" s="230"/>
      <c r="M36" s="224"/>
      <c r="N36" s="410" t="s">
        <v>482</v>
      </c>
      <c r="P36" s="217"/>
      <c r="Q36" s="217"/>
      <c r="R36" s="223"/>
      <c r="T36" s="217"/>
      <c r="U36" s="217"/>
      <c r="V36" s="211"/>
      <c r="W36" s="226"/>
      <c r="AB36" s="227"/>
      <c r="AC36" s="410"/>
    </row>
    <row r="37" spans="1:30" ht="6" customHeight="1">
      <c r="A37" s="217"/>
      <c r="B37" s="217"/>
      <c r="C37" s="225"/>
      <c r="D37" s="223"/>
      <c r="E37" s="226"/>
      <c r="F37" s="225"/>
      <c r="H37" s="226"/>
      <c r="J37" s="413" t="s">
        <v>495</v>
      </c>
      <c r="M37" s="227"/>
      <c r="N37" s="410"/>
      <c r="P37" s="217"/>
      <c r="Q37" s="217"/>
      <c r="R37" s="223"/>
      <c r="T37" s="217"/>
      <c r="U37" s="217"/>
      <c r="V37" s="211"/>
      <c r="W37" s="226"/>
      <c r="X37" s="217"/>
      <c r="Y37" s="218"/>
      <c r="Z37" s="217"/>
      <c r="AA37" s="226"/>
      <c r="AB37" s="228"/>
      <c r="AC37" s="410" t="s">
        <v>496</v>
      </c>
      <c r="AD37" s="410"/>
    </row>
    <row r="38" spans="1:30" ht="6" customHeight="1">
      <c r="A38" s="217"/>
      <c r="B38" s="217"/>
      <c r="C38" s="225"/>
      <c r="D38" s="223"/>
      <c r="E38" s="226"/>
      <c r="F38" s="225"/>
      <c r="H38" s="217"/>
      <c r="I38" s="233"/>
      <c r="J38" s="413"/>
      <c r="K38" s="233"/>
      <c r="L38" s="234"/>
      <c r="M38" s="228"/>
      <c r="N38" s="410" t="s">
        <v>497</v>
      </c>
      <c r="P38" s="217"/>
      <c r="Q38" s="217"/>
      <c r="R38" s="223"/>
      <c r="T38" s="217"/>
      <c r="U38" s="217"/>
      <c r="V38" s="211"/>
      <c r="W38" s="226"/>
      <c r="X38" s="224"/>
      <c r="Y38" s="426" t="s">
        <v>46</v>
      </c>
      <c r="Z38" s="262"/>
      <c r="AA38" s="224"/>
      <c r="AB38" s="227"/>
      <c r="AC38" s="410"/>
      <c r="AD38" s="410"/>
    </row>
    <row r="39" spans="1:30" ht="6" customHeight="1">
      <c r="A39" s="217"/>
      <c r="B39" s="217"/>
      <c r="C39" s="225"/>
      <c r="D39" s="223"/>
      <c r="E39" s="226"/>
      <c r="F39" s="225"/>
      <c r="H39" s="217"/>
      <c r="I39" s="217"/>
      <c r="L39" s="217"/>
      <c r="M39" s="233"/>
      <c r="N39" s="410"/>
      <c r="P39" s="217"/>
      <c r="Q39" s="217"/>
      <c r="R39" s="223"/>
      <c r="T39" s="217"/>
      <c r="U39" s="217"/>
      <c r="V39" s="211"/>
      <c r="W39" s="226"/>
      <c r="Y39" s="426"/>
      <c r="Z39" s="261"/>
      <c r="AA39" s="234"/>
      <c r="AB39" s="228"/>
      <c r="AC39" s="410" t="s">
        <v>346</v>
      </c>
      <c r="AD39" s="410"/>
    </row>
    <row r="40" spans="1:30" ht="6" customHeight="1">
      <c r="A40" s="217"/>
      <c r="B40" s="217"/>
      <c r="C40" s="225"/>
      <c r="D40" s="223"/>
      <c r="E40" s="226"/>
      <c r="J40" s="230"/>
      <c r="M40" s="217"/>
      <c r="P40" s="217"/>
      <c r="Q40" s="217"/>
      <c r="R40" s="223"/>
      <c r="T40" s="217"/>
      <c r="U40" s="217"/>
      <c r="V40" s="223"/>
      <c r="W40" s="226"/>
      <c r="X40" s="217"/>
      <c r="Y40" s="211"/>
      <c r="Z40" s="239"/>
      <c r="AA40" s="226"/>
      <c r="AB40" s="225"/>
      <c r="AC40" s="410"/>
      <c r="AD40" s="410"/>
    </row>
    <row r="41" spans="1:29" ht="6" customHeight="1">
      <c r="A41" s="217"/>
      <c r="B41" s="217"/>
      <c r="C41" s="225"/>
      <c r="D41" s="223"/>
      <c r="E41" s="226"/>
      <c r="J41" s="230"/>
      <c r="M41" s="217"/>
      <c r="N41" s="410" t="s">
        <v>498</v>
      </c>
      <c r="P41" s="217"/>
      <c r="Q41" s="217"/>
      <c r="R41" s="223"/>
      <c r="T41" s="217"/>
      <c r="U41" s="217"/>
      <c r="V41" s="223"/>
      <c r="W41" s="226"/>
      <c r="X41" s="217"/>
      <c r="Y41" s="211"/>
      <c r="Z41" s="218"/>
      <c r="AA41" s="226"/>
      <c r="AB41" s="228"/>
      <c r="AC41" s="410" t="s">
        <v>654</v>
      </c>
    </row>
    <row r="42" spans="1:29" ht="6" customHeight="1">
      <c r="A42" s="217"/>
      <c r="B42" s="217"/>
      <c r="C42" s="225"/>
      <c r="D42" s="223"/>
      <c r="E42" s="226"/>
      <c r="F42" s="225"/>
      <c r="J42" s="230"/>
      <c r="M42" s="227"/>
      <c r="N42" s="410"/>
      <c r="P42" s="217"/>
      <c r="Q42" s="217"/>
      <c r="R42" s="223"/>
      <c r="T42" s="217"/>
      <c r="U42" s="217"/>
      <c r="V42" s="223"/>
      <c r="W42" s="226"/>
      <c r="X42" s="217"/>
      <c r="Y42" s="211"/>
      <c r="Z42" s="218"/>
      <c r="AA42" s="217"/>
      <c r="AB42" s="233"/>
      <c r="AC42" s="410"/>
    </row>
    <row r="43" spans="1:23" ht="6" customHeight="1">
      <c r="A43" s="217"/>
      <c r="B43" s="217"/>
      <c r="C43" s="225"/>
      <c r="D43" s="223"/>
      <c r="E43" s="226"/>
      <c r="F43" s="225"/>
      <c r="J43" s="413" t="s">
        <v>499</v>
      </c>
      <c r="L43" s="217"/>
      <c r="M43" s="228"/>
      <c r="N43" s="410" t="s">
        <v>500</v>
      </c>
      <c r="P43" s="217"/>
      <c r="Q43" s="217"/>
      <c r="R43" s="223"/>
      <c r="T43" s="217"/>
      <c r="U43" s="217"/>
      <c r="V43" s="211"/>
      <c r="W43" s="226"/>
    </row>
    <row r="44" spans="1:29" ht="6" customHeight="1">
      <c r="A44" s="217"/>
      <c r="B44" s="217"/>
      <c r="C44" s="225"/>
      <c r="D44" s="223"/>
      <c r="E44" s="226"/>
      <c r="F44" s="225"/>
      <c r="I44" s="227"/>
      <c r="J44" s="413"/>
      <c r="K44" s="233"/>
      <c r="L44" s="234"/>
      <c r="M44" s="227"/>
      <c r="N44" s="410"/>
      <c r="P44" s="217"/>
      <c r="Q44" s="217"/>
      <c r="R44" s="223"/>
      <c r="T44" s="217"/>
      <c r="U44" s="217"/>
      <c r="V44" s="211"/>
      <c r="W44" s="226"/>
      <c r="AB44" s="224"/>
      <c r="AC44" s="410" t="s">
        <v>227</v>
      </c>
    </row>
    <row r="45" spans="1:29" ht="6" customHeight="1">
      <c r="A45" s="217"/>
      <c r="B45" s="217"/>
      <c r="C45" s="225"/>
      <c r="D45" s="223"/>
      <c r="E45" s="226"/>
      <c r="F45" s="225"/>
      <c r="I45" s="225"/>
      <c r="K45" s="217"/>
      <c r="L45" s="226"/>
      <c r="M45" s="228"/>
      <c r="N45" s="410" t="s">
        <v>620</v>
      </c>
      <c r="O45" s="410"/>
      <c r="P45" s="217"/>
      <c r="Q45" s="217"/>
      <c r="R45" s="223"/>
      <c r="T45" s="217"/>
      <c r="U45" s="217"/>
      <c r="V45" s="211"/>
      <c r="W45" s="226"/>
      <c r="AB45" s="227"/>
      <c r="AC45" s="410"/>
    </row>
    <row r="46" spans="1:29" ht="6" customHeight="1">
      <c r="A46" s="217"/>
      <c r="B46" s="217"/>
      <c r="C46" s="225"/>
      <c r="D46" s="223"/>
      <c r="E46" s="226"/>
      <c r="F46" s="225"/>
      <c r="H46" s="226"/>
      <c r="I46" s="225"/>
      <c r="K46" s="217"/>
      <c r="L46" s="217"/>
      <c r="M46" s="233"/>
      <c r="N46" s="410"/>
      <c r="O46" s="410"/>
      <c r="P46" s="217"/>
      <c r="Q46" s="217"/>
      <c r="R46" s="223"/>
      <c r="T46" s="217"/>
      <c r="U46" s="217"/>
      <c r="V46" s="211"/>
      <c r="W46" s="226"/>
      <c r="AB46" s="228"/>
      <c r="AC46" s="410" t="s">
        <v>501</v>
      </c>
    </row>
    <row r="47" spans="1:29" ht="6" customHeight="1">
      <c r="A47" s="217"/>
      <c r="B47" s="217"/>
      <c r="C47" s="225"/>
      <c r="D47" s="223"/>
      <c r="E47" s="226"/>
      <c r="F47" s="225"/>
      <c r="H47" s="226"/>
      <c r="L47" s="217"/>
      <c r="M47" s="217"/>
      <c r="P47" s="218"/>
      <c r="Q47" s="217"/>
      <c r="R47" s="223"/>
      <c r="T47" s="217"/>
      <c r="U47" s="217"/>
      <c r="V47" s="211"/>
      <c r="W47" s="226"/>
      <c r="AB47" s="227"/>
      <c r="AC47" s="410"/>
    </row>
    <row r="48" spans="1:29" ht="6" customHeight="1">
      <c r="A48" s="217"/>
      <c r="B48" s="217"/>
      <c r="C48" s="225"/>
      <c r="D48" s="223"/>
      <c r="E48" s="226"/>
      <c r="F48" s="225"/>
      <c r="I48" s="225"/>
      <c r="J48" s="413" t="s">
        <v>376</v>
      </c>
      <c r="K48" s="224"/>
      <c r="L48" s="224"/>
      <c r="M48" s="224"/>
      <c r="N48" s="410" t="s">
        <v>408</v>
      </c>
      <c r="P48" s="218"/>
      <c r="Q48" s="217"/>
      <c r="R48" s="223"/>
      <c r="T48" s="217"/>
      <c r="U48" s="217"/>
      <c r="V48" s="211"/>
      <c r="W48" s="226"/>
      <c r="X48" s="217"/>
      <c r="Y48" s="211"/>
      <c r="Z48" s="218"/>
      <c r="AA48" s="226"/>
      <c r="AB48" s="228"/>
      <c r="AC48" s="410" t="s">
        <v>306</v>
      </c>
    </row>
    <row r="49" spans="1:29" ht="6" customHeight="1">
      <c r="A49" s="217"/>
      <c r="B49" s="217"/>
      <c r="C49" s="225"/>
      <c r="D49" s="223"/>
      <c r="E49" s="226"/>
      <c r="F49" s="225"/>
      <c r="I49" s="227"/>
      <c r="J49" s="413"/>
      <c r="N49" s="410"/>
      <c r="P49" s="217"/>
      <c r="Q49" s="217"/>
      <c r="R49" s="223"/>
      <c r="T49" s="217"/>
      <c r="U49" s="217"/>
      <c r="V49" s="211"/>
      <c r="W49" s="226"/>
      <c r="X49" s="217"/>
      <c r="Y49" s="211"/>
      <c r="Z49" s="218"/>
      <c r="AA49" s="217"/>
      <c r="AB49" s="227"/>
      <c r="AC49" s="410"/>
    </row>
    <row r="50" spans="1:29" ht="6" customHeight="1">
      <c r="A50" s="217"/>
      <c r="B50" s="217"/>
      <c r="C50" s="225"/>
      <c r="D50" s="223"/>
      <c r="F50" s="225"/>
      <c r="I50" s="225"/>
      <c r="P50" s="217"/>
      <c r="Q50" s="217"/>
      <c r="R50" s="223"/>
      <c r="T50" s="217"/>
      <c r="U50" s="217"/>
      <c r="V50" s="211"/>
      <c r="W50" s="226"/>
      <c r="X50" s="217"/>
      <c r="Y50" s="211"/>
      <c r="Z50" s="218"/>
      <c r="AA50" s="217"/>
      <c r="AB50" s="225"/>
      <c r="AC50" s="410" t="s">
        <v>307</v>
      </c>
    </row>
    <row r="51" spans="1:29" ht="6" customHeight="1">
      <c r="A51" s="217"/>
      <c r="B51" s="217"/>
      <c r="C51" s="225"/>
      <c r="D51" s="223"/>
      <c r="F51" s="225"/>
      <c r="H51" s="226"/>
      <c r="I51" s="217"/>
      <c r="M51" s="224"/>
      <c r="N51" s="410" t="s">
        <v>362</v>
      </c>
      <c r="P51" s="217"/>
      <c r="Q51" s="217"/>
      <c r="R51" s="223"/>
      <c r="T51" s="217"/>
      <c r="U51" s="217"/>
      <c r="V51" s="211"/>
      <c r="W51" s="226"/>
      <c r="X51" s="217"/>
      <c r="Y51" s="211"/>
      <c r="Z51" s="218"/>
      <c r="AA51" s="217"/>
      <c r="AB51" s="227"/>
      <c r="AC51" s="410"/>
    </row>
    <row r="52" spans="1:29" ht="6" customHeight="1">
      <c r="A52" s="217"/>
      <c r="B52" s="217"/>
      <c r="C52" s="225"/>
      <c r="D52" s="223"/>
      <c r="F52" s="225"/>
      <c r="G52" s="410" t="s">
        <v>407</v>
      </c>
      <c r="H52" s="226"/>
      <c r="M52" s="227"/>
      <c r="N52" s="410"/>
      <c r="P52" s="217"/>
      <c r="Q52" s="217"/>
      <c r="R52" s="223"/>
      <c r="T52" s="217"/>
      <c r="U52" s="217"/>
      <c r="V52" s="211"/>
      <c r="W52" s="226"/>
      <c r="X52" s="217"/>
      <c r="Y52" s="429" t="s">
        <v>326</v>
      </c>
      <c r="Z52" s="411"/>
      <c r="AA52" s="217"/>
      <c r="AB52" s="228"/>
      <c r="AC52" s="410" t="s">
        <v>328</v>
      </c>
    </row>
    <row r="53" spans="1:29" ht="6" customHeight="1">
      <c r="A53" s="217"/>
      <c r="B53" s="217"/>
      <c r="C53" s="225"/>
      <c r="D53" s="223"/>
      <c r="F53" s="225"/>
      <c r="G53" s="410"/>
      <c r="H53" s="234"/>
      <c r="K53" s="217"/>
      <c r="L53" s="226"/>
      <c r="M53" s="228"/>
      <c r="N53" s="410" t="s">
        <v>502</v>
      </c>
      <c r="P53" s="434" t="s">
        <v>411</v>
      </c>
      <c r="Q53" s="434"/>
      <c r="R53" s="434"/>
      <c r="S53" s="434"/>
      <c r="T53" s="434"/>
      <c r="U53" s="217"/>
      <c r="V53" s="435" t="s">
        <v>410</v>
      </c>
      <c r="W53" s="226"/>
      <c r="X53" s="224"/>
      <c r="Y53" s="411"/>
      <c r="Z53" s="411"/>
      <c r="AA53" s="226"/>
      <c r="AB53" s="225"/>
      <c r="AC53" s="410"/>
    </row>
    <row r="54" spans="1:29" ht="6" customHeight="1">
      <c r="A54" s="217"/>
      <c r="B54" s="217"/>
      <c r="C54" s="225"/>
      <c r="D54" s="223"/>
      <c r="F54" s="225"/>
      <c r="H54" s="226"/>
      <c r="I54" s="217"/>
      <c r="M54" s="227"/>
      <c r="N54" s="410"/>
      <c r="P54" s="434"/>
      <c r="Q54" s="434"/>
      <c r="R54" s="434"/>
      <c r="S54" s="434"/>
      <c r="T54" s="434"/>
      <c r="U54" s="225"/>
      <c r="V54" s="435"/>
      <c r="W54" s="234"/>
      <c r="X54" s="217"/>
      <c r="Y54" s="411"/>
      <c r="Z54" s="411"/>
      <c r="AA54" s="226"/>
      <c r="AB54" s="225"/>
      <c r="AC54" s="410" t="s">
        <v>329</v>
      </c>
    </row>
    <row r="55" spans="1:29" ht="6" customHeight="1">
      <c r="A55" s="217"/>
      <c r="B55" s="217"/>
      <c r="C55" s="225"/>
      <c r="D55" s="223"/>
      <c r="F55" s="225"/>
      <c r="H55" s="226"/>
      <c r="I55" s="217"/>
      <c r="J55" s="413" t="s">
        <v>503</v>
      </c>
      <c r="K55" s="224"/>
      <c r="L55" s="224"/>
      <c r="M55" s="228"/>
      <c r="N55" s="410" t="s">
        <v>504</v>
      </c>
      <c r="P55" s="431" t="s">
        <v>414</v>
      </c>
      <c r="Q55" s="431"/>
      <c r="R55" s="431"/>
      <c r="S55" s="431"/>
      <c r="T55" s="432"/>
      <c r="U55" s="251"/>
      <c r="V55" s="216"/>
      <c r="W55" s="226"/>
      <c r="X55" s="217"/>
      <c r="Y55" s="411"/>
      <c r="Z55" s="411"/>
      <c r="AA55" s="226"/>
      <c r="AB55" s="227"/>
      <c r="AC55" s="410"/>
    </row>
    <row r="56" spans="1:29" ht="6" customHeight="1">
      <c r="A56" s="217"/>
      <c r="B56" s="217"/>
      <c r="C56" s="225"/>
      <c r="D56" s="223"/>
      <c r="F56" s="225"/>
      <c r="I56" s="227"/>
      <c r="J56" s="413"/>
      <c r="L56" s="234"/>
      <c r="M56" s="227"/>
      <c r="N56" s="410"/>
      <c r="P56" s="431"/>
      <c r="Q56" s="431"/>
      <c r="R56" s="431"/>
      <c r="S56" s="431"/>
      <c r="T56" s="432"/>
      <c r="U56" s="251"/>
      <c r="V56" s="216"/>
      <c r="W56" s="226"/>
      <c r="X56" s="217"/>
      <c r="Y56" s="211"/>
      <c r="Z56" s="218"/>
      <c r="AA56" s="217"/>
      <c r="AB56" s="228"/>
      <c r="AC56" s="410" t="s">
        <v>330</v>
      </c>
    </row>
    <row r="57" spans="1:29" ht="6" customHeight="1">
      <c r="A57" s="217"/>
      <c r="B57" s="217"/>
      <c r="C57" s="225"/>
      <c r="D57" s="223"/>
      <c r="F57" s="225"/>
      <c r="I57" s="225"/>
      <c r="L57" s="226"/>
      <c r="M57" s="228"/>
      <c r="N57" s="410" t="s">
        <v>505</v>
      </c>
      <c r="U57" s="225"/>
      <c r="V57" s="211"/>
      <c r="W57" s="226"/>
      <c r="X57" s="217"/>
      <c r="Y57" s="211"/>
      <c r="Z57" s="218"/>
      <c r="AA57" s="217"/>
      <c r="AB57" s="225"/>
      <c r="AC57" s="410"/>
    </row>
    <row r="58" spans="1:29" ht="6" customHeight="1">
      <c r="A58" s="217"/>
      <c r="B58" s="217"/>
      <c r="C58" s="225"/>
      <c r="D58" s="223"/>
      <c r="F58" s="225"/>
      <c r="I58" s="225"/>
      <c r="L58" s="217"/>
      <c r="M58" s="227"/>
      <c r="N58" s="410"/>
      <c r="U58" s="225"/>
      <c r="W58" s="226"/>
      <c r="X58" s="217"/>
      <c r="Y58" s="211"/>
      <c r="Z58" s="218"/>
      <c r="AA58" s="217"/>
      <c r="AB58" s="225"/>
      <c r="AC58" s="410" t="s">
        <v>331</v>
      </c>
    </row>
    <row r="59" spans="1:159" ht="6" customHeight="1">
      <c r="A59" s="217"/>
      <c r="B59" s="217"/>
      <c r="C59" s="225"/>
      <c r="D59" s="223"/>
      <c r="F59" s="225"/>
      <c r="I59" s="225"/>
      <c r="L59" s="217"/>
      <c r="M59" s="228"/>
      <c r="N59" s="410" t="s">
        <v>621</v>
      </c>
      <c r="U59" s="225"/>
      <c r="W59" s="226"/>
      <c r="X59" s="217"/>
      <c r="Y59" s="211"/>
      <c r="Z59" s="218"/>
      <c r="AA59" s="217"/>
      <c r="AB59" s="227"/>
      <c r="AC59" s="410"/>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X59" s="216"/>
      <c r="BY59" s="216"/>
      <c r="BZ59" s="216"/>
      <c r="CA59" s="216"/>
      <c r="CB59" s="216"/>
      <c r="CC59" s="216"/>
      <c r="CD59" s="216"/>
      <c r="CE59" s="216"/>
      <c r="CF59" s="216"/>
      <c r="CG59" s="216"/>
      <c r="CH59" s="216"/>
      <c r="CI59" s="216"/>
      <c r="CJ59" s="216"/>
      <c r="CK59" s="216"/>
      <c r="CL59" s="216"/>
      <c r="CM59" s="216"/>
      <c r="CN59" s="216"/>
      <c r="CO59" s="216"/>
      <c r="CP59" s="216"/>
      <c r="CQ59" s="216"/>
      <c r="CR59" s="216"/>
      <c r="CS59" s="216"/>
      <c r="CT59" s="216"/>
      <c r="CU59" s="216"/>
      <c r="CV59" s="216"/>
      <c r="CW59" s="216"/>
      <c r="CX59" s="216"/>
      <c r="CY59" s="216"/>
      <c r="CZ59" s="216"/>
      <c r="DA59" s="216"/>
      <c r="DB59" s="216"/>
      <c r="DC59" s="216"/>
      <c r="DD59" s="216"/>
      <c r="DE59" s="216"/>
      <c r="DF59" s="216"/>
      <c r="DG59" s="216"/>
      <c r="DH59" s="216"/>
      <c r="DI59" s="216"/>
      <c r="DJ59" s="216"/>
      <c r="DK59" s="216"/>
      <c r="DL59" s="216"/>
      <c r="DM59" s="216"/>
      <c r="DN59" s="216"/>
      <c r="DO59" s="216"/>
      <c r="DP59" s="216"/>
      <c r="DQ59" s="216"/>
      <c r="DR59" s="216"/>
      <c r="DS59" s="216"/>
      <c r="DT59" s="216"/>
      <c r="DU59" s="216"/>
      <c r="DV59" s="216"/>
      <c r="DW59" s="216"/>
      <c r="DX59" s="216"/>
      <c r="DY59" s="216"/>
      <c r="DZ59" s="216"/>
      <c r="EA59" s="216"/>
      <c r="EB59" s="216"/>
      <c r="EC59" s="216"/>
      <c r="ED59" s="216"/>
      <c r="EE59" s="216"/>
      <c r="EF59" s="216"/>
      <c r="EG59" s="216"/>
      <c r="EH59" s="216"/>
      <c r="EI59" s="216"/>
      <c r="EJ59" s="216"/>
      <c r="EK59" s="216"/>
      <c r="EL59" s="216"/>
      <c r="EM59" s="216"/>
      <c r="EN59" s="216"/>
      <c r="EO59" s="216"/>
      <c r="EP59" s="216"/>
      <c r="EQ59" s="216"/>
      <c r="ER59" s="216"/>
      <c r="ES59" s="216"/>
      <c r="ET59" s="216"/>
      <c r="EU59" s="216"/>
      <c r="EV59" s="216"/>
      <c r="EW59" s="216"/>
      <c r="EX59" s="216"/>
      <c r="EY59" s="216"/>
      <c r="EZ59" s="216"/>
      <c r="FA59" s="216"/>
      <c r="FB59" s="216"/>
      <c r="FC59" s="216"/>
    </row>
    <row r="60" spans="1:159" ht="6" customHeight="1">
      <c r="A60" s="217"/>
      <c r="B60" s="217"/>
      <c r="C60" s="225"/>
      <c r="D60" s="223"/>
      <c r="F60" s="225"/>
      <c r="I60" s="225"/>
      <c r="L60" s="217"/>
      <c r="M60" s="217"/>
      <c r="N60" s="410"/>
      <c r="U60" s="225"/>
      <c r="V60" s="211"/>
      <c r="W60" s="226"/>
      <c r="X60" s="217"/>
      <c r="Y60" s="211"/>
      <c r="Z60" s="218"/>
      <c r="AA60" s="217"/>
      <c r="AB60" s="228"/>
      <c r="AC60" s="410" t="s">
        <v>332</v>
      </c>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6"/>
      <c r="CM60" s="216"/>
      <c r="CN60" s="216"/>
      <c r="CO60" s="216"/>
      <c r="CP60" s="216"/>
      <c r="CQ60" s="216"/>
      <c r="CR60" s="216"/>
      <c r="CS60" s="216"/>
      <c r="CT60" s="216"/>
      <c r="CU60" s="216"/>
      <c r="CV60" s="216"/>
      <c r="CW60" s="216"/>
      <c r="CX60" s="216"/>
      <c r="CY60" s="216"/>
      <c r="CZ60" s="216"/>
      <c r="DA60" s="216"/>
      <c r="DB60" s="216"/>
      <c r="DC60" s="216"/>
      <c r="DD60" s="216"/>
      <c r="DE60" s="216"/>
      <c r="DF60" s="216"/>
      <c r="DG60" s="216"/>
      <c r="DH60" s="216"/>
      <c r="DI60" s="216"/>
      <c r="DJ60" s="216"/>
      <c r="DK60" s="216"/>
      <c r="DL60" s="216"/>
      <c r="DM60" s="216"/>
      <c r="DN60" s="216"/>
      <c r="DO60" s="216"/>
      <c r="DP60" s="216"/>
      <c r="DQ60" s="216"/>
      <c r="DR60" s="216"/>
      <c r="DS60" s="216"/>
      <c r="DT60" s="216"/>
      <c r="DU60" s="216"/>
      <c r="DV60" s="216"/>
      <c r="DW60" s="216"/>
      <c r="DX60" s="216"/>
      <c r="DY60" s="216"/>
      <c r="DZ60" s="216"/>
      <c r="EA60" s="216"/>
      <c r="EB60" s="216"/>
      <c r="EC60" s="216"/>
      <c r="ED60" s="216"/>
      <c r="EE60" s="216"/>
      <c r="EF60" s="216"/>
      <c r="EG60" s="216"/>
      <c r="EH60" s="216"/>
      <c r="EI60" s="216"/>
      <c r="EJ60" s="216"/>
      <c r="EK60" s="216"/>
      <c r="EL60" s="216"/>
      <c r="EM60" s="216"/>
      <c r="EN60" s="216"/>
      <c r="EO60" s="216"/>
      <c r="EP60" s="216"/>
      <c r="EQ60" s="216"/>
      <c r="ER60" s="216"/>
      <c r="ES60" s="216"/>
      <c r="ET60" s="216"/>
      <c r="EU60" s="216"/>
      <c r="EV60" s="216"/>
      <c r="EW60" s="216"/>
      <c r="EX60" s="216"/>
      <c r="EY60" s="216"/>
      <c r="EZ60" s="216"/>
      <c r="FA60" s="216"/>
      <c r="FB60" s="216"/>
      <c r="FC60" s="216"/>
    </row>
    <row r="61" spans="1:159" ht="6" customHeight="1">
      <c r="A61" s="217"/>
      <c r="B61" s="217"/>
      <c r="C61" s="225"/>
      <c r="D61" s="223"/>
      <c r="F61" s="225"/>
      <c r="H61" s="226"/>
      <c r="I61" s="217"/>
      <c r="P61" s="217"/>
      <c r="T61" s="222"/>
      <c r="U61" s="225"/>
      <c r="V61" s="211"/>
      <c r="W61" s="226"/>
      <c r="X61" s="217"/>
      <c r="Y61" s="211"/>
      <c r="Z61" s="218"/>
      <c r="AA61" s="217"/>
      <c r="AB61" s="225"/>
      <c r="AC61" s="410"/>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c r="BY61" s="216"/>
      <c r="BZ61" s="216"/>
      <c r="CA61" s="216"/>
      <c r="CB61" s="216"/>
      <c r="CC61" s="216"/>
      <c r="CD61" s="216"/>
      <c r="CE61" s="216"/>
      <c r="CF61" s="216"/>
      <c r="CG61" s="216"/>
      <c r="CH61" s="216"/>
      <c r="CI61" s="216"/>
      <c r="CJ61" s="216"/>
      <c r="CK61" s="216"/>
      <c r="CL61" s="216"/>
      <c r="CM61" s="216"/>
      <c r="CN61" s="216"/>
      <c r="CO61" s="216"/>
      <c r="CP61" s="216"/>
      <c r="CQ61" s="216"/>
      <c r="CR61" s="216"/>
      <c r="CS61" s="216"/>
      <c r="CT61" s="216"/>
      <c r="CU61" s="216"/>
      <c r="CV61" s="216"/>
      <c r="CW61" s="216"/>
      <c r="CX61" s="216"/>
      <c r="CY61" s="216"/>
      <c r="CZ61" s="216"/>
      <c r="DA61" s="216"/>
      <c r="DB61" s="216"/>
      <c r="DC61" s="216"/>
      <c r="DD61" s="216"/>
      <c r="DE61" s="216"/>
      <c r="DF61" s="216"/>
      <c r="DG61" s="216"/>
      <c r="DH61" s="216"/>
      <c r="DI61" s="216"/>
      <c r="DJ61" s="216"/>
      <c r="DK61" s="216"/>
      <c r="DL61" s="216"/>
      <c r="DM61" s="216"/>
      <c r="DN61" s="216"/>
      <c r="DO61" s="216"/>
      <c r="DP61" s="216"/>
      <c r="DQ61" s="216"/>
      <c r="DR61" s="216"/>
      <c r="DS61" s="216"/>
      <c r="DT61" s="216"/>
      <c r="DU61" s="216"/>
      <c r="DV61" s="216"/>
      <c r="DW61" s="216"/>
      <c r="DX61" s="216"/>
      <c r="DY61" s="216"/>
      <c r="DZ61" s="216"/>
      <c r="EA61" s="216"/>
      <c r="EB61" s="216"/>
      <c r="EC61" s="216"/>
      <c r="ED61" s="216"/>
      <c r="EE61" s="216"/>
      <c r="EF61" s="216"/>
      <c r="EG61" s="216"/>
      <c r="EH61" s="216"/>
      <c r="EI61" s="216"/>
      <c r="EJ61" s="216"/>
      <c r="EK61" s="216"/>
      <c r="EL61" s="216"/>
      <c r="EM61" s="216"/>
      <c r="EN61" s="216"/>
      <c r="EO61" s="216"/>
      <c r="EP61" s="216"/>
      <c r="EQ61" s="216"/>
      <c r="ER61" s="216"/>
      <c r="ES61" s="216"/>
      <c r="ET61" s="216"/>
      <c r="EU61" s="216"/>
      <c r="EV61" s="216"/>
      <c r="EW61" s="216"/>
      <c r="EX61" s="216"/>
      <c r="EY61" s="216"/>
      <c r="EZ61" s="216"/>
      <c r="FA61" s="216"/>
      <c r="FB61" s="216"/>
      <c r="FC61" s="216"/>
    </row>
    <row r="62" spans="1:159" ht="6" customHeight="1">
      <c r="A62" s="217"/>
      <c r="B62" s="217"/>
      <c r="C62" s="225"/>
      <c r="D62" s="223"/>
      <c r="F62" s="225"/>
      <c r="H62" s="226"/>
      <c r="J62" s="410" t="s">
        <v>345</v>
      </c>
      <c r="K62" s="410"/>
      <c r="L62" s="410"/>
      <c r="P62" s="217"/>
      <c r="U62" s="225"/>
      <c r="V62" s="211"/>
      <c r="W62" s="226"/>
      <c r="X62" s="217"/>
      <c r="Y62" s="211"/>
      <c r="Z62" s="218"/>
      <c r="AA62" s="217"/>
      <c r="AB62" s="228"/>
      <c r="AC62" s="410" t="s">
        <v>506</v>
      </c>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6"/>
      <c r="DE62" s="216"/>
      <c r="DF62" s="216"/>
      <c r="DG62" s="216"/>
      <c r="DH62" s="216"/>
      <c r="DI62" s="216"/>
      <c r="DJ62" s="216"/>
      <c r="DK62" s="216"/>
      <c r="DL62" s="216"/>
      <c r="DM62" s="216"/>
      <c r="DN62" s="216"/>
      <c r="DO62" s="216"/>
      <c r="DP62" s="216"/>
      <c r="DQ62" s="216"/>
      <c r="DR62" s="216"/>
      <c r="DS62" s="216"/>
      <c r="DT62" s="216"/>
      <c r="DU62" s="216"/>
      <c r="DV62" s="216"/>
      <c r="DW62" s="216"/>
      <c r="DX62" s="216"/>
      <c r="DY62" s="216"/>
      <c r="DZ62" s="216"/>
      <c r="EA62" s="216"/>
      <c r="EB62" s="216"/>
      <c r="EC62" s="216"/>
      <c r="ED62" s="216"/>
      <c r="EE62" s="216"/>
      <c r="EF62" s="216"/>
      <c r="EG62" s="216"/>
      <c r="EH62" s="216"/>
      <c r="EI62" s="216"/>
      <c r="EJ62" s="216"/>
      <c r="EK62" s="216"/>
      <c r="EL62" s="216"/>
      <c r="EM62" s="216"/>
      <c r="EN62" s="216"/>
      <c r="EO62" s="216"/>
      <c r="EP62" s="216"/>
      <c r="EQ62" s="216"/>
      <c r="ER62" s="216"/>
      <c r="ES62" s="216"/>
      <c r="ET62" s="216"/>
      <c r="EU62" s="216"/>
      <c r="EV62" s="216"/>
      <c r="EW62" s="216"/>
      <c r="EX62" s="216"/>
      <c r="EY62" s="216"/>
      <c r="EZ62" s="216"/>
      <c r="FA62" s="216"/>
      <c r="FB62" s="216"/>
      <c r="FC62" s="216"/>
    </row>
    <row r="63" spans="1:159" ht="6" customHeight="1">
      <c r="A63" s="217"/>
      <c r="B63" s="217"/>
      <c r="C63" s="225"/>
      <c r="D63" s="223"/>
      <c r="F63" s="225"/>
      <c r="H63" s="217"/>
      <c r="I63" s="233"/>
      <c r="J63" s="410"/>
      <c r="K63" s="410"/>
      <c r="L63" s="410"/>
      <c r="P63" s="217"/>
      <c r="U63" s="225"/>
      <c r="V63" s="211"/>
      <c r="W63" s="226"/>
      <c r="X63" s="217"/>
      <c r="Y63" s="211"/>
      <c r="Z63" s="218"/>
      <c r="AA63" s="217"/>
      <c r="AB63" s="217"/>
      <c r="AC63" s="410"/>
      <c r="AD63" s="216"/>
      <c r="AE63" s="216"/>
      <c r="AF63" s="216"/>
      <c r="AG63" s="216"/>
      <c r="AH63" s="216"/>
      <c r="AI63" s="216"/>
      <c r="AJ63" s="216"/>
      <c r="AK63" s="216"/>
      <c r="AL63" s="216"/>
      <c r="AM63" s="216"/>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6"/>
      <c r="BR63" s="216"/>
      <c r="BS63" s="216"/>
      <c r="BT63" s="216"/>
      <c r="BU63" s="216"/>
      <c r="BV63" s="216"/>
      <c r="BW63" s="216"/>
      <c r="BX63" s="216"/>
      <c r="BY63" s="216"/>
      <c r="BZ63" s="216"/>
      <c r="CA63" s="216"/>
      <c r="CB63" s="216"/>
      <c r="CC63" s="216"/>
      <c r="CD63" s="216"/>
      <c r="CE63" s="216"/>
      <c r="CF63" s="216"/>
      <c r="CG63" s="216"/>
      <c r="CH63" s="216"/>
      <c r="CI63" s="216"/>
      <c r="CJ63" s="216"/>
      <c r="CK63" s="216"/>
      <c r="CL63" s="216"/>
      <c r="CM63" s="216"/>
      <c r="CN63" s="216"/>
      <c r="CO63" s="216"/>
      <c r="CP63" s="216"/>
      <c r="CQ63" s="216"/>
      <c r="CR63" s="216"/>
      <c r="CS63" s="216"/>
      <c r="CT63" s="216"/>
      <c r="CU63" s="216"/>
      <c r="CV63" s="216"/>
      <c r="CW63" s="216"/>
      <c r="CX63" s="216"/>
      <c r="CY63" s="216"/>
      <c r="CZ63" s="216"/>
      <c r="DA63" s="216"/>
      <c r="DB63" s="216"/>
      <c r="DC63" s="216"/>
      <c r="DD63" s="216"/>
      <c r="DE63" s="216"/>
      <c r="DF63" s="216"/>
      <c r="DG63" s="216"/>
      <c r="DH63" s="216"/>
      <c r="DI63" s="216"/>
      <c r="DJ63" s="216"/>
      <c r="DK63" s="216"/>
      <c r="DL63" s="216"/>
      <c r="DM63" s="216"/>
      <c r="DN63" s="216"/>
      <c r="DO63" s="216"/>
      <c r="DP63" s="216"/>
      <c r="DQ63" s="216"/>
      <c r="DR63" s="216"/>
      <c r="DS63" s="216"/>
      <c r="DT63" s="216"/>
      <c r="DU63" s="216"/>
      <c r="DV63" s="216"/>
      <c r="DW63" s="216"/>
      <c r="DX63" s="216"/>
      <c r="DY63" s="216"/>
      <c r="DZ63" s="216"/>
      <c r="EA63" s="216"/>
      <c r="EB63" s="216"/>
      <c r="EC63" s="216"/>
      <c r="ED63" s="216"/>
      <c r="EE63" s="216"/>
      <c r="EF63" s="216"/>
      <c r="EG63" s="216"/>
      <c r="EH63" s="216"/>
      <c r="EI63" s="216"/>
      <c r="EJ63" s="216"/>
      <c r="EK63" s="216"/>
      <c r="EL63" s="216"/>
      <c r="EM63" s="216"/>
      <c r="EN63" s="216"/>
      <c r="EO63" s="216"/>
      <c r="EP63" s="216"/>
      <c r="EQ63" s="216"/>
      <c r="ER63" s="216"/>
      <c r="ES63" s="216"/>
      <c r="ET63" s="216"/>
      <c r="EU63" s="216"/>
      <c r="EV63" s="216"/>
      <c r="EW63" s="216"/>
      <c r="EX63" s="216"/>
      <c r="EY63" s="216"/>
      <c r="EZ63" s="216"/>
      <c r="FA63" s="216"/>
      <c r="FB63" s="216"/>
      <c r="FC63" s="216"/>
    </row>
    <row r="64" spans="1:159" ht="6" customHeight="1">
      <c r="A64" s="217"/>
      <c r="B64" s="217"/>
      <c r="C64" s="225"/>
      <c r="D64" s="223"/>
      <c r="F64" s="225"/>
      <c r="I64" s="217"/>
      <c r="P64" s="217"/>
      <c r="T64" s="222"/>
      <c r="U64" s="225"/>
      <c r="V64" s="236"/>
      <c r="W64" s="22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16"/>
      <c r="BZ64" s="216"/>
      <c r="CA64" s="216"/>
      <c r="CB64" s="216"/>
      <c r="CC64" s="216"/>
      <c r="CD64" s="216"/>
      <c r="CE64" s="216"/>
      <c r="CF64" s="216"/>
      <c r="CG64" s="216"/>
      <c r="CH64" s="216"/>
      <c r="CI64" s="216"/>
      <c r="CJ64" s="216"/>
      <c r="CK64" s="216"/>
      <c r="CL64" s="216"/>
      <c r="CM64" s="216"/>
      <c r="CN64" s="216"/>
      <c r="CO64" s="216"/>
      <c r="CP64" s="216"/>
      <c r="CQ64" s="216"/>
      <c r="CR64" s="216"/>
      <c r="CS64" s="216"/>
      <c r="CT64" s="216"/>
      <c r="CU64" s="216"/>
      <c r="CV64" s="216"/>
      <c r="CW64" s="216"/>
      <c r="CX64" s="216"/>
      <c r="CY64" s="216"/>
      <c r="CZ64" s="216"/>
      <c r="DA64" s="216"/>
      <c r="DB64" s="216"/>
      <c r="DC64" s="216"/>
      <c r="DD64" s="216"/>
      <c r="DE64" s="216"/>
      <c r="DF64" s="216"/>
      <c r="DG64" s="216"/>
      <c r="DH64" s="216"/>
      <c r="DI64" s="216"/>
      <c r="DJ64" s="216"/>
      <c r="DK64" s="216"/>
      <c r="DL64" s="216"/>
      <c r="DM64" s="216"/>
      <c r="DN64" s="216"/>
      <c r="DO64" s="216"/>
      <c r="DP64" s="216"/>
      <c r="DQ64" s="216"/>
      <c r="DR64" s="216"/>
      <c r="DS64" s="216"/>
      <c r="DT64" s="216"/>
      <c r="DU64" s="216"/>
      <c r="DV64" s="216"/>
      <c r="DW64" s="216"/>
      <c r="DX64" s="216"/>
      <c r="DY64" s="216"/>
      <c r="DZ64" s="216"/>
      <c r="EA64" s="216"/>
      <c r="EB64" s="216"/>
      <c r="EC64" s="216"/>
      <c r="ED64" s="216"/>
      <c r="EE64" s="216"/>
      <c r="EF64" s="216"/>
      <c r="EG64" s="216"/>
      <c r="EH64" s="216"/>
      <c r="EI64" s="216"/>
      <c r="EJ64" s="216"/>
      <c r="EK64" s="216"/>
      <c r="EL64" s="216"/>
      <c r="EM64" s="216"/>
      <c r="EN64" s="216"/>
      <c r="EO64" s="216"/>
      <c r="EP64" s="216"/>
      <c r="EQ64" s="216"/>
      <c r="ER64" s="216"/>
      <c r="ES64" s="216"/>
      <c r="ET64" s="216"/>
      <c r="EU64" s="216"/>
      <c r="EV64" s="216"/>
      <c r="EW64" s="216"/>
      <c r="EX64" s="216"/>
      <c r="EY64" s="216"/>
      <c r="EZ64" s="216"/>
      <c r="FA64" s="216"/>
      <c r="FB64" s="216"/>
      <c r="FC64" s="216"/>
    </row>
    <row r="65" spans="1:159" ht="6" customHeight="1">
      <c r="A65" s="217"/>
      <c r="B65" s="217"/>
      <c r="C65" s="225"/>
      <c r="D65" s="223"/>
      <c r="F65" s="225"/>
      <c r="I65" s="217"/>
      <c r="N65" s="410" t="s">
        <v>507</v>
      </c>
      <c r="P65" s="217"/>
      <c r="T65" s="217"/>
      <c r="U65" s="225"/>
      <c r="V65" s="211"/>
      <c r="W65" s="226"/>
      <c r="AB65" s="224"/>
      <c r="AC65" s="410" t="s">
        <v>507</v>
      </c>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6"/>
      <c r="BR65" s="216"/>
      <c r="BS65" s="216"/>
      <c r="BT65" s="216"/>
      <c r="BU65" s="216"/>
      <c r="BV65" s="216"/>
      <c r="BW65" s="216"/>
      <c r="BX65" s="216"/>
      <c r="BY65" s="216"/>
      <c r="BZ65" s="216"/>
      <c r="CA65" s="216"/>
      <c r="CB65" s="216"/>
      <c r="CC65" s="216"/>
      <c r="CD65" s="216"/>
      <c r="CE65" s="216"/>
      <c r="CF65" s="216"/>
      <c r="CG65" s="216"/>
      <c r="CH65" s="216"/>
      <c r="CI65" s="216"/>
      <c r="CJ65" s="216"/>
      <c r="CK65" s="216"/>
      <c r="CL65" s="216"/>
      <c r="CM65" s="216"/>
      <c r="CN65" s="216"/>
      <c r="CO65" s="216"/>
      <c r="CP65" s="216"/>
      <c r="CQ65" s="216"/>
      <c r="CR65" s="216"/>
      <c r="CS65" s="216"/>
      <c r="CT65" s="216"/>
      <c r="CU65" s="216"/>
      <c r="CV65" s="216"/>
      <c r="CW65" s="216"/>
      <c r="CX65" s="216"/>
      <c r="CY65" s="216"/>
      <c r="CZ65" s="216"/>
      <c r="DA65" s="216"/>
      <c r="DB65" s="216"/>
      <c r="DC65" s="216"/>
      <c r="DD65" s="216"/>
      <c r="DE65" s="216"/>
      <c r="DF65" s="216"/>
      <c r="DG65" s="216"/>
      <c r="DH65" s="216"/>
      <c r="DI65" s="216"/>
      <c r="DJ65" s="216"/>
      <c r="DK65" s="216"/>
      <c r="DL65" s="216"/>
      <c r="DM65" s="216"/>
      <c r="DN65" s="216"/>
      <c r="DO65" s="216"/>
      <c r="DP65" s="216"/>
      <c r="DQ65" s="216"/>
      <c r="DR65" s="216"/>
      <c r="DS65" s="216"/>
      <c r="DT65" s="216"/>
      <c r="DU65" s="216"/>
      <c r="DV65" s="216"/>
      <c r="DW65" s="216"/>
      <c r="DX65" s="216"/>
      <c r="DY65" s="216"/>
      <c r="DZ65" s="216"/>
      <c r="EA65" s="216"/>
      <c r="EB65" s="216"/>
      <c r="EC65" s="216"/>
      <c r="ED65" s="216"/>
      <c r="EE65" s="216"/>
      <c r="EF65" s="216"/>
      <c r="EG65" s="216"/>
      <c r="EH65" s="216"/>
      <c r="EI65" s="216"/>
      <c r="EJ65" s="216"/>
      <c r="EK65" s="216"/>
      <c r="EL65" s="216"/>
      <c r="EM65" s="216"/>
      <c r="EN65" s="216"/>
      <c r="EO65" s="216"/>
      <c r="EP65" s="216"/>
      <c r="EQ65" s="216"/>
      <c r="ER65" s="216"/>
      <c r="ES65" s="216"/>
      <c r="ET65" s="216"/>
      <c r="EU65" s="216"/>
      <c r="EV65" s="216"/>
      <c r="EW65" s="216"/>
      <c r="EX65" s="216"/>
      <c r="EY65" s="216"/>
      <c r="EZ65" s="216"/>
      <c r="FA65" s="216"/>
      <c r="FB65" s="216"/>
      <c r="FC65" s="216"/>
    </row>
    <row r="66" spans="1:159" ht="6" customHeight="1">
      <c r="A66" s="217"/>
      <c r="B66" s="217"/>
      <c r="C66" s="225"/>
      <c r="D66" s="223"/>
      <c r="F66" s="225"/>
      <c r="I66" s="217"/>
      <c r="M66" s="227"/>
      <c r="N66" s="410"/>
      <c r="P66" s="217"/>
      <c r="Q66" s="217"/>
      <c r="R66" s="217"/>
      <c r="S66" s="223"/>
      <c r="T66" s="217"/>
      <c r="U66" s="225"/>
      <c r="V66" s="223"/>
      <c r="W66" s="226"/>
      <c r="AB66" s="227"/>
      <c r="AC66" s="410"/>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6"/>
      <c r="BY66" s="216"/>
      <c r="BZ66" s="216"/>
      <c r="CA66" s="216"/>
      <c r="CB66" s="216"/>
      <c r="CC66" s="216"/>
      <c r="CD66" s="216"/>
      <c r="CE66" s="216"/>
      <c r="CF66" s="216"/>
      <c r="CG66" s="216"/>
      <c r="CH66" s="216"/>
      <c r="CI66" s="216"/>
      <c r="CJ66" s="216"/>
      <c r="CK66" s="216"/>
      <c r="CL66" s="216"/>
      <c r="CM66" s="216"/>
      <c r="CN66" s="216"/>
      <c r="CO66" s="216"/>
      <c r="CP66" s="216"/>
      <c r="CQ66" s="216"/>
      <c r="CR66" s="216"/>
      <c r="CS66" s="216"/>
      <c r="CT66" s="216"/>
      <c r="CU66" s="216"/>
      <c r="CV66" s="216"/>
      <c r="CW66" s="216"/>
      <c r="CX66" s="216"/>
      <c r="CY66" s="216"/>
      <c r="CZ66" s="216"/>
      <c r="DA66" s="216"/>
      <c r="DB66" s="216"/>
      <c r="DC66" s="216"/>
      <c r="DD66" s="216"/>
      <c r="DE66" s="216"/>
      <c r="DF66" s="216"/>
      <c r="DG66" s="216"/>
      <c r="DH66" s="216"/>
      <c r="DI66" s="216"/>
      <c r="DJ66" s="216"/>
      <c r="DK66" s="216"/>
      <c r="DL66" s="216"/>
      <c r="DM66" s="216"/>
      <c r="DN66" s="216"/>
      <c r="DO66" s="216"/>
      <c r="DP66" s="216"/>
      <c r="DQ66" s="216"/>
      <c r="DR66" s="216"/>
      <c r="DS66" s="216"/>
      <c r="DT66" s="216"/>
      <c r="DU66" s="216"/>
      <c r="DV66" s="216"/>
      <c r="DW66" s="216"/>
      <c r="DX66" s="216"/>
      <c r="DY66" s="216"/>
      <c r="DZ66" s="216"/>
      <c r="EA66" s="216"/>
      <c r="EB66" s="216"/>
      <c r="EC66" s="216"/>
      <c r="ED66" s="216"/>
      <c r="EE66" s="216"/>
      <c r="EF66" s="216"/>
      <c r="EG66" s="216"/>
      <c r="EH66" s="216"/>
      <c r="EI66" s="216"/>
      <c r="EJ66" s="216"/>
      <c r="EK66" s="216"/>
      <c r="EL66" s="216"/>
      <c r="EM66" s="216"/>
      <c r="EN66" s="216"/>
      <c r="EO66" s="216"/>
      <c r="EP66" s="216"/>
      <c r="EQ66" s="216"/>
      <c r="ER66" s="216"/>
      <c r="ES66" s="216"/>
      <c r="ET66" s="216"/>
      <c r="EU66" s="216"/>
      <c r="EV66" s="216"/>
      <c r="EW66" s="216"/>
      <c r="EX66" s="216"/>
      <c r="EY66" s="216"/>
      <c r="EZ66" s="216"/>
      <c r="FA66" s="216"/>
      <c r="FB66" s="216"/>
      <c r="FC66" s="216"/>
    </row>
    <row r="67" spans="1:159" ht="6" customHeight="1">
      <c r="A67" s="217"/>
      <c r="B67" s="217"/>
      <c r="C67" s="225"/>
      <c r="D67" s="223"/>
      <c r="F67" s="225"/>
      <c r="I67" s="217"/>
      <c r="J67" s="413" t="s">
        <v>508</v>
      </c>
      <c r="M67" s="228"/>
      <c r="N67" s="410" t="s">
        <v>509</v>
      </c>
      <c r="P67" s="217"/>
      <c r="Q67" s="217"/>
      <c r="R67" s="217"/>
      <c r="S67" s="223"/>
      <c r="T67" s="217"/>
      <c r="U67" s="225"/>
      <c r="V67" s="223"/>
      <c r="W67" s="226"/>
      <c r="X67" s="217"/>
      <c r="Y67" s="218"/>
      <c r="Z67" s="217"/>
      <c r="AA67" s="226"/>
      <c r="AB67" s="228"/>
      <c r="AC67" s="410" t="s">
        <v>510</v>
      </c>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c r="BX67" s="216"/>
      <c r="BY67" s="216"/>
      <c r="BZ67" s="216"/>
      <c r="CA67" s="216"/>
      <c r="CB67" s="216"/>
      <c r="CC67" s="216"/>
      <c r="CD67" s="216"/>
      <c r="CE67" s="216"/>
      <c r="CF67" s="216"/>
      <c r="CG67" s="216"/>
      <c r="CH67" s="216"/>
      <c r="CI67" s="216"/>
      <c r="CJ67" s="216"/>
      <c r="CK67" s="216"/>
      <c r="CL67" s="216"/>
      <c r="CM67" s="216"/>
      <c r="CN67" s="216"/>
      <c r="CO67" s="216"/>
      <c r="CP67" s="216"/>
      <c r="CQ67" s="216"/>
      <c r="CR67" s="216"/>
      <c r="CS67" s="216"/>
      <c r="CT67" s="216"/>
      <c r="CU67" s="216"/>
      <c r="CV67" s="216"/>
      <c r="CW67" s="216"/>
      <c r="CX67" s="216"/>
      <c r="CY67" s="216"/>
      <c r="CZ67" s="216"/>
      <c r="DA67" s="216"/>
      <c r="DB67" s="216"/>
      <c r="DC67" s="216"/>
      <c r="DD67" s="216"/>
      <c r="DE67" s="216"/>
      <c r="DF67" s="216"/>
      <c r="DG67" s="216"/>
      <c r="DH67" s="216"/>
      <c r="DI67" s="216"/>
      <c r="DJ67" s="216"/>
      <c r="DK67" s="216"/>
      <c r="DL67" s="216"/>
      <c r="DM67" s="216"/>
      <c r="DN67" s="216"/>
      <c r="DO67" s="216"/>
      <c r="DP67" s="216"/>
      <c r="DQ67" s="216"/>
      <c r="DR67" s="216"/>
      <c r="DS67" s="216"/>
      <c r="DT67" s="216"/>
      <c r="DU67" s="216"/>
      <c r="DV67" s="216"/>
      <c r="DW67" s="216"/>
      <c r="DX67" s="216"/>
      <c r="DY67" s="216"/>
      <c r="DZ67" s="216"/>
      <c r="EA67" s="216"/>
      <c r="EB67" s="216"/>
      <c r="EC67" s="216"/>
      <c r="ED67" s="216"/>
      <c r="EE67" s="216"/>
      <c r="EF67" s="216"/>
      <c r="EG67" s="216"/>
      <c r="EH67" s="216"/>
      <c r="EI67" s="216"/>
      <c r="EJ67" s="216"/>
      <c r="EK67" s="216"/>
      <c r="EL67" s="216"/>
      <c r="EM67" s="216"/>
      <c r="EN67" s="216"/>
      <c r="EO67" s="216"/>
      <c r="EP67" s="216"/>
      <c r="EQ67" s="216"/>
      <c r="ER67" s="216"/>
      <c r="ES67" s="216"/>
      <c r="ET67" s="216"/>
      <c r="EU67" s="216"/>
      <c r="EV67" s="216"/>
      <c r="EW67" s="216"/>
      <c r="EX67" s="216"/>
      <c r="EY67" s="216"/>
      <c r="EZ67" s="216"/>
      <c r="FA67" s="216"/>
      <c r="FB67" s="216"/>
      <c r="FC67" s="216"/>
    </row>
    <row r="68" spans="1:159" ht="6" customHeight="1">
      <c r="A68" s="217"/>
      <c r="B68" s="217"/>
      <c r="C68" s="225"/>
      <c r="D68" s="223"/>
      <c r="F68" s="225"/>
      <c r="I68" s="227"/>
      <c r="J68" s="413"/>
      <c r="K68" s="233"/>
      <c r="L68" s="234"/>
      <c r="M68" s="227"/>
      <c r="N68" s="410"/>
      <c r="P68" s="217"/>
      <c r="Q68" s="217"/>
      <c r="R68" s="217"/>
      <c r="S68" s="223"/>
      <c r="T68" s="217"/>
      <c r="U68" s="225"/>
      <c r="V68" s="223"/>
      <c r="W68" s="226"/>
      <c r="Y68" s="410" t="s">
        <v>379</v>
      </c>
      <c r="Z68" s="410"/>
      <c r="AA68" s="252"/>
      <c r="AB68" s="227"/>
      <c r="AC68" s="410"/>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16"/>
      <c r="BX68" s="216"/>
      <c r="BY68" s="216"/>
      <c r="BZ68" s="216"/>
      <c r="CA68" s="216"/>
      <c r="CB68" s="216"/>
      <c r="CC68" s="216"/>
      <c r="CD68" s="216"/>
      <c r="CE68" s="216"/>
      <c r="CF68" s="216"/>
      <c r="CG68" s="216"/>
      <c r="CH68" s="216"/>
      <c r="CI68" s="216"/>
      <c r="CJ68" s="216"/>
      <c r="CK68" s="216"/>
      <c r="CL68" s="216"/>
      <c r="CM68" s="216"/>
      <c r="CN68" s="216"/>
      <c r="CO68" s="216"/>
      <c r="CP68" s="216"/>
      <c r="CQ68" s="216"/>
      <c r="CR68" s="216"/>
      <c r="CS68" s="216"/>
      <c r="CT68" s="216"/>
      <c r="CU68" s="216"/>
      <c r="CV68" s="216"/>
      <c r="CW68" s="216"/>
      <c r="CX68" s="216"/>
      <c r="CY68" s="216"/>
      <c r="CZ68" s="216"/>
      <c r="DA68" s="216"/>
      <c r="DB68" s="216"/>
      <c r="DC68" s="216"/>
      <c r="DD68" s="216"/>
      <c r="DE68" s="216"/>
      <c r="DF68" s="216"/>
      <c r="DG68" s="216"/>
      <c r="DH68" s="216"/>
      <c r="DI68" s="216"/>
      <c r="DJ68" s="216"/>
      <c r="DK68" s="216"/>
      <c r="DL68" s="216"/>
      <c r="DM68" s="216"/>
      <c r="DN68" s="216"/>
      <c r="DO68" s="216"/>
      <c r="DP68" s="216"/>
      <c r="DQ68" s="216"/>
      <c r="DR68" s="216"/>
      <c r="DS68" s="216"/>
      <c r="DT68" s="216"/>
      <c r="DU68" s="216"/>
      <c r="DV68" s="216"/>
      <c r="DW68" s="216"/>
      <c r="DX68" s="216"/>
      <c r="DY68" s="216"/>
      <c r="DZ68" s="216"/>
      <c r="EA68" s="216"/>
      <c r="EB68" s="216"/>
      <c r="EC68" s="216"/>
      <c r="ED68" s="216"/>
      <c r="EE68" s="216"/>
      <c r="EF68" s="216"/>
      <c r="EG68" s="216"/>
      <c r="EH68" s="216"/>
      <c r="EI68" s="216"/>
      <c r="EJ68" s="216"/>
      <c r="EK68" s="216"/>
      <c r="EL68" s="216"/>
      <c r="EM68" s="216"/>
      <c r="EN68" s="216"/>
      <c r="EO68" s="216"/>
      <c r="EP68" s="216"/>
      <c r="EQ68" s="216"/>
      <c r="ER68" s="216"/>
      <c r="ES68" s="216"/>
      <c r="ET68" s="216"/>
      <c r="EU68" s="216"/>
      <c r="EV68" s="216"/>
      <c r="EW68" s="216"/>
      <c r="EX68" s="216"/>
      <c r="EY68" s="216"/>
      <c r="EZ68" s="216"/>
      <c r="FA68" s="216"/>
      <c r="FB68" s="216"/>
      <c r="FC68" s="216"/>
    </row>
    <row r="69" spans="1:159" ht="6" customHeight="1">
      <c r="A69" s="217"/>
      <c r="B69" s="217"/>
      <c r="C69" s="225"/>
      <c r="D69" s="223"/>
      <c r="F69" s="225"/>
      <c r="I69" s="225"/>
      <c r="K69" s="217"/>
      <c r="L69" s="226"/>
      <c r="M69" s="228"/>
      <c r="N69" s="410" t="s">
        <v>622</v>
      </c>
      <c r="P69" s="217"/>
      <c r="Q69" s="217"/>
      <c r="R69" s="217"/>
      <c r="S69" s="223"/>
      <c r="T69" s="217"/>
      <c r="U69" s="225"/>
      <c r="V69" s="223"/>
      <c r="W69" s="226"/>
      <c r="X69" s="227"/>
      <c r="Y69" s="410"/>
      <c r="Z69" s="410"/>
      <c r="AA69" s="226"/>
      <c r="AB69" s="228"/>
      <c r="AC69" s="410" t="s">
        <v>511</v>
      </c>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216"/>
      <c r="AZ69" s="216"/>
      <c r="BA69" s="216"/>
      <c r="BB69" s="216"/>
      <c r="BC69" s="216"/>
      <c r="BD69" s="216"/>
      <c r="BE69" s="216"/>
      <c r="BF69" s="216"/>
      <c r="BG69" s="216"/>
      <c r="BH69" s="216"/>
      <c r="BI69" s="216"/>
      <c r="BJ69" s="216"/>
      <c r="BK69" s="216"/>
      <c r="BL69" s="216"/>
      <c r="BM69" s="216"/>
      <c r="BN69" s="216"/>
      <c r="BO69" s="216"/>
      <c r="BP69" s="216"/>
      <c r="BQ69" s="216"/>
      <c r="BR69" s="216"/>
      <c r="BS69" s="216"/>
      <c r="BT69" s="216"/>
      <c r="BU69" s="216"/>
      <c r="BV69" s="216"/>
      <c r="BW69" s="216"/>
      <c r="BX69" s="216"/>
      <c r="BY69" s="216"/>
      <c r="BZ69" s="216"/>
      <c r="CA69" s="216"/>
      <c r="CB69" s="216"/>
      <c r="CC69" s="216"/>
      <c r="CD69" s="216"/>
      <c r="CE69" s="216"/>
      <c r="CF69" s="216"/>
      <c r="CG69" s="216"/>
      <c r="CH69" s="216"/>
      <c r="CI69" s="216"/>
      <c r="CJ69" s="216"/>
      <c r="CK69" s="216"/>
      <c r="CL69" s="216"/>
      <c r="CM69" s="216"/>
      <c r="CN69" s="216"/>
      <c r="CO69" s="216"/>
      <c r="CP69" s="216"/>
      <c r="CQ69" s="216"/>
      <c r="CR69" s="216"/>
      <c r="CS69" s="216"/>
      <c r="CT69" s="216"/>
      <c r="CU69" s="216"/>
      <c r="CV69" s="216"/>
      <c r="CW69" s="216"/>
      <c r="CX69" s="216"/>
      <c r="CY69" s="216"/>
      <c r="CZ69" s="216"/>
      <c r="DA69" s="216"/>
      <c r="DB69" s="216"/>
      <c r="DC69" s="216"/>
      <c r="DD69" s="216"/>
      <c r="DE69" s="216"/>
      <c r="DF69" s="216"/>
      <c r="DG69" s="216"/>
      <c r="DH69" s="216"/>
      <c r="DI69" s="216"/>
      <c r="DJ69" s="216"/>
      <c r="DK69" s="216"/>
      <c r="DL69" s="216"/>
      <c r="DM69" s="216"/>
      <c r="DN69" s="216"/>
      <c r="DO69" s="216"/>
      <c r="DP69" s="216"/>
      <c r="DQ69" s="216"/>
      <c r="DR69" s="216"/>
      <c r="DS69" s="216"/>
      <c r="DT69" s="216"/>
      <c r="DU69" s="216"/>
      <c r="DV69" s="216"/>
      <c r="DW69" s="216"/>
      <c r="DX69" s="216"/>
      <c r="DY69" s="216"/>
      <c r="DZ69" s="216"/>
      <c r="EA69" s="216"/>
      <c r="EB69" s="216"/>
      <c r="EC69" s="216"/>
      <c r="ED69" s="216"/>
      <c r="EE69" s="216"/>
      <c r="EF69" s="216"/>
      <c r="EG69" s="216"/>
      <c r="EH69" s="216"/>
      <c r="EI69" s="216"/>
      <c r="EJ69" s="216"/>
      <c r="EK69" s="216"/>
      <c r="EL69" s="216"/>
      <c r="EM69" s="216"/>
      <c r="EN69" s="216"/>
      <c r="EO69" s="216"/>
      <c r="EP69" s="216"/>
      <c r="EQ69" s="216"/>
      <c r="ER69" s="216"/>
      <c r="ES69" s="216"/>
      <c r="ET69" s="216"/>
      <c r="EU69" s="216"/>
      <c r="EV69" s="216"/>
      <c r="EW69" s="216"/>
      <c r="EX69" s="216"/>
      <c r="EY69" s="216"/>
      <c r="EZ69" s="216"/>
      <c r="FA69" s="216"/>
      <c r="FB69" s="216"/>
      <c r="FC69" s="216"/>
    </row>
    <row r="70" spans="1:159" ht="6" customHeight="1">
      <c r="A70" s="217"/>
      <c r="B70" s="217"/>
      <c r="C70" s="225"/>
      <c r="D70" s="223"/>
      <c r="F70" s="225"/>
      <c r="H70" s="226"/>
      <c r="I70" s="217"/>
      <c r="L70" s="217"/>
      <c r="M70" s="233"/>
      <c r="N70" s="410"/>
      <c r="P70" s="217"/>
      <c r="Q70" s="217"/>
      <c r="R70" s="217"/>
      <c r="S70" s="263"/>
      <c r="T70" s="264"/>
      <c r="U70" s="270"/>
      <c r="V70" s="223"/>
      <c r="W70" s="226"/>
      <c r="X70" s="217"/>
      <c r="AA70" s="226"/>
      <c r="AB70" s="227"/>
      <c r="AC70" s="410"/>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6"/>
      <c r="BR70" s="216"/>
      <c r="BS70" s="216"/>
      <c r="BT70" s="216"/>
      <c r="BU70" s="216"/>
      <c r="BV70" s="216"/>
      <c r="BW70" s="216"/>
      <c r="BX70" s="216"/>
      <c r="BY70" s="216"/>
      <c r="BZ70" s="216"/>
      <c r="CA70" s="216"/>
      <c r="CB70" s="216"/>
      <c r="CC70" s="216"/>
      <c r="CD70" s="216"/>
      <c r="CE70" s="216"/>
      <c r="CF70" s="216"/>
      <c r="CG70" s="216"/>
      <c r="CH70" s="216"/>
      <c r="CI70" s="216"/>
      <c r="CJ70" s="216"/>
      <c r="CK70" s="216"/>
      <c r="CL70" s="216"/>
      <c r="CM70" s="216"/>
      <c r="CN70" s="216"/>
      <c r="CO70" s="216"/>
      <c r="CP70" s="216"/>
      <c r="CQ70" s="216"/>
      <c r="CR70" s="216"/>
      <c r="CS70" s="216"/>
      <c r="CT70" s="216"/>
      <c r="CU70" s="216"/>
      <c r="CV70" s="216"/>
      <c r="CW70" s="216"/>
      <c r="CX70" s="216"/>
      <c r="CY70" s="216"/>
      <c r="CZ70" s="216"/>
      <c r="DA70" s="216"/>
      <c r="DB70" s="216"/>
      <c r="DC70" s="216"/>
      <c r="DD70" s="216"/>
      <c r="DE70" s="216"/>
      <c r="DF70" s="216"/>
      <c r="DG70" s="216"/>
      <c r="DH70" s="216"/>
      <c r="DI70" s="216"/>
      <c r="DJ70" s="216"/>
      <c r="DK70" s="216"/>
      <c r="DL70" s="216"/>
      <c r="DM70" s="216"/>
      <c r="DN70" s="216"/>
      <c r="DO70" s="216"/>
      <c r="DP70" s="216"/>
      <c r="DQ70" s="216"/>
      <c r="DR70" s="216"/>
      <c r="DS70" s="216"/>
      <c r="DT70" s="216"/>
      <c r="DU70" s="216"/>
      <c r="DV70" s="216"/>
      <c r="DW70" s="216"/>
      <c r="DX70" s="216"/>
      <c r="DY70" s="216"/>
      <c r="DZ70" s="216"/>
      <c r="EA70" s="216"/>
      <c r="EB70" s="216"/>
      <c r="EC70" s="216"/>
      <c r="ED70" s="216"/>
      <c r="EE70" s="216"/>
      <c r="EF70" s="216"/>
      <c r="EG70" s="216"/>
      <c r="EH70" s="216"/>
      <c r="EI70" s="216"/>
      <c r="EJ70" s="216"/>
      <c r="EK70" s="216"/>
      <c r="EL70" s="216"/>
      <c r="EM70" s="216"/>
      <c r="EN70" s="216"/>
      <c r="EO70" s="216"/>
      <c r="EP70" s="216"/>
      <c r="EQ70" s="216"/>
      <c r="ER70" s="216"/>
      <c r="ES70" s="216"/>
      <c r="ET70" s="216"/>
      <c r="EU70" s="216"/>
      <c r="EV70" s="216"/>
      <c r="EW70" s="216"/>
      <c r="EX70" s="216"/>
      <c r="EY70" s="216"/>
      <c r="EZ70" s="216"/>
      <c r="FA70" s="216"/>
      <c r="FB70" s="216"/>
      <c r="FC70" s="216"/>
    </row>
    <row r="71" spans="1:159" ht="6" customHeight="1">
      <c r="A71" s="217"/>
      <c r="B71" s="217"/>
      <c r="C71" s="225"/>
      <c r="D71" s="223"/>
      <c r="F71" s="225"/>
      <c r="H71" s="226"/>
      <c r="M71" s="217"/>
      <c r="O71" s="218"/>
      <c r="P71" s="217"/>
      <c r="Q71" s="217"/>
      <c r="R71" s="217"/>
      <c r="S71" s="264"/>
      <c r="T71" s="264"/>
      <c r="U71" s="270"/>
      <c r="V71" s="223"/>
      <c r="W71" s="226"/>
      <c r="X71" s="217"/>
      <c r="Y71" s="223"/>
      <c r="Z71" s="217"/>
      <c r="AA71" s="226"/>
      <c r="AB71" s="228"/>
      <c r="AC71" s="410" t="s">
        <v>623</v>
      </c>
      <c r="AD71" s="410"/>
      <c r="AE71" s="410"/>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c r="EI71" s="216"/>
      <c r="EJ71" s="216"/>
      <c r="EK71" s="216"/>
      <c r="EL71" s="216"/>
      <c r="EM71" s="216"/>
      <c r="EN71" s="216"/>
      <c r="EO71" s="216"/>
      <c r="EP71" s="216"/>
      <c r="EQ71" s="216"/>
      <c r="ER71" s="216"/>
      <c r="ES71" s="216"/>
      <c r="ET71" s="216"/>
      <c r="EU71" s="216"/>
      <c r="EV71" s="216"/>
      <c r="EW71" s="216"/>
      <c r="EX71" s="216"/>
      <c r="EY71" s="216"/>
      <c r="EZ71" s="216"/>
      <c r="FA71" s="216"/>
      <c r="FB71" s="216"/>
      <c r="FC71" s="216"/>
    </row>
    <row r="72" spans="1:159" ht="6" customHeight="1">
      <c r="A72" s="217"/>
      <c r="B72" s="217"/>
      <c r="C72" s="225"/>
      <c r="D72" s="223"/>
      <c r="F72" s="225"/>
      <c r="H72" s="226"/>
      <c r="M72" s="217"/>
      <c r="N72" s="410" t="s">
        <v>362</v>
      </c>
      <c r="P72" s="217"/>
      <c r="Q72" s="217"/>
      <c r="R72" s="217"/>
      <c r="S72" s="264"/>
      <c r="T72" s="264"/>
      <c r="U72" s="270"/>
      <c r="V72" s="223"/>
      <c r="W72" s="226"/>
      <c r="AB72" s="233"/>
      <c r="AC72" s="410"/>
      <c r="AD72" s="410"/>
      <c r="AE72" s="410"/>
      <c r="AF72" s="216"/>
      <c r="AG72" s="216"/>
      <c r="AH72" s="216"/>
      <c r="AI72" s="216"/>
      <c r="AJ72" s="216"/>
      <c r="AK72" s="216"/>
      <c r="AL72" s="216"/>
      <c r="AM72" s="216"/>
      <c r="AN72" s="216"/>
      <c r="AO72" s="216"/>
      <c r="AP72" s="216"/>
      <c r="AQ72" s="216"/>
      <c r="AR72" s="216"/>
      <c r="AS72" s="216"/>
      <c r="AT72" s="216"/>
      <c r="AU72" s="216"/>
      <c r="AV72" s="216"/>
      <c r="AW72" s="216"/>
      <c r="AX72" s="216"/>
      <c r="AY72" s="216"/>
      <c r="AZ72" s="216"/>
      <c r="BA72" s="216"/>
      <c r="BB72" s="216"/>
      <c r="BC72" s="216"/>
      <c r="BD72" s="216"/>
      <c r="BE72" s="216"/>
      <c r="BF72" s="216"/>
      <c r="BG72" s="216"/>
      <c r="BH72" s="216"/>
      <c r="BI72" s="216"/>
      <c r="BJ72" s="216"/>
      <c r="BK72" s="216"/>
      <c r="BL72" s="216"/>
      <c r="BM72" s="216"/>
      <c r="BN72" s="216"/>
      <c r="BO72" s="216"/>
      <c r="BP72" s="216"/>
      <c r="BQ72" s="216"/>
      <c r="BR72" s="216"/>
      <c r="BS72" s="216"/>
      <c r="BT72" s="216"/>
      <c r="BU72" s="216"/>
      <c r="BV72" s="216"/>
      <c r="BW72" s="216"/>
      <c r="BX72" s="216"/>
      <c r="BY72" s="216"/>
      <c r="BZ72" s="216"/>
      <c r="CA72" s="216"/>
      <c r="CB72" s="216"/>
      <c r="CC72" s="216"/>
      <c r="CD72" s="216"/>
      <c r="CE72" s="216"/>
      <c r="CF72" s="216"/>
      <c r="CG72" s="216"/>
      <c r="CH72" s="216"/>
      <c r="CI72" s="216"/>
      <c r="CJ72" s="216"/>
      <c r="CK72" s="216"/>
      <c r="CL72" s="216"/>
      <c r="CM72" s="216"/>
      <c r="CN72" s="216"/>
      <c r="CO72" s="216"/>
      <c r="CP72" s="216"/>
      <c r="CQ72" s="216"/>
      <c r="CR72" s="216"/>
      <c r="CS72" s="216"/>
      <c r="CT72" s="216"/>
      <c r="CU72" s="216"/>
      <c r="CV72" s="216"/>
      <c r="CW72" s="216"/>
      <c r="CX72" s="216"/>
      <c r="CY72" s="216"/>
      <c r="CZ72" s="216"/>
      <c r="DA72" s="216"/>
      <c r="DB72" s="216"/>
      <c r="DC72" s="216"/>
      <c r="DD72" s="216"/>
      <c r="DE72" s="216"/>
      <c r="DF72" s="216"/>
      <c r="DG72" s="216"/>
      <c r="DH72" s="216"/>
      <c r="DI72" s="216"/>
      <c r="DJ72" s="216"/>
      <c r="DK72" s="216"/>
      <c r="DL72" s="216"/>
      <c r="DM72" s="216"/>
      <c r="DN72" s="216"/>
      <c r="DO72" s="216"/>
      <c r="DP72" s="216"/>
      <c r="DQ72" s="216"/>
      <c r="DR72" s="216"/>
      <c r="DS72" s="216"/>
      <c r="DT72" s="216"/>
      <c r="DU72" s="216"/>
      <c r="DV72" s="216"/>
      <c r="DW72" s="216"/>
      <c r="DX72" s="216"/>
      <c r="DY72" s="216"/>
      <c r="DZ72" s="216"/>
      <c r="EA72" s="216"/>
      <c r="EB72" s="216"/>
      <c r="EC72" s="216"/>
      <c r="ED72" s="216"/>
      <c r="EE72" s="216"/>
      <c r="EF72" s="216"/>
      <c r="EG72" s="216"/>
      <c r="EH72" s="216"/>
      <c r="EI72" s="216"/>
      <c r="EJ72" s="216"/>
      <c r="EK72" s="216"/>
      <c r="EL72" s="216"/>
      <c r="EM72" s="216"/>
      <c r="EN72" s="216"/>
      <c r="EO72" s="216"/>
      <c r="EP72" s="216"/>
      <c r="EQ72" s="216"/>
      <c r="ER72" s="216"/>
      <c r="ES72" s="216"/>
      <c r="ET72" s="216"/>
      <c r="EU72" s="216"/>
      <c r="EV72" s="216"/>
      <c r="EW72" s="216"/>
      <c r="EX72" s="216"/>
      <c r="EY72" s="216"/>
      <c r="EZ72" s="216"/>
      <c r="FA72" s="216"/>
      <c r="FB72" s="216"/>
      <c r="FC72" s="216"/>
    </row>
    <row r="73" spans="1:159" ht="6" customHeight="1">
      <c r="A73" s="217"/>
      <c r="B73" s="217"/>
      <c r="C73" s="225"/>
      <c r="D73" s="223"/>
      <c r="F73" s="225"/>
      <c r="H73" s="226"/>
      <c r="I73" s="217"/>
      <c r="K73" s="217"/>
      <c r="L73" s="217"/>
      <c r="M73" s="227"/>
      <c r="N73" s="410"/>
      <c r="O73" s="218"/>
      <c r="P73" s="217"/>
      <c r="Q73" s="217"/>
      <c r="R73" s="217"/>
      <c r="S73" s="264"/>
      <c r="T73" s="264"/>
      <c r="U73" s="270"/>
      <c r="V73" s="223"/>
      <c r="W73" s="226"/>
      <c r="AB73" s="217"/>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6"/>
      <c r="BT73" s="216"/>
      <c r="BU73" s="216"/>
      <c r="BV73" s="216"/>
      <c r="BW73" s="216"/>
      <c r="BX73" s="216"/>
      <c r="BY73" s="216"/>
      <c r="BZ73" s="216"/>
      <c r="CA73" s="216"/>
      <c r="CB73" s="216"/>
      <c r="CC73" s="216"/>
      <c r="CD73" s="216"/>
      <c r="CE73" s="216"/>
      <c r="CF73" s="216"/>
      <c r="CG73" s="216"/>
      <c r="CH73" s="216"/>
      <c r="CI73" s="216"/>
      <c r="CJ73" s="216"/>
      <c r="CK73" s="216"/>
      <c r="CL73" s="216"/>
      <c r="CM73" s="216"/>
      <c r="CN73" s="216"/>
      <c r="CO73" s="216"/>
      <c r="CP73" s="216"/>
      <c r="CQ73" s="216"/>
      <c r="CR73" s="216"/>
      <c r="CS73" s="216"/>
      <c r="CT73" s="216"/>
      <c r="CU73" s="216"/>
      <c r="CV73" s="216"/>
      <c r="CW73" s="216"/>
      <c r="CX73" s="216"/>
      <c r="CY73" s="216"/>
      <c r="CZ73" s="216"/>
      <c r="DA73" s="216"/>
      <c r="DB73" s="216"/>
      <c r="DC73" s="216"/>
      <c r="DD73" s="216"/>
      <c r="DE73" s="216"/>
      <c r="DF73" s="216"/>
      <c r="DG73" s="216"/>
      <c r="DH73" s="216"/>
      <c r="DI73" s="216"/>
      <c r="DJ73" s="216"/>
      <c r="DK73" s="216"/>
      <c r="DL73" s="216"/>
      <c r="DM73" s="216"/>
      <c r="DN73" s="216"/>
      <c r="DO73" s="216"/>
      <c r="DP73" s="216"/>
      <c r="DQ73" s="216"/>
      <c r="DR73" s="216"/>
      <c r="DS73" s="216"/>
      <c r="DT73" s="216"/>
      <c r="DU73" s="216"/>
      <c r="DV73" s="216"/>
      <c r="DW73" s="216"/>
      <c r="DX73" s="216"/>
      <c r="DY73" s="216"/>
      <c r="DZ73" s="216"/>
      <c r="EA73" s="216"/>
      <c r="EB73" s="216"/>
      <c r="EC73" s="216"/>
      <c r="ED73" s="216"/>
      <c r="EE73" s="216"/>
      <c r="EF73" s="216"/>
      <c r="EG73" s="216"/>
      <c r="EH73" s="216"/>
      <c r="EI73" s="216"/>
      <c r="EJ73" s="216"/>
      <c r="EK73" s="216"/>
      <c r="EL73" s="216"/>
      <c r="EM73" s="216"/>
      <c r="EN73" s="216"/>
      <c r="EO73" s="216"/>
      <c r="EP73" s="216"/>
      <c r="EQ73" s="216"/>
      <c r="ER73" s="216"/>
      <c r="ES73" s="216"/>
      <c r="ET73" s="216"/>
      <c r="EU73" s="216"/>
      <c r="EV73" s="216"/>
      <c r="EW73" s="216"/>
      <c r="EX73" s="216"/>
      <c r="EY73" s="216"/>
      <c r="EZ73" s="216"/>
      <c r="FA73" s="216"/>
      <c r="FB73" s="216"/>
      <c r="FC73" s="216"/>
    </row>
    <row r="74" spans="1:159" ht="6" customHeight="1">
      <c r="A74" s="217"/>
      <c r="B74" s="217"/>
      <c r="C74" s="225"/>
      <c r="D74" s="223"/>
      <c r="F74" s="225"/>
      <c r="G74" s="410" t="s">
        <v>520</v>
      </c>
      <c r="H74" s="226"/>
      <c r="J74" s="411" t="s">
        <v>512</v>
      </c>
      <c r="K74" s="411"/>
      <c r="L74" s="226"/>
      <c r="M74" s="228"/>
      <c r="N74" s="410" t="s">
        <v>513</v>
      </c>
      <c r="O74" s="218"/>
      <c r="P74" s="217"/>
      <c r="Q74" s="217"/>
      <c r="R74" s="217"/>
      <c r="S74" s="264"/>
      <c r="T74" s="264"/>
      <c r="U74" s="270"/>
      <c r="V74" s="223"/>
      <c r="W74" s="226"/>
      <c r="AC74" s="410" t="s">
        <v>514</v>
      </c>
      <c r="AF74" s="216"/>
      <c r="AG74" s="216"/>
      <c r="AH74" s="216"/>
      <c r="AI74" s="216"/>
      <c r="AJ74" s="216"/>
      <c r="AK74" s="216"/>
      <c r="AL74" s="216"/>
      <c r="AM74" s="216"/>
      <c r="AN74" s="216"/>
      <c r="AO74" s="216"/>
      <c r="AP74" s="216"/>
      <c r="AQ74" s="216"/>
      <c r="AR74" s="216"/>
      <c r="AS74" s="216"/>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6"/>
      <c r="BQ74" s="216"/>
      <c r="BR74" s="216"/>
      <c r="BS74" s="216"/>
      <c r="BT74" s="216"/>
      <c r="BU74" s="216"/>
      <c r="BV74" s="216"/>
      <c r="BW74" s="216"/>
      <c r="BX74" s="216"/>
      <c r="BY74" s="216"/>
      <c r="BZ74" s="216"/>
      <c r="CA74" s="216"/>
      <c r="CB74" s="216"/>
      <c r="CC74" s="216"/>
      <c r="CD74" s="216"/>
      <c r="CE74" s="216"/>
      <c r="CF74" s="216"/>
      <c r="CG74" s="216"/>
      <c r="CH74" s="216"/>
      <c r="CI74" s="216"/>
      <c r="CJ74" s="216"/>
      <c r="CK74" s="216"/>
      <c r="CL74" s="216"/>
      <c r="CM74" s="216"/>
      <c r="CN74" s="216"/>
      <c r="CO74" s="216"/>
      <c r="CP74" s="216"/>
      <c r="CQ74" s="216"/>
      <c r="CR74" s="216"/>
      <c r="CS74" s="216"/>
      <c r="CT74" s="216"/>
      <c r="CU74" s="216"/>
      <c r="CV74" s="216"/>
      <c r="CW74" s="216"/>
      <c r="CX74" s="216"/>
      <c r="CY74" s="216"/>
      <c r="CZ74" s="216"/>
      <c r="DA74" s="216"/>
      <c r="DB74" s="216"/>
      <c r="DC74" s="216"/>
      <c r="DD74" s="216"/>
      <c r="DE74" s="216"/>
      <c r="DF74" s="216"/>
      <c r="DG74" s="216"/>
      <c r="DH74" s="216"/>
      <c r="DI74" s="216"/>
      <c r="DJ74" s="216"/>
      <c r="DK74" s="216"/>
      <c r="DL74" s="216"/>
      <c r="DM74" s="216"/>
      <c r="DN74" s="216"/>
      <c r="DO74" s="216"/>
      <c r="DP74" s="216"/>
      <c r="DQ74" s="216"/>
      <c r="DR74" s="216"/>
      <c r="DS74" s="216"/>
      <c r="DT74" s="216"/>
      <c r="DU74" s="216"/>
      <c r="DV74" s="216"/>
      <c r="DW74" s="216"/>
      <c r="DX74" s="216"/>
      <c r="DY74" s="216"/>
      <c r="DZ74" s="216"/>
      <c r="EA74" s="216"/>
      <c r="EB74" s="216"/>
      <c r="EC74" s="216"/>
      <c r="ED74" s="216"/>
      <c r="EE74" s="216"/>
      <c r="EF74" s="216"/>
      <c r="EG74" s="216"/>
      <c r="EH74" s="216"/>
      <c r="EI74" s="216"/>
      <c r="EJ74" s="216"/>
      <c r="EK74" s="216"/>
      <c r="EL74" s="216"/>
      <c r="EM74" s="216"/>
      <c r="EN74" s="216"/>
      <c r="EO74" s="216"/>
      <c r="EP74" s="216"/>
      <c r="EQ74" s="216"/>
      <c r="ER74" s="216"/>
      <c r="ES74" s="216"/>
      <c r="ET74" s="216"/>
      <c r="EU74" s="216"/>
      <c r="EV74" s="216"/>
      <c r="EW74" s="216"/>
      <c r="EX74" s="216"/>
      <c r="EY74" s="216"/>
      <c r="EZ74" s="216"/>
      <c r="FA74" s="216"/>
      <c r="FB74" s="216"/>
      <c r="FC74" s="216"/>
    </row>
    <row r="75" spans="1:159" ht="6" customHeight="1">
      <c r="A75" s="217"/>
      <c r="B75" s="217"/>
      <c r="C75" s="225"/>
      <c r="D75" s="223"/>
      <c r="F75" s="227"/>
      <c r="G75" s="410"/>
      <c r="H75" s="234"/>
      <c r="I75" s="227"/>
      <c r="J75" s="411"/>
      <c r="K75" s="411"/>
      <c r="L75" s="226"/>
      <c r="M75" s="227"/>
      <c r="N75" s="410"/>
      <c r="O75" s="218"/>
      <c r="P75" s="217"/>
      <c r="Q75" s="217"/>
      <c r="R75" s="217"/>
      <c r="S75" s="264"/>
      <c r="T75" s="264"/>
      <c r="U75" s="270"/>
      <c r="V75" s="223"/>
      <c r="W75" s="226"/>
      <c r="AB75" s="249"/>
      <c r="AC75" s="410"/>
      <c r="AD75" s="216"/>
      <c r="AE75" s="216"/>
      <c r="AF75" s="216"/>
      <c r="AG75" s="216"/>
      <c r="AH75" s="216"/>
      <c r="AI75" s="216"/>
      <c r="AJ75" s="216"/>
      <c r="AK75" s="216"/>
      <c r="AL75" s="216"/>
      <c r="AM75" s="216"/>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6"/>
      <c r="BQ75" s="216"/>
      <c r="BR75" s="216"/>
      <c r="BS75" s="216"/>
      <c r="BT75" s="216"/>
      <c r="BU75" s="216"/>
      <c r="BV75" s="216"/>
      <c r="BW75" s="216"/>
      <c r="BX75" s="216"/>
      <c r="BY75" s="216"/>
      <c r="BZ75" s="216"/>
      <c r="CA75" s="216"/>
      <c r="CB75" s="216"/>
      <c r="CC75" s="216"/>
      <c r="CD75" s="216"/>
      <c r="CE75" s="216"/>
      <c r="CF75" s="216"/>
      <c r="CG75" s="216"/>
      <c r="CH75" s="216"/>
      <c r="CI75" s="216"/>
      <c r="CJ75" s="216"/>
      <c r="CK75" s="216"/>
      <c r="CL75" s="216"/>
      <c r="CM75" s="216"/>
      <c r="CN75" s="216"/>
      <c r="CO75" s="216"/>
      <c r="CP75" s="216"/>
      <c r="CQ75" s="216"/>
      <c r="CR75" s="216"/>
      <c r="CS75" s="216"/>
      <c r="CT75" s="216"/>
      <c r="CU75" s="216"/>
      <c r="CV75" s="216"/>
      <c r="CW75" s="216"/>
      <c r="CX75" s="216"/>
      <c r="CY75" s="216"/>
      <c r="CZ75" s="216"/>
      <c r="DA75" s="216"/>
      <c r="DB75" s="216"/>
      <c r="DC75" s="216"/>
      <c r="DD75" s="216"/>
      <c r="DE75" s="216"/>
      <c r="DF75" s="216"/>
      <c r="DG75" s="216"/>
      <c r="DH75" s="216"/>
      <c r="DI75" s="216"/>
      <c r="DJ75" s="216"/>
      <c r="DK75" s="216"/>
      <c r="DL75" s="216"/>
      <c r="DM75" s="216"/>
      <c r="DN75" s="216"/>
      <c r="DO75" s="216"/>
      <c r="DP75" s="216"/>
      <c r="DQ75" s="216"/>
      <c r="DR75" s="216"/>
      <c r="DS75" s="216"/>
      <c r="DT75" s="216"/>
      <c r="DU75" s="216"/>
      <c r="DV75" s="216"/>
      <c r="DW75" s="216"/>
      <c r="DX75" s="216"/>
      <c r="DY75" s="216"/>
      <c r="DZ75" s="216"/>
      <c r="EA75" s="216"/>
      <c r="EB75" s="216"/>
      <c r="EC75" s="216"/>
      <c r="ED75" s="216"/>
      <c r="EE75" s="216"/>
      <c r="EF75" s="216"/>
      <c r="EG75" s="216"/>
      <c r="EH75" s="216"/>
      <c r="EI75" s="216"/>
      <c r="EJ75" s="216"/>
      <c r="EK75" s="216"/>
      <c r="EL75" s="216"/>
      <c r="EM75" s="216"/>
      <c r="EN75" s="216"/>
      <c r="EO75" s="216"/>
      <c r="EP75" s="216"/>
      <c r="EQ75" s="216"/>
      <c r="ER75" s="216"/>
      <c r="ES75" s="216"/>
      <c r="ET75" s="216"/>
      <c r="EU75" s="216"/>
      <c r="EV75" s="216"/>
      <c r="EW75" s="216"/>
      <c r="EX75" s="216"/>
      <c r="EY75" s="216"/>
      <c r="EZ75" s="216"/>
      <c r="FA75" s="216"/>
      <c r="FB75" s="216"/>
      <c r="FC75" s="216"/>
    </row>
    <row r="76" spans="1:159" ht="6" customHeight="1">
      <c r="A76" s="217"/>
      <c r="B76" s="217"/>
      <c r="C76" s="225"/>
      <c r="D76" s="223"/>
      <c r="F76" s="225"/>
      <c r="H76" s="226"/>
      <c r="I76" s="225"/>
      <c r="L76" s="226"/>
      <c r="M76" s="228"/>
      <c r="N76" s="410" t="s">
        <v>515</v>
      </c>
      <c r="O76" s="218"/>
      <c r="P76" s="217"/>
      <c r="Q76" s="217"/>
      <c r="R76" s="217"/>
      <c r="S76" s="264"/>
      <c r="T76" s="264"/>
      <c r="U76" s="270"/>
      <c r="V76" s="223"/>
      <c r="W76" s="226"/>
      <c r="Y76" s="236"/>
      <c r="AB76" s="228"/>
      <c r="AC76" s="410" t="s">
        <v>516</v>
      </c>
      <c r="AD76" s="216"/>
      <c r="AE76" s="216"/>
      <c r="AF76" s="216"/>
      <c r="AG76" s="216"/>
      <c r="AH76" s="216"/>
      <c r="AI76" s="216"/>
      <c r="AJ76" s="216"/>
      <c r="AK76" s="216"/>
      <c r="AL76" s="216"/>
      <c r="AM76" s="216"/>
      <c r="AN76" s="216"/>
      <c r="AO76" s="216"/>
      <c r="AP76" s="216"/>
      <c r="AQ76" s="216"/>
      <c r="AR76" s="216"/>
      <c r="AS76" s="216"/>
      <c r="AT76" s="216"/>
      <c r="AU76" s="216"/>
      <c r="AV76" s="216"/>
      <c r="AW76" s="216"/>
      <c r="AX76" s="216"/>
      <c r="AY76" s="216"/>
      <c r="AZ76" s="216"/>
      <c r="BA76" s="216"/>
      <c r="BB76" s="216"/>
      <c r="BC76" s="216"/>
      <c r="BD76" s="216"/>
      <c r="BE76" s="216"/>
      <c r="BF76" s="216"/>
      <c r="BG76" s="216"/>
      <c r="BH76" s="216"/>
      <c r="BI76" s="216"/>
      <c r="BJ76" s="216"/>
      <c r="BK76" s="216"/>
      <c r="BL76" s="216"/>
      <c r="BM76" s="216"/>
      <c r="BN76" s="216"/>
      <c r="BO76" s="216"/>
      <c r="BP76" s="216"/>
      <c r="BQ76" s="216"/>
      <c r="BR76" s="216"/>
      <c r="BS76" s="216"/>
      <c r="BT76" s="216"/>
      <c r="BU76" s="216"/>
      <c r="BV76" s="216"/>
      <c r="BW76" s="216"/>
      <c r="BX76" s="216"/>
      <c r="BY76" s="216"/>
      <c r="BZ76" s="216"/>
      <c r="CA76" s="216"/>
      <c r="CB76" s="216"/>
      <c r="CC76" s="216"/>
      <c r="CD76" s="216"/>
      <c r="CE76" s="216"/>
      <c r="CF76" s="216"/>
      <c r="CG76" s="216"/>
      <c r="CH76" s="216"/>
      <c r="CI76" s="216"/>
      <c r="CJ76" s="216"/>
      <c r="CK76" s="216"/>
      <c r="CL76" s="216"/>
      <c r="CM76" s="216"/>
      <c r="CN76" s="216"/>
      <c r="CO76" s="216"/>
      <c r="CP76" s="216"/>
      <c r="CQ76" s="216"/>
      <c r="CR76" s="216"/>
      <c r="CS76" s="216"/>
      <c r="CT76" s="216"/>
      <c r="CU76" s="216"/>
      <c r="CV76" s="216"/>
      <c r="CW76" s="216"/>
      <c r="CX76" s="216"/>
      <c r="CY76" s="216"/>
      <c r="CZ76" s="216"/>
      <c r="DA76" s="216"/>
      <c r="DB76" s="216"/>
      <c r="DC76" s="216"/>
      <c r="DD76" s="216"/>
      <c r="DE76" s="216"/>
      <c r="DF76" s="216"/>
      <c r="DG76" s="216"/>
      <c r="DH76" s="216"/>
      <c r="DI76" s="216"/>
      <c r="DJ76" s="216"/>
      <c r="DK76" s="216"/>
      <c r="DL76" s="216"/>
      <c r="DM76" s="216"/>
      <c r="DN76" s="216"/>
      <c r="DO76" s="216"/>
      <c r="DP76" s="216"/>
      <c r="DQ76" s="216"/>
      <c r="DR76" s="216"/>
      <c r="DS76" s="216"/>
      <c r="DT76" s="216"/>
      <c r="DU76" s="216"/>
      <c r="DV76" s="216"/>
      <c r="DW76" s="216"/>
      <c r="DX76" s="216"/>
      <c r="DY76" s="216"/>
      <c r="DZ76" s="216"/>
      <c r="EA76" s="216"/>
      <c r="EB76" s="216"/>
      <c r="EC76" s="216"/>
      <c r="ED76" s="216"/>
      <c r="EE76" s="216"/>
      <c r="EF76" s="216"/>
      <c r="EG76" s="216"/>
      <c r="EH76" s="216"/>
      <c r="EI76" s="216"/>
      <c r="EJ76" s="216"/>
      <c r="EK76" s="216"/>
      <c r="EL76" s="216"/>
      <c r="EM76" s="216"/>
      <c r="EN76" s="216"/>
      <c r="EO76" s="216"/>
      <c r="EP76" s="216"/>
      <c r="EQ76" s="216"/>
      <c r="ER76" s="216"/>
      <c r="ES76" s="216"/>
      <c r="ET76" s="216"/>
      <c r="EU76" s="216"/>
      <c r="EV76" s="216"/>
      <c r="EW76" s="216"/>
      <c r="EX76" s="216"/>
      <c r="EY76" s="216"/>
      <c r="EZ76" s="216"/>
      <c r="FA76" s="216"/>
      <c r="FB76" s="216"/>
      <c r="FC76" s="216"/>
    </row>
    <row r="77" spans="1:159" ht="6" customHeight="1">
      <c r="A77" s="217"/>
      <c r="B77" s="217"/>
      <c r="C77" s="225"/>
      <c r="D77" s="223"/>
      <c r="F77" s="225"/>
      <c r="H77" s="226"/>
      <c r="I77" s="217"/>
      <c r="L77" s="217"/>
      <c r="M77" s="233"/>
      <c r="N77" s="410"/>
      <c r="O77" s="218"/>
      <c r="P77" s="217"/>
      <c r="Q77" s="217"/>
      <c r="R77" s="217"/>
      <c r="S77" s="264"/>
      <c r="T77" s="264"/>
      <c r="U77" s="270"/>
      <c r="V77" s="223"/>
      <c r="W77" s="226"/>
      <c r="Y77" s="236"/>
      <c r="AB77" s="227"/>
      <c r="AC77" s="410"/>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216"/>
      <c r="BA77" s="216"/>
      <c r="BB77" s="216"/>
      <c r="BC77" s="216"/>
      <c r="BD77" s="216"/>
      <c r="BE77" s="216"/>
      <c r="BF77" s="216"/>
      <c r="BG77" s="216"/>
      <c r="BH77" s="216"/>
      <c r="BI77" s="216"/>
      <c r="BJ77" s="216"/>
      <c r="BK77" s="216"/>
      <c r="BL77" s="216"/>
      <c r="BM77" s="216"/>
      <c r="BN77" s="216"/>
      <c r="BO77" s="216"/>
      <c r="BP77" s="216"/>
      <c r="BQ77" s="216"/>
      <c r="BR77" s="216"/>
      <c r="BS77" s="216"/>
      <c r="BT77" s="216"/>
      <c r="BU77" s="216"/>
      <c r="BV77" s="216"/>
      <c r="BW77" s="216"/>
      <c r="BX77" s="216"/>
      <c r="BY77" s="216"/>
      <c r="BZ77" s="216"/>
      <c r="CA77" s="216"/>
      <c r="CB77" s="216"/>
      <c r="CC77" s="216"/>
      <c r="CD77" s="216"/>
      <c r="CE77" s="216"/>
      <c r="CF77" s="216"/>
      <c r="CG77" s="216"/>
      <c r="CH77" s="216"/>
      <c r="CI77" s="216"/>
      <c r="CJ77" s="216"/>
      <c r="CK77" s="216"/>
      <c r="CL77" s="216"/>
      <c r="CM77" s="216"/>
      <c r="CN77" s="216"/>
      <c r="CO77" s="216"/>
      <c r="CP77" s="216"/>
      <c r="CQ77" s="216"/>
      <c r="CR77" s="216"/>
      <c r="CS77" s="216"/>
      <c r="CT77" s="216"/>
      <c r="CU77" s="216"/>
      <c r="CV77" s="216"/>
      <c r="CW77" s="216"/>
      <c r="CX77" s="216"/>
      <c r="CY77" s="216"/>
      <c r="CZ77" s="216"/>
      <c r="DA77" s="216"/>
      <c r="DB77" s="216"/>
      <c r="DC77" s="216"/>
      <c r="DD77" s="216"/>
      <c r="DE77" s="216"/>
      <c r="DF77" s="216"/>
      <c r="DG77" s="216"/>
      <c r="DH77" s="216"/>
      <c r="DI77" s="216"/>
      <c r="DJ77" s="216"/>
      <c r="DK77" s="216"/>
      <c r="DL77" s="216"/>
      <c r="DM77" s="216"/>
      <c r="DN77" s="216"/>
      <c r="DO77" s="216"/>
      <c r="DP77" s="216"/>
      <c r="DQ77" s="216"/>
      <c r="DR77" s="216"/>
      <c r="DS77" s="216"/>
      <c r="DT77" s="216"/>
      <c r="DU77" s="216"/>
      <c r="DV77" s="216"/>
      <c r="DW77" s="216"/>
      <c r="DX77" s="216"/>
      <c r="DY77" s="216"/>
      <c r="DZ77" s="216"/>
      <c r="EA77" s="216"/>
      <c r="EB77" s="216"/>
      <c r="EC77" s="216"/>
      <c r="ED77" s="216"/>
      <c r="EE77" s="216"/>
      <c r="EF77" s="216"/>
      <c r="EG77" s="216"/>
      <c r="EH77" s="216"/>
      <c r="EI77" s="216"/>
      <c r="EJ77" s="216"/>
      <c r="EK77" s="216"/>
      <c r="EL77" s="216"/>
      <c r="EM77" s="216"/>
      <c r="EN77" s="216"/>
      <c r="EO77" s="216"/>
      <c r="EP77" s="216"/>
      <c r="EQ77" s="216"/>
      <c r="ER77" s="216"/>
      <c r="ES77" s="216"/>
      <c r="ET77" s="216"/>
      <c r="EU77" s="216"/>
      <c r="EV77" s="216"/>
      <c r="EW77" s="216"/>
      <c r="EX77" s="216"/>
      <c r="EY77" s="216"/>
      <c r="EZ77" s="216"/>
      <c r="FA77" s="216"/>
      <c r="FB77" s="216"/>
      <c r="FC77" s="216"/>
    </row>
    <row r="78" spans="1:159" ht="6" customHeight="1">
      <c r="A78" s="217"/>
      <c r="B78" s="217"/>
      <c r="C78" s="225"/>
      <c r="D78" s="223"/>
      <c r="F78" s="225"/>
      <c r="H78" s="226"/>
      <c r="I78" s="217"/>
      <c r="L78" s="217"/>
      <c r="M78" s="217"/>
      <c r="O78" s="218"/>
      <c r="P78" s="217"/>
      <c r="Q78" s="217"/>
      <c r="R78" s="217"/>
      <c r="S78" s="264"/>
      <c r="T78" s="264"/>
      <c r="U78" s="270"/>
      <c r="V78" s="223"/>
      <c r="W78" s="226"/>
      <c r="X78" s="217"/>
      <c r="Y78" s="211"/>
      <c r="Z78" s="217"/>
      <c r="AA78" s="226"/>
      <c r="AB78" s="228"/>
      <c r="AC78" s="410" t="s">
        <v>517</v>
      </c>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6"/>
      <c r="BQ78" s="216"/>
      <c r="BR78" s="216"/>
      <c r="BS78" s="216"/>
      <c r="BT78" s="216"/>
      <c r="BU78" s="216"/>
      <c r="BV78" s="216"/>
      <c r="BW78" s="216"/>
      <c r="BX78" s="216"/>
      <c r="BY78" s="216"/>
      <c r="BZ78" s="216"/>
      <c r="CA78" s="216"/>
      <c r="CB78" s="216"/>
      <c r="CC78" s="216"/>
      <c r="CD78" s="216"/>
      <c r="CE78" s="216"/>
      <c r="CF78" s="216"/>
      <c r="CG78" s="216"/>
      <c r="CH78" s="216"/>
      <c r="CI78" s="216"/>
      <c r="CJ78" s="216"/>
      <c r="CK78" s="216"/>
      <c r="CL78" s="216"/>
      <c r="CM78" s="216"/>
      <c r="CN78" s="216"/>
      <c r="CO78" s="216"/>
      <c r="CP78" s="216"/>
      <c r="CQ78" s="216"/>
      <c r="CR78" s="216"/>
      <c r="CS78" s="216"/>
      <c r="CT78" s="216"/>
      <c r="CU78" s="216"/>
      <c r="CV78" s="216"/>
      <c r="CW78" s="216"/>
      <c r="CX78" s="216"/>
      <c r="CY78" s="216"/>
      <c r="CZ78" s="216"/>
      <c r="DA78" s="216"/>
      <c r="DB78" s="216"/>
      <c r="DC78" s="216"/>
      <c r="DD78" s="216"/>
      <c r="DE78" s="216"/>
      <c r="DF78" s="216"/>
      <c r="DG78" s="216"/>
      <c r="DH78" s="216"/>
      <c r="DI78" s="216"/>
      <c r="DJ78" s="216"/>
      <c r="DK78" s="216"/>
      <c r="DL78" s="216"/>
      <c r="DM78" s="216"/>
      <c r="DN78" s="216"/>
      <c r="DO78" s="216"/>
      <c r="DP78" s="216"/>
      <c r="DQ78" s="216"/>
      <c r="DR78" s="216"/>
      <c r="DS78" s="216"/>
      <c r="DT78" s="216"/>
      <c r="DU78" s="216"/>
      <c r="DV78" s="216"/>
      <c r="DW78" s="216"/>
      <c r="DX78" s="216"/>
      <c r="DY78" s="216"/>
      <c r="DZ78" s="216"/>
      <c r="EA78" s="216"/>
      <c r="EB78" s="216"/>
      <c r="EC78" s="216"/>
      <c r="ED78" s="216"/>
      <c r="EE78" s="216"/>
      <c r="EF78" s="216"/>
      <c r="EG78" s="216"/>
      <c r="EH78" s="216"/>
      <c r="EI78" s="216"/>
      <c r="EJ78" s="216"/>
      <c r="EK78" s="216"/>
      <c r="EL78" s="216"/>
      <c r="EM78" s="216"/>
      <c r="EN78" s="216"/>
      <c r="EO78" s="216"/>
      <c r="EP78" s="216"/>
      <c r="EQ78" s="216"/>
      <c r="ER78" s="216"/>
      <c r="ES78" s="216"/>
      <c r="ET78" s="216"/>
      <c r="EU78" s="216"/>
      <c r="EV78" s="216"/>
      <c r="EW78" s="216"/>
      <c r="EX78" s="216"/>
      <c r="EY78" s="216"/>
      <c r="EZ78" s="216"/>
      <c r="FA78" s="216"/>
      <c r="FB78" s="216"/>
      <c r="FC78" s="216"/>
    </row>
    <row r="79" spans="1:159" ht="6" customHeight="1">
      <c r="A79" s="217"/>
      <c r="B79" s="217"/>
      <c r="C79" s="225"/>
      <c r="D79" s="223"/>
      <c r="F79" s="225"/>
      <c r="H79" s="226"/>
      <c r="I79" s="217"/>
      <c r="L79" s="217"/>
      <c r="M79" s="217"/>
      <c r="N79" s="410" t="s">
        <v>518</v>
      </c>
      <c r="O79" s="218"/>
      <c r="P79" s="217"/>
      <c r="Q79" s="217"/>
      <c r="R79" s="217"/>
      <c r="S79" s="264"/>
      <c r="T79" s="264"/>
      <c r="U79" s="270"/>
      <c r="V79" s="223"/>
      <c r="W79" s="226"/>
      <c r="X79" s="217"/>
      <c r="Y79" s="211"/>
      <c r="Z79" s="217"/>
      <c r="AA79" s="226"/>
      <c r="AB79" s="227"/>
      <c r="AC79" s="410"/>
      <c r="AD79" s="21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216"/>
      <c r="BA79" s="216"/>
      <c r="BB79" s="216"/>
      <c r="BC79" s="216"/>
      <c r="BD79" s="216"/>
      <c r="BE79" s="216"/>
      <c r="BF79" s="216"/>
      <c r="BG79" s="216"/>
      <c r="BH79" s="216"/>
      <c r="BI79" s="216"/>
      <c r="BJ79" s="216"/>
      <c r="BK79" s="216"/>
      <c r="BL79" s="216"/>
      <c r="BM79" s="216"/>
      <c r="BN79" s="216"/>
      <c r="BO79" s="216"/>
      <c r="BP79" s="216"/>
      <c r="BQ79" s="216"/>
      <c r="BR79" s="216"/>
      <c r="BS79" s="216"/>
      <c r="BT79" s="216"/>
      <c r="BU79" s="216"/>
      <c r="BV79" s="216"/>
      <c r="BW79" s="216"/>
      <c r="BX79" s="216"/>
      <c r="BY79" s="216"/>
      <c r="BZ79" s="216"/>
      <c r="CA79" s="216"/>
      <c r="CB79" s="216"/>
      <c r="CC79" s="216"/>
      <c r="CD79" s="216"/>
      <c r="CE79" s="216"/>
      <c r="CF79" s="216"/>
      <c r="CG79" s="216"/>
      <c r="CH79" s="216"/>
      <c r="CI79" s="216"/>
      <c r="CJ79" s="216"/>
      <c r="CK79" s="216"/>
      <c r="CL79" s="216"/>
      <c r="CM79" s="216"/>
      <c r="CN79" s="216"/>
      <c r="CO79" s="216"/>
      <c r="CP79" s="216"/>
      <c r="CQ79" s="216"/>
      <c r="CR79" s="216"/>
      <c r="CS79" s="216"/>
      <c r="CT79" s="216"/>
      <c r="CU79" s="216"/>
      <c r="CV79" s="216"/>
      <c r="CW79" s="216"/>
      <c r="CX79" s="216"/>
      <c r="CY79" s="216"/>
      <c r="CZ79" s="216"/>
      <c r="DA79" s="216"/>
      <c r="DB79" s="216"/>
      <c r="DC79" s="216"/>
      <c r="DD79" s="216"/>
      <c r="DE79" s="216"/>
      <c r="DF79" s="216"/>
      <c r="DG79" s="216"/>
      <c r="DH79" s="216"/>
      <c r="DI79" s="216"/>
      <c r="DJ79" s="216"/>
      <c r="DK79" s="216"/>
      <c r="DL79" s="216"/>
      <c r="DM79" s="216"/>
      <c r="DN79" s="216"/>
      <c r="DO79" s="216"/>
      <c r="DP79" s="216"/>
      <c r="DQ79" s="216"/>
      <c r="DR79" s="216"/>
      <c r="DS79" s="216"/>
      <c r="DT79" s="216"/>
      <c r="DU79" s="216"/>
      <c r="DV79" s="216"/>
      <c r="DW79" s="216"/>
      <c r="DX79" s="216"/>
      <c r="DY79" s="216"/>
      <c r="DZ79" s="216"/>
      <c r="EA79" s="216"/>
      <c r="EB79" s="216"/>
      <c r="EC79" s="216"/>
      <c r="ED79" s="216"/>
      <c r="EE79" s="216"/>
      <c r="EF79" s="216"/>
      <c r="EG79" s="216"/>
      <c r="EH79" s="216"/>
      <c r="EI79" s="216"/>
      <c r="EJ79" s="216"/>
      <c r="EK79" s="216"/>
      <c r="EL79" s="216"/>
      <c r="EM79" s="216"/>
      <c r="EN79" s="216"/>
      <c r="EO79" s="216"/>
      <c r="EP79" s="216"/>
      <c r="EQ79" s="216"/>
      <c r="ER79" s="216"/>
      <c r="ES79" s="216"/>
      <c r="ET79" s="216"/>
      <c r="EU79" s="216"/>
      <c r="EV79" s="216"/>
      <c r="EW79" s="216"/>
      <c r="EX79" s="216"/>
      <c r="EY79" s="216"/>
      <c r="EZ79" s="216"/>
      <c r="FA79" s="216"/>
      <c r="FB79" s="216"/>
      <c r="FC79" s="216"/>
    </row>
    <row r="80" spans="1:159" ht="6" customHeight="1">
      <c r="A80" s="217"/>
      <c r="B80" s="217"/>
      <c r="C80" s="225"/>
      <c r="D80" s="223"/>
      <c r="F80" s="225"/>
      <c r="H80" s="226"/>
      <c r="M80" s="227"/>
      <c r="N80" s="410"/>
      <c r="O80" s="218"/>
      <c r="P80" s="217"/>
      <c r="Q80" s="217"/>
      <c r="R80" s="217"/>
      <c r="S80" s="264"/>
      <c r="T80" s="264"/>
      <c r="U80" s="270"/>
      <c r="V80" s="223"/>
      <c r="W80" s="226"/>
      <c r="X80" s="217"/>
      <c r="Y80" s="211"/>
      <c r="Z80" s="218"/>
      <c r="AA80" s="226"/>
      <c r="AB80" s="228"/>
      <c r="AC80" s="410" t="s">
        <v>519</v>
      </c>
      <c r="AD80" s="216"/>
      <c r="AE80" s="216"/>
      <c r="AF80" s="216"/>
      <c r="AG80" s="216"/>
      <c r="AH80" s="216"/>
      <c r="AI80" s="216"/>
      <c r="AJ80" s="216"/>
      <c r="AK80" s="216"/>
      <c r="AL80" s="216"/>
      <c r="AM80" s="216"/>
      <c r="AN80" s="216"/>
      <c r="AO80" s="216"/>
      <c r="AP80" s="216"/>
      <c r="AQ80" s="216"/>
      <c r="AR80" s="216"/>
      <c r="AS80" s="216"/>
      <c r="AT80" s="216"/>
      <c r="AU80" s="216"/>
      <c r="AV80" s="216"/>
      <c r="AW80" s="216"/>
      <c r="AX80" s="216"/>
      <c r="AY80" s="216"/>
      <c r="AZ80" s="216"/>
      <c r="BA80" s="216"/>
      <c r="BB80" s="216"/>
      <c r="BC80" s="216"/>
      <c r="BD80" s="216"/>
      <c r="BE80" s="216"/>
      <c r="BF80" s="216"/>
      <c r="BG80" s="216"/>
      <c r="BH80" s="216"/>
      <c r="BI80" s="216"/>
      <c r="BJ80" s="216"/>
      <c r="BK80" s="216"/>
      <c r="BL80" s="216"/>
      <c r="BM80" s="216"/>
      <c r="BN80" s="216"/>
      <c r="BO80" s="216"/>
      <c r="BP80" s="216"/>
      <c r="BQ80" s="216"/>
      <c r="BR80" s="216"/>
      <c r="BS80" s="216"/>
      <c r="BT80" s="216"/>
      <c r="BU80" s="216"/>
      <c r="BV80" s="216"/>
      <c r="BW80" s="216"/>
      <c r="BX80" s="216"/>
      <c r="BY80" s="216"/>
      <c r="BZ80" s="216"/>
      <c r="CA80" s="216"/>
      <c r="CB80" s="216"/>
      <c r="CC80" s="216"/>
      <c r="CD80" s="216"/>
      <c r="CE80" s="216"/>
      <c r="CF80" s="216"/>
      <c r="CG80" s="216"/>
      <c r="CH80" s="216"/>
      <c r="CI80" s="216"/>
      <c r="CJ80" s="216"/>
      <c r="CK80" s="216"/>
      <c r="CL80" s="216"/>
      <c r="CM80" s="216"/>
      <c r="CN80" s="216"/>
      <c r="CO80" s="216"/>
      <c r="CP80" s="216"/>
      <c r="CQ80" s="216"/>
      <c r="CR80" s="216"/>
      <c r="CS80" s="216"/>
      <c r="CT80" s="216"/>
      <c r="CU80" s="216"/>
      <c r="CV80" s="216"/>
      <c r="CW80" s="216"/>
      <c r="CX80" s="216"/>
      <c r="CY80" s="216"/>
      <c r="CZ80" s="216"/>
      <c r="DA80" s="216"/>
      <c r="DB80" s="216"/>
      <c r="DC80" s="216"/>
      <c r="DD80" s="216"/>
      <c r="DE80" s="216"/>
      <c r="DF80" s="216"/>
      <c r="DG80" s="216"/>
      <c r="DH80" s="216"/>
      <c r="DI80" s="216"/>
      <c r="DJ80" s="216"/>
      <c r="DK80" s="216"/>
      <c r="DL80" s="216"/>
      <c r="DM80" s="216"/>
      <c r="DN80" s="216"/>
      <c r="DO80" s="216"/>
      <c r="DP80" s="216"/>
      <c r="DQ80" s="216"/>
      <c r="DR80" s="216"/>
      <c r="DS80" s="216"/>
      <c r="DT80" s="216"/>
      <c r="DU80" s="216"/>
      <c r="DV80" s="216"/>
      <c r="DW80" s="216"/>
      <c r="DX80" s="216"/>
      <c r="DY80" s="216"/>
      <c r="DZ80" s="216"/>
      <c r="EA80" s="216"/>
      <c r="EB80" s="216"/>
      <c r="EC80" s="216"/>
      <c r="ED80" s="216"/>
      <c r="EE80" s="216"/>
      <c r="EF80" s="216"/>
      <c r="EG80" s="216"/>
      <c r="EH80" s="216"/>
      <c r="EI80" s="216"/>
      <c r="EJ80" s="216"/>
      <c r="EK80" s="216"/>
      <c r="EL80" s="216"/>
      <c r="EM80" s="216"/>
      <c r="EN80" s="216"/>
      <c r="EO80" s="216"/>
      <c r="EP80" s="216"/>
      <c r="EQ80" s="216"/>
      <c r="ER80" s="216"/>
      <c r="ES80" s="216"/>
      <c r="ET80" s="216"/>
      <c r="EU80" s="216"/>
      <c r="EV80" s="216"/>
      <c r="EW80" s="216"/>
      <c r="EX80" s="216"/>
      <c r="EY80" s="216"/>
      <c r="EZ80" s="216"/>
      <c r="FA80" s="216"/>
      <c r="FB80" s="216"/>
      <c r="FC80" s="216"/>
    </row>
    <row r="81" spans="1:159" ht="6" customHeight="1">
      <c r="A81" s="217"/>
      <c r="B81" s="217"/>
      <c r="C81" s="225"/>
      <c r="D81" s="223"/>
      <c r="F81" s="225"/>
      <c r="G81" s="214"/>
      <c r="H81" s="226"/>
      <c r="J81" s="411" t="s">
        <v>521</v>
      </c>
      <c r="K81" s="411"/>
      <c r="L81" s="226"/>
      <c r="M81" s="228"/>
      <c r="N81" s="410" t="s">
        <v>522</v>
      </c>
      <c r="P81" s="217"/>
      <c r="Q81" s="217"/>
      <c r="R81" s="217"/>
      <c r="S81" s="223"/>
      <c r="T81" s="217"/>
      <c r="U81" s="225"/>
      <c r="V81" s="223"/>
      <c r="W81" s="226"/>
      <c r="X81" s="217"/>
      <c r="Y81" s="211"/>
      <c r="Z81" s="218"/>
      <c r="AA81" s="226"/>
      <c r="AB81" s="227"/>
      <c r="AC81" s="410"/>
      <c r="AD81" s="216"/>
      <c r="AE81" s="216"/>
      <c r="AF81" s="216"/>
      <c r="AG81" s="216"/>
      <c r="AH81" s="216"/>
      <c r="AI81" s="216"/>
      <c r="AJ81" s="216"/>
      <c r="AK81" s="216"/>
      <c r="AL81" s="216"/>
      <c r="AM81" s="216"/>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6"/>
      <c r="BR81" s="216"/>
      <c r="BS81" s="216"/>
      <c r="BT81" s="216"/>
      <c r="BU81" s="216"/>
      <c r="BV81" s="216"/>
      <c r="BW81" s="216"/>
      <c r="BX81" s="216"/>
      <c r="BY81" s="216"/>
      <c r="BZ81" s="216"/>
      <c r="CA81" s="216"/>
      <c r="CB81" s="216"/>
      <c r="CC81" s="216"/>
      <c r="CD81" s="216"/>
      <c r="CE81" s="216"/>
      <c r="CF81" s="216"/>
      <c r="CG81" s="216"/>
      <c r="CH81" s="216"/>
      <c r="CI81" s="216"/>
      <c r="CJ81" s="216"/>
      <c r="CK81" s="216"/>
      <c r="CL81" s="216"/>
      <c r="CM81" s="216"/>
      <c r="CN81" s="216"/>
      <c r="CO81" s="216"/>
      <c r="CP81" s="216"/>
      <c r="CQ81" s="216"/>
      <c r="CR81" s="216"/>
      <c r="CS81" s="216"/>
      <c r="CT81" s="216"/>
      <c r="CU81" s="216"/>
      <c r="CV81" s="216"/>
      <c r="CW81" s="216"/>
      <c r="CX81" s="216"/>
      <c r="CY81" s="216"/>
      <c r="CZ81" s="216"/>
      <c r="DA81" s="216"/>
      <c r="DB81" s="216"/>
      <c r="DC81" s="216"/>
      <c r="DD81" s="216"/>
      <c r="DE81" s="216"/>
      <c r="DF81" s="216"/>
      <c r="DG81" s="216"/>
      <c r="DH81" s="216"/>
      <c r="DI81" s="216"/>
      <c r="DJ81" s="216"/>
      <c r="DK81" s="216"/>
      <c r="DL81" s="216"/>
      <c r="DM81" s="216"/>
      <c r="DN81" s="216"/>
      <c r="DO81" s="216"/>
      <c r="DP81" s="216"/>
      <c r="DQ81" s="216"/>
      <c r="DR81" s="216"/>
      <c r="DS81" s="216"/>
      <c r="DT81" s="216"/>
      <c r="DU81" s="216"/>
      <c r="DV81" s="216"/>
      <c r="DW81" s="216"/>
      <c r="DX81" s="216"/>
      <c r="DY81" s="216"/>
      <c r="DZ81" s="216"/>
      <c r="EA81" s="216"/>
      <c r="EB81" s="216"/>
      <c r="EC81" s="216"/>
      <c r="ED81" s="216"/>
      <c r="EE81" s="216"/>
      <c r="EF81" s="216"/>
      <c r="EG81" s="216"/>
      <c r="EH81" s="216"/>
      <c r="EI81" s="216"/>
      <c r="EJ81" s="216"/>
      <c r="EK81" s="216"/>
      <c r="EL81" s="216"/>
      <c r="EM81" s="216"/>
      <c r="EN81" s="216"/>
      <c r="EO81" s="216"/>
      <c r="EP81" s="216"/>
      <c r="EQ81" s="216"/>
      <c r="ER81" s="216"/>
      <c r="ES81" s="216"/>
      <c r="ET81" s="216"/>
      <c r="EU81" s="216"/>
      <c r="EV81" s="216"/>
      <c r="EW81" s="216"/>
      <c r="EX81" s="216"/>
      <c r="EY81" s="216"/>
      <c r="EZ81" s="216"/>
      <c r="FA81" s="216"/>
      <c r="FB81" s="216"/>
      <c r="FC81" s="216"/>
    </row>
    <row r="82" spans="1:159" ht="6" customHeight="1">
      <c r="A82" s="217"/>
      <c r="B82" s="217"/>
      <c r="C82" s="225"/>
      <c r="D82" s="223"/>
      <c r="F82" s="225"/>
      <c r="G82" s="214"/>
      <c r="H82" s="226"/>
      <c r="I82" s="227"/>
      <c r="J82" s="411"/>
      <c r="K82" s="411"/>
      <c r="L82" s="226"/>
      <c r="M82" s="227"/>
      <c r="N82" s="410"/>
      <c r="O82" s="218"/>
      <c r="P82" s="217"/>
      <c r="Q82" s="217"/>
      <c r="R82" s="217"/>
      <c r="S82" s="223"/>
      <c r="T82" s="217"/>
      <c r="U82" s="225"/>
      <c r="V82" s="223"/>
      <c r="W82" s="226"/>
      <c r="X82" s="217"/>
      <c r="Y82" s="223"/>
      <c r="Z82" s="217"/>
      <c r="AA82" s="226"/>
      <c r="AB82" s="228"/>
      <c r="AC82" s="410" t="s">
        <v>523</v>
      </c>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6"/>
      <c r="BR82" s="216"/>
      <c r="BS82" s="216"/>
      <c r="BT82" s="216"/>
      <c r="BU82" s="216"/>
      <c r="BV82" s="216"/>
      <c r="BW82" s="216"/>
      <c r="BX82" s="216"/>
      <c r="BY82" s="216"/>
      <c r="BZ82" s="216"/>
      <c r="CA82" s="216"/>
      <c r="CB82" s="216"/>
      <c r="CC82" s="216"/>
      <c r="CD82" s="216"/>
      <c r="CE82" s="216"/>
      <c r="CF82" s="216"/>
      <c r="CG82" s="216"/>
      <c r="CH82" s="216"/>
      <c r="CI82" s="216"/>
      <c r="CJ82" s="216"/>
      <c r="CK82" s="216"/>
      <c r="CL82" s="216"/>
      <c r="CM82" s="216"/>
      <c r="CN82" s="216"/>
      <c r="CO82" s="216"/>
      <c r="CP82" s="216"/>
      <c r="CQ82" s="216"/>
      <c r="CR82" s="216"/>
      <c r="CS82" s="216"/>
      <c r="CT82" s="216"/>
      <c r="CU82" s="216"/>
      <c r="CV82" s="216"/>
      <c r="CW82" s="216"/>
      <c r="CX82" s="216"/>
      <c r="CY82" s="216"/>
      <c r="CZ82" s="216"/>
      <c r="DA82" s="216"/>
      <c r="DB82" s="216"/>
      <c r="DC82" s="216"/>
      <c r="DD82" s="216"/>
      <c r="DE82" s="216"/>
      <c r="DF82" s="216"/>
      <c r="DG82" s="216"/>
      <c r="DH82" s="216"/>
      <c r="DI82" s="216"/>
      <c r="DJ82" s="216"/>
      <c r="DK82" s="216"/>
      <c r="DL82" s="216"/>
      <c r="DM82" s="216"/>
      <c r="DN82" s="216"/>
      <c r="DO82" s="216"/>
      <c r="DP82" s="216"/>
      <c r="DQ82" s="216"/>
      <c r="DR82" s="216"/>
      <c r="DS82" s="216"/>
      <c r="DT82" s="216"/>
      <c r="DU82" s="216"/>
      <c r="DV82" s="216"/>
      <c r="DW82" s="216"/>
      <c r="DX82" s="216"/>
      <c r="DY82" s="216"/>
      <c r="DZ82" s="216"/>
      <c r="EA82" s="216"/>
      <c r="EB82" s="216"/>
      <c r="EC82" s="216"/>
      <c r="ED82" s="216"/>
      <c r="EE82" s="216"/>
      <c r="EF82" s="216"/>
      <c r="EG82" s="216"/>
      <c r="EH82" s="216"/>
      <c r="EI82" s="216"/>
      <c r="EJ82" s="216"/>
      <c r="EK82" s="216"/>
      <c r="EL82" s="216"/>
      <c r="EM82" s="216"/>
      <c r="EN82" s="216"/>
      <c r="EO82" s="216"/>
      <c r="EP82" s="216"/>
      <c r="EQ82" s="216"/>
      <c r="ER82" s="216"/>
      <c r="ES82" s="216"/>
      <c r="ET82" s="216"/>
      <c r="EU82" s="216"/>
      <c r="EV82" s="216"/>
      <c r="EW82" s="216"/>
      <c r="EX82" s="216"/>
      <c r="EY82" s="216"/>
      <c r="EZ82" s="216"/>
      <c r="FA82" s="216"/>
      <c r="FB82" s="216"/>
      <c r="FC82" s="216"/>
    </row>
    <row r="83" spans="1:159" ht="6" customHeight="1">
      <c r="A83" s="217"/>
      <c r="B83" s="217"/>
      <c r="C83" s="225"/>
      <c r="D83" s="223"/>
      <c r="F83" s="225"/>
      <c r="H83" s="226"/>
      <c r="I83" s="225"/>
      <c r="L83" s="226"/>
      <c r="M83" s="228"/>
      <c r="N83" s="410" t="s">
        <v>524</v>
      </c>
      <c r="O83" s="218"/>
      <c r="P83" s="217"/>
      <c r="Q83" s="217"/>
      <c r="R83" s="217"/>
      <c r="S83" s="223"/>
      <c r="T83" s="217"/>
      <c r="U83" s="225"/>
      <c r="V83" s="223"/>
      <c r="W83" s="226"/>
      <c r="Y83" s="236"/>
      <c r="AB83" s="227"/>
      <c r="AC83" s="410"/>
      <c r="AD83" s="216"/>
      <c r="AE83" s="216"/>
      <c r="AF83" s="216"/>
      <c r="AG83" s="216"/>
      <c r="AH83" s="216"/>
      <c r="AI83" s="216"/>
      <c r="AJ83" s="216"/>
      <c r="AK83" s="216"/>
      <c r="AL83" s="216"/>
      <c r="AM83" s="216"/>
      <c r="AN83" s="216"/>
      <c r="AO83" s="216"/>
      <c r="AP83" s="216"/>
      <c r="AQ83" s="216"/>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6"/>
      <c r="BR83" s="216"/>
      <c r="BS83" s="216"/>
      <c r="BT83" s="216"/>
      <c r="BU83" s="216"/>
      <c r="BV83" s="216"/>
      <c r="BW83" s="216"/>
      <c r="BX83" s="216"/>
      <c r="BY83" s="216"/>
      <c r="BZ83" s="216"/>
      <c r="CA83" s="216"/>
      <c r="CB83" s="216"/>
      <c r="CC83" s="216"/>
      <c r="CD83" s="216"/>
      <c r="CE83" s="216"/>
      <c r="CF83" s="216"/>
      <c r="CG83" s="216"/>
      <c r="CH83" s="216"/>
      <c r="CI83" s="216"/>
      <c r="CJ83" s="216"/>
      <c r="CK83" s="216"/>
      <c r="CL83" s="216"/>
      <c r="CM83" s="216"/>
      <c r="CN83" s="216"/>
      <c r="CO83" s="216"/>
      <c r="CP83" s="216"/>
      <c r="CQ83" s="216"/>
      <c r="CR83" s="216"/>
      <c r="CS83" s="216"/>
      <c r="CT83" s="216"/>
      <c r="CU83" s="216"/>
      <c r="CV83" s="216"/>
      <c r="CW83" s="216"/>
      <c r="CX83" s="216"/>
      <c r="CY83" s="216"/>
      <c r="CZ83" s="216"/>
      <c r="DA83" s="216"/>
      <c r="DB83" s="216"/>
      <c r="DC83" s="216"/>
      <c r="DD83" s="216"/>
      <c r="DE83" s="216"/>
      <c r="DF83" s="216"/>
      <c r="DG83" s="216"/>
      <c r="DH83" s="216"/>
      <c r="DI83" s="216"/>
      <c r="DJ83" s="216"/>
      <c r="DK83" s="216"/>
      <c r="DL83" s="216"/>
      <c r="DM83" s="216"/>
      <c r="DN83" s="216"/>
      <c r="DO83" s="216"/>
      <c r="DP83" s="216"/>
      <c r="DQ83" s="216"/>
      <c r="DR83" s="216"/>
      <c r="DS83" s="216"/>
      <c r="DT83" s="216"/>
      <c r="DU83" s="216"/>
      <c r="DV83" s="216"/>
      <c r="DW83" s="216"/>
      <c r="DX83" s="216"/>
      <c r="DY83" s="216"/>
      <c r="DZ83" s="216"/>
      <c r="EA83" s="216"/>
      <c r="EB83" s="216"/>
      <c r="EC83" s="216"/>
      <c r="ED83" s="216"/>
      <c r="EE83" s="216"/>
      <c r="EF83" s="216"/>
      <c r="EG83" s="216"/>
      <c r="EH83" s="216"/>
      <c r="EI83" s="216"/>
      <c r="EJ83" s="216"/>
      <c r="EK83" s="216"/>
      <c r="EL83" s="216"/>
      <c r="EM83" s="216"/>
      <c r="EN83" s="216"/>
      <c r="EO83" s="216"/>
      <c r="EP83" s="216"/>
      <c r="EQ83" s="216"/>
      <c r="ER83" s="216"/>
      <c r="ES83" s="216"/>
      <c r="ET83" s="216"/>
      <c r="EU83" s="216"/>
      <c r="EV83" s="216"/>
      <c r="EW83" s="216"/>
      <c r="EX83" s="216"/>
      <c r="EY83" s="216"/>
      <c r="EZ83" s="216"/>
      <c r="FA83" s="216"/>
      <c r="FB83" s="216"/>
      <c r="FC83" s="216"/>
    </row>
    <row r="84" spans="1:159" ht="6" customHeight="1">
      <c r="A84" s="217"/>
      <c r="B84" s="217"/>
      <c r="C84" s="225"/>
      <c r="D84" s="223"/>
      <c r="F84" s="225"/>
      <c r="H84" s="226"/>
      <c r="I84" s="217"/>
      <c r="L84" s="217"/>
      <c r="M84" s="233"/>
      <c r="N84" s="410"/>
      <c r="P84" s="217"/>
      <c r="Q84" s="217"/>
      <c r="R84" s="217"/>
      <c r="S84" s="223"/>
      <c r="T84" s="217"/>
      <c r="U84" s="225"/>
      <c r="V84" s="223"/>
      <c r="W84" s="226"/>
      <c r="Y84" s="413" t="s">
        <v>525</v>
      </c>
      <c r="AB84" s="228"/>
      <c r="AC84" s="410" t="s">
        <v>526</v>
      </c>
      <c r="AD84" s="216"/>
      <c r="AE84" s="216"/>
      <c r="AF84" s="216"/>
      <c r="AG84" s="216"/>
      <c r="AH84" s="216"/>
      <c r="AI84" s="216"/>
      <c r="AJ84" s="216"/>
      <c r="AK84" s="216"/>
      <c r="AL84" s="216"/>
      <c r="AM84" s="216"/>
      <c r="AN84" s="216"/>
      <c r="AO84" s="216"/>
      <c r="AP84" s="216"/>
      <c r="AQ84" s="216"/>
      <c r="AR84" s="216"/>
      <c r="AS84" s="216"/>
      <c r="AT84" s="216"/>
      <c r="AU84" s="216"/>
      <c r="AV84" s="216"/>
      <c r="AW84" s="216"/>
      <c r="AX84" s="216"/>
      <c r="AY84" s="216"/>
      <c r="AZ84" s="216"/>
      <c r="BA84" s="216"/>
      <c r="BB84" s="216"/>
      <c r="BC84" s="216"/>
      <c r="BD84" s="216"/>
      <c r="BE84" s="216"/>
      <c r="BF84" s="216"/>
      <c r="BG84" s="216"/>
      <c r="BH84" s="216"/>
      <c r="BI84" s="216"/>
      <c r="BJ84" s="216"/>
      <c r="BK84" s="216"/>
      <c r="BL84" s="216"/>
      <c r="BM84" s="216"/>
      <c r="BN84" s="216"/>
      <c r="BO84" s="216"/>
      <c r="BP84" s="216"/>
      <c r="BQ84" s="216"/>
      <c r="BR84" s="216"/>
      <c r="BS84" s="216"/>
      <c r="BT84" s="216"/>
      <c r="BU84" s="216"/>
      <c r="BV84" s="216"/>
      <c r="BW84" s="216"/>
      <c r="BX84" s="216"/>
      <c r="BY84" s="216"/>
      <c r="BZ84" s="216"/>
      <c r="CA84" s="216"/>
      <c r="CB84" s="216"/>
      <c r="CC84" s="216"/>
      <c r="CD84" s="216"/>
      <c r="CE84" s="216"/>
      <c r="CF84" s="216"/>
      <c r="CG84" s="216"/>
      <c r="CH84" s="216"/>
      <c r="CI84" s="216"/>
      <c r="CJ84" s="216"/>
      <c r="CK84" s="216"/>
      <c r="CL84" s="216"/>
      <c r="CM84" s="216"/>
      <c r="CN84" s="216"/>
      <c r="CO84" s="216"/>
      <c r="CP84" s="216"/>
      <c r="CQ84" s="216"/>
      <c r="CR84" s="216"/>
      <c r="CS84" s="216"/>
      <c r="CT84" s="216"/>
      <c r="CU84" s="216"/>
      <c r="CV84" s="216"/>
      <c r="CW84" s="216"/>
      <c r="CX84" s="216"/>
      <c r="CY84" s="216"/>
      <c r="CZ84" s="216"/>
      <c r="DA84" s="216"/>
      <c r="DB84" s="216"/>
      <c r="DC84" s="216"/>
      <c r="DD84" s="216"/>
      <c r="DE84" s="216"/>
      <c r="DF84" s="216"/>
      <c r="DG84" s="216"/>
      <c r="DH84" s="216"/>
      <c r="DI84" s="216"/>
      <c r="DJ84" s="216"/>
      <c r="DK84" s="216"/>
      <c r="DL84" s="216"/>
      <c r="DM84" s="216"/>
      <c r="DN84" s="216"/>
      <c r="DO84" s="216"/>
      <c r="DP84" s="216"/>
      <c r="DQ84" s="216"/>
      <c r="DR84" s="216"/>
      <c r="DS84" s="216"/>
      <c r="DT84" s="216"/>
      <c r="DU84" s="216"/>
      <c r="DV84" s="216"/>
      <c r="DW84" s="216"/>
      <c r="DX84" s="216"/>
      <c r="DY84" s="216"/>
      <c r="DZ84" s="216"/>
      <c r="EA84" s="216"/>
      <c r="EB84" s="216"/>
      <c r="EC84" s="216"/>
      <c r="ED84" s="216"/>
      <c r="EE84" s="216"/>
      <c r="EF84" s="216"/>
      <c r="EG84" s="216"/>
      <c r="EH84" s="216"/>
      <c r="EI84" s="216"/>
      <c r="EJ84" s="216"/>
      <c r="EK84" s="216"/>
      <c r="EL84" s="216"/>
      <c r="EM84" s="216"/>
      <c r="EN84" s="216"/>
      <c r="EO84" s="216"/>
      <c r="EP84" s="216"/>
      <c r="EQ84" s="216"/>
      <c r="ER84" s="216"/>
      <c r="ES84" s="216"/>
      <c r="ET84" s="216"/>
      <c r="EU84" s="216"/>
      <c r="EV84" s="216"/>
      <c r="EW84" s="216"/>
      <c r="EX84" s="216"/>
      <c r="EY84" s="216"/>
      <c r="EZ84" s="216"/>
      <c r="FA84" s="216"/>
      <c r="FB84" s="216"/>
      <c r="FC84" s="216"/>
    </row>
    <row r="85" spans="1:159" ht="6" customHeight="1">
      <c r="A85" s="217"/>
      <c r="B85" s="217"/>
      <c r="C85" s="225"/>
      <c r="D85" s="223"/>
      <c r="F85" s="225"/>
      <c r="H85" s="226"/>
      <c r="I85" s="217"/>
      <c r="L85" s="217"/>
      <c r="M85" s="217"/>
      <c r="O85" s="218"/>
      <c r="P85" s="217"/>
      <c r="Q85" s="217"/>
      <c r="R85" s="217"/>
      <c r="S85" s="223"/>
      <c r="T85" s="217"/>
      <c r="U85" s="225"/>
      <c r="V85" s="223"/>
      <c r="W85" s="217"/>
      <c r="X85" s="233"/>
      <c r="Y85" s="413"/>
      <c r="Z85" s="233"/>
      <c r="AA85" s="234"/>
      <c r="AB85" s="227"/>
      <c r="AC85" s="410"/>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6"/>
      <c r="BT85" s="216"/>
      <c r="BU85" s="216"/>
      <c r="BV85" s="216"/>
      <c r="BW85" s="216"/>
      <c r="BX85" s="216"/>
      <c r="BY85" s="216"/>
      <c r="BZ85" s="216"/>
      <c r="CA85" s="216"/>
      <c r="CB85" s="216"/>
      <c r="CC85" s="216"/>
      <c r="CD85" s="216"/>
      <c r="CE85" s="216"/>
      <c r="CF85" s="216"/>
      <c r="CG85" s="216"/>
      <c r="CH85" s="216"/>
      <c r="CI85" s="216"/>
      <c r="CJ85" s="216"/>
      <c r="CK85" s="216"/>
      <c r="CL85" s="216"/>
      <c r="CM85" s="216"/>
      <c r="CN85" s="216"/>
      <c r="CO85" s="216"/>
      <c r="CP85" s="216"/>
      <c r="CQ85" s="216"/>
      <c r="CR85" s="216"/>
      <c r="CS85" s="216"/>
      <c r="CT85" s="216"/>
      <c r="CU85" s="216"/>
      <c r="CV85" s="216"/>
      <c r="CW85" s="216"/>
      <c r="CX85" s="216"/>
      <c r="CY85" s="216"/>
      <c r="CZ85" s="216"/>
      <c r="DA85" s="216"/>
      <c r="DB85" s="216"/>
      <c r="DC85" s="216"/>
      <c r="DD85" s="216"/>
      <c r="DE85" s="216"/>
      <c r="DF85" s="216"/>
      <c r="DG85" s="216"/>
      <c r="DH85" s="216"/>
      <c r="DI85" s="216"/>
      <c r="DJ85" s="216"/>
      <c r="DK85" s="216"/>
      <c r="DL85" s="216"/>
      <c r="DM85" s="216"/>
      <c r="DN85" s="216"/>
      <c r="DO85" s="216"/>
      <c r="DP85" s="216"/>
      <c r="DQ85" s="216"/>
      <c r="DR85" s="216"/>
      <c r="DS85" s="216"/>
      <c r="DT85" s="216"/>
      <c r="DU85" s="216"/>
      <c r="DV85" s="216"/>
      <c r="DW85" s="216"/>
      <c r="DX85" s="216"/>
      <c r="DY85" s="216"/>
      <c r="DZ85" s="216"/>
      <c r="EA85" s="216"/>
      <c r="EB85" s="216"/>
      <c r="EC85" s="216"/>
      <c r="ED85" s="216"/>
      <c r="EE85" s="216"/>
      <c r="EF85" s="216"/>
      <c r="EG85" s="216"/>
      <c r="EH85" s="216"/>
      <c r="EI85" s="216"/>
      <c r="EJ85" s="216"/>
      <c r="EK85" s="216"/>
      <c r="EL85" s="216"/>
      <c r="EM85" s="216"/>
      <c r="EN85" s="216"/>
      <c r="EO85" s="216"/>
      <c r="EP85" s="216"/>
      <c r="EQ85" s="216"/>
      <c r="ER85" s="216"/>
      <c r="ES85" s="216"/>
      <c r="ET85" s="216"/>
      <c r="EU85" s="216"/>
      <c r="EV85" s="216"/>
      <c r="EW85" s="216"/>
      <c r="EX85" s="216"/>
      <c r="EY85" s="216"/>
      <c r="EZ85" s="216"/>
      <c r="FA85" s="216"/>
      <c r="FB85" s="216"/>
      <c r="FC85" s="216"/>
    </row>
    <row r="86" spans="1:159" ht="6" customHeight="1">
      <c r="A86" s="217"/>
      <c r="B86" s="217"/>
      <c r="C86" s="225"/>
      <c r="D86" s="223"/>
      <c r="F86" s="225"/>
      <c r="H86" s="226"/>
      <c r="I86" s="217"/>
      <c r="L86" s="217"/>
      <c r="M86" s="217"/>
      <c r="N86" s="410" t="s">
        <v>527</v>
      </c>
      <c r="O86" s="218"/>
      <c r="P86" s="217"/>
      <c r="Q86" s="217"/>
      <c r="R86" s="217"/>
      <c r="S86" s="223"/>
      <c r="T86" s="217"/>
      <c r="U86" s="225"/>
      <c r="V86" s="223"/>
      <c r="W86" s="217"/>
      <c r="X86" s="217"/>
      <c r="Y86" s="223"/>
      <c r="Z86" s="217"/>
      <c r="AA86" s="226"/>
      <c r="AB86" s="228"/>
      <c r="AC86" s="410" t="s">
        <v>528</v>
      </c>
      <c r="AD86" s="216"/>
      <c r="AE86" s="216"/>
      <c r="AF86" s="216"/>
      <c r="AG86" s="216"/>
      <c r="AH86" s="216"/>
      <c r="AI86" s="216"/>
      <c r="AJ86" s="216"/>
      <c r="AK86" s="216"/>
      <c r="AL86" s="216"/>
      <c r="AM86" s="216"/>
      <c r="AN86" s="216"/>
      <c r="AO86" s="216"/>
      <c r="AP86" s="216"/>
      <c r="AQ86" s="216"/>
      <c r="AR86" s="216"/>
      <c r="AS86" s="216"/>
      <c r="AT86" s="216"/>
      <c r="AU86" s="216"/>
      <c r="AV86" s="216"/>
      <c r="AW86" s="216"/>
      <c r="AX86" s="216"/>
      <c r="AY86" s="216"/>
      <c r="AZ86" s="216"/>
      <c r="BA86" s="216"/>
      <c r="BB86" s="216"/>
      <c r="BC86" s="216"/>
      <c r="BD86" s="216"/>
      <c r="BE86" s="216"/>
      <c r="BF86" s="216"/>
      <c r="BG86" s="216"/>
      <c r="BH86" s="216"/>
      <c r="BI86" s="216"/>
      <c r="BJ86" s="216"/>
      <c r="BK86" s="216"/>
      <c r="BL86" s="216"/>
      <c r="BM86" s="216"/>
      <c r="BN86" s="216"/>
      <c r="BO86" s="216"/>
      <c r="BP86" s="216"/>
      <c r="BQ86" s="216"/>
      <c r="BR86" s="216"/>
      <c r="BS86" s="216"/>
      <c r="BT86" s="216"/>
      <c r="BU86" s="216"/>
      <c r="BV86" s="216"/>
      <c r="BW86" s="216"/>
      <c r="BX86" s="216"/>
      <c r="BY86" s="216"/>
      <c r="BZ86" s="216"/>
      <c r="CA86" s="216"/>
      <c r="CB86" s="216"/>
      <c r="CC86" s="216"/>
      <c r="CD86" s="216"/>
      <c r="CE86" s="216"/>
      <c r="CF86" s="216"/>
      <c r="CG86" s="216"/>
      <c r="CH86" s="216"/>
      <c r="CI86" s="216"/>
      <c r="CJ86" s="216"/>
      <c r="CK86" s="216"/>
      <c r="CL86" s="216"/>
      <c r="CM86" s="216"/>
      <c r="CN86" s="216"/>
      <c r="CO86" s="216"/>
      <c r="CP86" s="216"/>
      <c r="CQ86" s="216"/>
      <c r="CR86" s="216"/>
      <c r="CS86" s="216"/>
      <c r="CT86" s="216"/>
      <c r="CU86" s="216"/>
      <c r="CV86" s="216"/>
      <c r="CW86" s="216"/>
      <c r="CX86" s="216"/>
      <c r="CY86" s="216"/>
      <c r="CZ86" s="216"/>
      <c r="DA86" s="216"/>
      <c r="DB86" s="216"/>
      <c r="DC86" s="216"/>
      <c r="DD86" s="216"/>
      <c r="DE86" s="216"/>
      <c r="DF86" s="216"/>
      <c r="DG86" s="216"/>
      <c r="DH86" s="216"/>
      <c r="DI86" s="216"/>
      <c r="DJ86" s="216"/>
      <c r="DK86" s="216"/>
      <c r="DL86" s="216"/>
      <c r="DM86" s="216"/>
      <c r="DN86" s="216"/>
      <c r="DO86" s="216"/>
      <c r="DP86" s="216"/>
      <c r="DQ86" s="216"/>
      <c r="DR86" s="216"/>
      <c r="DS86" s="216"/>
      <c r="DT86" s="216"/>
      <c r="DU86" s="216"/>
      <c r="DV86" s="216"/>
      <c r="DW86" s="216"/>
      <c r="DX86" s="216"/>
      <c r="DY86" s="216"/>
      <c r="DZ86" s="216"/>
      <c r="EA86" s="216"/>
      <c r="EB86" s="216"/>
      <c r="EC86" s="216"/>
      <c r="ED86" s="216"/>
      <c r="EE86" s="216"/>
      <c r="EF86" s="216"/>
      <c r="EG86" s="216"/>
      <c r="EH86" s="216"/>
      <c r="EI86" s="216"/>
      <c r="EJ86" s="216"/>
      <c r="EK86" s="216"/>
      <c r="EL86" s="216"/>
      <c r="EM86" s="216"/>
      <c r="EN86" s="216"/>
      <c r="EO86" s="216"/>
      <c r="EP86" s="216"/>
      <c r="EQ86" s="216"/>
      <c r="ER86" s="216"/>
      <c r="ES86" s="216"/>
      <c r="ET86" s="216"/>
      <c r="EU86" s="216"/>
      <c r="EV86" s="216"/>
      <c r="EW86" s="216"/>
      <c r="EX86" s="216"/>
      <c r="EY86" s="216"/>
      <c r="EZ86" s="216"/>
      <c r="FA86" s="216"/>
      <c r="FB86" s="216"/>
      <c r="FC86" s="216"/>
    </row>
    <row r="87" spans="1:159" ht="6" customHeight="1">
      <c r="A87" s="217"/>
      <c r="B87" s="217"/>
      <c r="C87" s="225"/>
      <c r="D87" s="223"/>
      <c r="F87" s="225"/>
      <c r="H87" s="226"/>
      <c r="J87" s="414" t="s">
        <v>529</v>
      </c>
      <c r="M87" s="227"/>
      <c r="N87" s="410"/>
      <c r="O87" s="218"/>
      <c r="P87" s="217"/>
      <c r="Q87" s="217"/>
      <c r="R87" s="217"/>
      <c r="S87" s="223"/>
      <c r="T87" s="217"/>
      <c r="U87" s="225"/>
      <c r="V87" s="223"/>
      <c r="W87" s="217"/>
      <c r="X87" s="217"/>
      <c r="Z87" s="217"/>
      <c r="AA87" s="226"/>
      <c r="AB87" s="227"/>
      <c r="AC87" s="410"/>
      <c r="AD87" s="216"/>
      <c r="AE87" s="216"/>
      <c r="AF87" s="216"/>
      <c r="AG87" s="216"/>
      <c r="AH87" s="216"/>
      <c r="AI87" s="216"/>
      <c r="AJ87" s="216"/>
      <c r="AK87" s="216"/>
      <c r="AL87" s="216"/>
      <c r="AM87" s="216"/>
      <c r="AN87" s="216"/>
      <c r="AO87" s="216"/>
      <c r="AP87" s="216"/>
      <c r="AQ87" s="216"/>
      <c r="AR87" s="216"/>
      <c r="AS87" s="216"/>
      <c r="AT87" s="216"/>
      <c r="AU87" s="216"/>
      <c r="AV87" s="216"/>
      <c r="AW87" s="216"/>
      <c r="AX87" s="216"/>
      <c r="AY87" s="216"/>
      <c r="AZ87" s="216"/>
      <c r="BA87" s="216"/>
      <c r="BB87" s="216"/>
      <c r="BC87" s="216"/>
      <c r="BD87" s="216"/>
      <c r="BE87" s="216"/>
      <c r="BF87" s="216"/>
      <c r="BG87" s="216"/>
      <c r="BH87" s="216"/>
      <c r="BI87" s="216"/>
      <c r="BJ87" s="216"/>
      <c r="BK87" s="216"/>
      <c r="BL87" s="216"/>
      <c r="BM87" s="216"/>
      <c r="BN87" s="216"/>
      <c r="BO87" s="216"/>
      <c r="BP87" s="216"/>
      <c r="BQ87" s="216"/>
      <c r="BR87" s="216"/>
      <c r="BS87" s="216"/>
      <c r="BT87" s="216"/>
      <c r="BU87" s="216"/>
      <c r="BV87" s="216"/>
      <c r="BW87" s="216"/>
      <c r="BX87" s="216"/>
      <c r="BY87" s="216"/>
      <c r="BZ87" s="216"/>
      <c r="CA87" s="216"/>
      <c r="CB87" s="216"/>
      <c r="CC87" s="216"/>
      <c r="CD87" s="216"/>
      <c r="CE87" s="216"/>
      <c r="CF87" s="216"/>
      <c r="CG87" s="216"/>
      <c r="CH87" s="216"/>
      <c r="CI87" s="216"/>
      <c r="CJ87" s="216"/>
      <c r="CK87" s="216"/>
      <c r="CL87" s="216"/>
      <c r="CM87" s="216"/>
      <c r="CN87" s="216"/>
      <c r="CO87" s="216"/>
      <c r="CP87" s="216"/>
      <c r="CQ87" s="216"/>
      <c r="CR87" s="216"/>
      <c r="CS87" s="216"/>
      <c r="CT87" s="216"/>
      <c r="CU87" s="216"/>
      <c r="CV87" s="216"/>
      <c r="CW87" s="216"/>
      <c r="CX87" s="216"/>
      <c r="CY87" s="216"/>
      <c r="CZ87" s="216"/>
      <c r="DA87" s="216"/>
      <c r="DB87" s="216"/>
      <c r="DC87" s="216"/>
      <c r="DD87" s="216"/>
      <c r="DE87" s="216"/>
      <c r="DF87" s="216"/>
      <c r="DG87" s="216"/>
      <c r="DH87" s="216"/>
      <c r="DI87" s="216"/>
      <c r="DJ87" s="216"/>
      <c r="DK87" s="216"/>
      <c r="DL87" s="216"/>
      <c r="DM87" s="216"/>
      <c r="DN87" s="216"/>
      <c r="DO87" s="216"/>
      <c r="DP87" s="216"/>
      <c r="DQ87" s="216"/>
      <c r="DR87" s="216"/>
      <c r="DS87" s="216"/>
      <c r="DT87" s="216"/>
      <c r="DU87" s="216"/>
      <c r="DV87" s="216"/>
      <c r="DW87" s="216"/>
      <c r="DX87" s="216"/>
      <c r="DY87" s="216"/>
      <c r="DZ87" s="216"/>
      <c r="EA87" s="216"/>
      <c r="EB87" s="216"/>
      <c r="EC87" s="216"/>
      <c r="ED87" s="216"/>
      <c r="EE87" s="216"/>
      <c r="EF87" s="216"/>
      <c r="EG87" s="216"/>
      <c r="EH87" s="216"/>
      <c r="EI87" s="216"/>
      <c r="EJ87" s="216"/>
      <c r="EK87" s="216"/>
      <c r="EL87" s="216"/>
      <c r="EM87" s="216"/>
      <c r="EN87" s="216"/>
      <c r="EO87" s="216"/>
      <c r="EP87" s="216"/>
      <c r="EQ87" s="216"/>
      <c r="ER87" s="216"/>
      <c r="ES87" s="216"/>
      <c r="ET87" s="216"/>
      <c r="EU87" s="216"/>
      <c r="EV87" s="216"/>
      <c r="EW87" s="216"/>
      <c r="EX87" s="216"/>
      <c r="EY87" s="216"/>
      <c r="EZ87" s="216"/>
      <c r="FA87" s="216"/>
      <c r="FB87" s="216"/>
      <c r="FC87" s="216"/>
    </row>
    <row r="88" spans="1:159" ht="6" customHeight="1">
      <c r="A88" s="217"/>
      <c r="B88" s="217"/>
      <c r="C88" s="225"/>
      <c r="D88" s="223"/>
      <c r="F88" s="225"/>
      <c r="H88" s="217"/>
      <c r="I88" s="233"/>
      <c r="J88" s="414"/>
      <c r="K88" s="233"/>
      <c r="L88" s="233"/>
      <c r="M88" s="228"/>
      <c r="N88" s="410" t="s">
        <v>530</v>
      </c>
      <c r="O88" s="218"/>
      <c r="P88" s="217"/>
      <c r="Q88" s="217"/>
      <c r="R88" s="217"/>
      <c r="S88" s="223"/>
      <c r="T88" s="217"/>
      <c r="U88" s="225"/>
      <c r="V88" s="223"/>
      <c r="W88" s="217"/>
      <c r="X88" s="217"/>
      <c r="Z88" s="218"/>
      <c r="AA88" s="226"/>
      <c r="AB88" s="228"/>
      <c r="AC88" s="410" t="s">
        <v>531</v>
      </c>
      <c r="AD88" s="216"/>
      <c r="AE88" s="216"/>
      <c r="AF88" s="216"/>
      <c r="AG88" s="216"/>
      <c r="AH88" s="216"/>
      <c r="AI88" s="216"/>
      <c r="AJ88" s="216"/>
      <c r="AK88" s="216"/>
      <c r="AL88" s="216"/>
      <c r="AM88" s="216"/>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6"/>
      <c r="BR88" s="216"/>
      <c r="BS88" s="216"/>
      <c r="BT88" s="216"/>
      <c r="BU88" s="216"/>
      <c r="BV88" s="216"/>
      <c r="BW88" s="216"/>
      <c r="BX88" s="216"/>
      <c r="BY88" s="216"/>
      <c r="BZ88" s="216"/>
      <c r="CA88" s="216"/>
      <c r="CB88" s="216"/>
      <c r="CC88" s="216"/>
      <c r="CD88" s="216"/>
      <c r="CE88" s="216"/>
      <c r="CF88" s="216"/>
      <c r="CG88" s="216"/>
      <c r="CH88" s="216"/>
      <c r="CI88" s="216"/>
      <c r="CJ88" s="216"/>
      <c r="CK88" s="216"/>
      <c r="CL88" s="216"/>
      <c r="CM88" s="216"/>
      <c r="CN88" s="216"/>
      <c r="CO88" s="216"/>
      <c r="CP88" s="216"/>
      <c r="CQ88" s="216"/>
      <c r="CR88" s="216"/>
      <c r="CS88" s="216"/>
      <c r="CT88" s="216"/>
      <c r="CU88" s="216"/>
      <c r="CV88" s="216"/>
      <c r="CW88" s="216"/>
      <c r="CX88" s="216"/>
      <c r="CY88" s="216"/>
      <c r="CZ88" s="216"/>
      <c r="DA88" s="216"/>
      <c r="DB88" s="216"/>
      <c r="DC88" s="216"/>
      <c r="DD88" s="216"/>
      <c r="DE88" s="216"/>
      <c r="DF88" s="216"/>
      <c r="DG88" s="216"/>
      <c r="DH88" s="216"/>
      <c r="DI88" s="216"/>
      <c r="DJ88" s="216"/>
      <c r="DK88" s="216"/>
      <c r="DL88" s="216"/>
      <c r="DM88" s="216"/>
      <c r="DN88" s="216"/>
      <c r="DO88" s="216"/>
      <c r="DP88" s="216"/>
      <c r="DQ88" s="216"/>
      <c r="DR88" s="216"/>
      <c r="DS88" s="216"/>
      <c r="DT88" s="216"/>
      <c r="DU88" s="216"/>
      <c r="DV88" s="216"/>
      <c r="DW88" s="216"/>
      <c r="DX88" s="216"/>
      <c r="DY88" s="216"/>
      <c r="DZ88" s="216"/>
      <c r="EA88" s="216"/>
      <c r="EB88" s="216"/>
      <c r="EC88" s="216"/>
      <c r="ED88" s="216"/>
      <c r="EE88" s="216"/>
      <c r="EF88" s="216"/>
      <c r="EG88" s="216"/>
      <c r="EH88" s="216"/>
      <c r="EI88" s="216"/>
      <c r="EJ88" s="216"/>
      <c r="EK88" s="216"/>
      <c r="EL88" s="216"/>
      <c r="EM88" s="216"/>
      <c r="EN88" s="216"/>
      <c r="EO88" s="216"/>
      <c r="EP88" s="216"/>
      <c r="EQ88" s="216"/>
      <c r="ER88" s="216"/>
      <c r="ES88" s="216"/>
      <c r="ET88" s="216"/>
      <c r="EU88" s="216"/>
      <c r="EV88" s="216"/>
      <c r="EW88" s="216"/>
      <c r="EX88" s="216"/>
      <c r="EY88" s="216"/>
      <c r="EZ88" s="216"/>
      <c r="FA88" s="216"/>
      <c r="FB88" s="216"/>
      <c r="FC88" s="216"/>
    </row>
    <row r="89" spans="1:159" ht="6" customHeight="1">
      <c r="A89" s="217"/>
      <c r="B89" s="217"/>
      <c r="C89" s="225"/>
      <c r="D89" s="223"/>
      <c r="F89" s="225"/>
      <c r="H89" s="217"/>
      <c r="I89" s="217"/>
      <c r="J89" s="223"/>
      <c r="K89" s="217"/>
      <c r="L89" s="217"/>
      <c r="M89" s="233"/>
      <c r="N89" s="410"/>
      <c r="O89" s="218"/>
      <c r="P89" s="217"/>
      <c r="Q89" s="217"/>
      <c r="R89" s="217"/>
      <c r="S89" s="223"/>
      <c r="T89" s="217"/>
      <c r="U89" s="225"/>
      <c r="V89" s="223"/>
      <c r="W89" s="217"/>
      <c r="X89" s="216"/>
      <c r="AB89" s="227"/>
      <c r="AC89" s="410"/>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6"/>
      <c r="BR89" s="216"/>
      <c r="BS89" s="216"/>
      <c r="BT89" s="216"/>
      <c r="BU89" s="216"/>
      <c r="BV89" s="216"/>
      <c r="BW89" s="216"/>
      <c r="BX89" s="216"/>
      <c r="BY89" s="216"/>
      <c r="BZ89" s="216"/>
      <c r="CA89" s="216"/>
      <c r="CB89" s="216"/>
      <c r="CC89" s="216"/>
      <c r="CD89" s="216"/>
      <c r="CE89" s="216"/>
      <c r="CF89" s="216"/>
      <c r="CG89" s="216"/>
      <c r="CH89" s="216"/>
      <c r="CI89" s="216"/>
      <c r="CJ89" s="216"/>
      <c r="CK89" s="216"/>
      <c r="CL89" s="216"/>
      <c r="CM89" s="216"/>
      <c r="CN89" s="216"/>
      <c r="CO89" s="216"/>
      <c r="CP89" s="216"/>
      <c r="CQ89" s="216"/>
      <c r="CR89" s="216"/>
      <c r="CS89" s="216"/>
      <c r="CT89" s="216"/>
      <c r="CU89" s="216"/>
      <c r="CV89" s="216"/>
      <c r="CW89" s="216"/>
      <c r="CX89" s="216"/>
      <c r="CY89" s="216"/>
      <c r="CZ89" s="216"/>
      <c r="DA89" s="216"/>
      <c r="DB89" s="216"/>
      <c r="DC89" s="216"/>
      <c r="DD89" s="216"/>
      <c r="DE89" s="216"/>
      <c r="DF89" s="216"/>
      <c r="DG89" s="216"/>
      <c r="DH89" s="216"/>
      <c r="DI89" s="216"/>
      <c r="DJ89" s="216"/>
      <c r="DK89" s="216"/>
      <c r="DL89" s="216"/>
      <c r="DM89" s="216"/>
      <c r="DN89" s="216"/>
      <c r="DO89" s="216"/>
      <c r="DP89" s="216"/>
      <c r="DQ89" s="216"/>
      <c r="DR89" s="216"/>
      <c r="DS89" s="216"/>
      <c r="DT89" s="216"/>
      <c r="DU89" s="216"/>
      <c r="DV89" s="216"/>
      <c r="DW89" s="216"/>
      <c r="DX89" s="216"/>
      <c r="DY89" s="216"/>
      <c r="DZ89" s="216"/>
      <c r="EA89" s="216"/>
      <c r="EB89" s="216"/>
      <c r="EC89" s="216"/>
      <c r="ED89" s="216"/>
      <c r="EE89" s="216"/>
      <c r="EF89" s="216"/>
      <c r="EG89" s="216"/>
      <c r="EH89" s="216"/>
      <c r="EI89" s="216"/>
      <c r="EJ89" s="216"/>
      <c r="EK89" s="216"/>
      <c r="EL89" s="216"/>
      <c r="EM89" s="216"/>
      <c r="EN89" s="216"/>
      <c r="EO89" s="216"/>
      <c r="EP89" s="216"/>
      <c r="EQ89" s="216"/>
      <c r="ER89" s="216"/>
      <c r="ES89" s="216"/>
      <c r="ET89" s="216"/>
      <c r="EU89" s="216"/>
      <c r="EV89" s="216"/>
      <c r="EW89" s="216"/>
      <c r="EX89" s="216"/>
      <c r="EY89" s="216"/>
      <c r="EZ89" s="216"/>
      <c r="FA89" s="216"/>
      <c r="FB89" s="216"/>
      <c r="FC89" s="216"/>
    </row>
    <row r="90" spans="1:159" ht="6" customHeight="1">
      <c r="A90" s="217"/>
      <c r="B90" s="217"/>
      <c r="C90" s="225"/>
      <c r="D90" s="223"/>
      <c r="F90" s="225"/>
      <c r="H90" s="217"/>
      <c r="I90" s="217"/>
      <c r="J90" s="223"/>
      <c r="K90" s="217"/>
      <c r="L90" s="217"/>
      <c r="M90" s="217"/>
      <c r="O90" s="218"/>
      <c r="P90" s="217"/>
      <c r="Q90" s="217"/>
      <c r="R90" s="217"/>
      <c r="S90" s="223"/>
      <c r="T90" s="217"/>
      <c r="U90" s="225"/>
      <c r="V90" s="223"/>
      <c r="W90" s="217"/>
      <c r="X90" s="217"/>
      <c r="Y90" s="217"/>
      <c r="Z90" s="217"/>
      <c r="AA90" s="226"/>
      <c r="AB90" s="228"/>
      <c r="AC90" s="410" t="s">
        <v>532</v>
      </c>
      <c r="AD90" s="216"/>
      <c r="AE90" s="216"/>
      <c r="AF90" s="216"/>
      <c r="AG90" s="216"/>
      <c r="AH90" s="216"/>
      <c r="AI90" s="216"/>
      <c r="AJ90" s="216"/>
      <c r="AK90" s="216"/>
      <c r="AL90" s="216"/>
      <c r="AM90" s="216"/>
      <c r="AN90" s="216"/>
      <c r="AO90" s="216"/>
      <c r="AP90" s="216"/>
      <c r="AQ90" s="216"/>
      <c r="AR90" s="216"/>
      <c r="AS90" s="216"/>
      <c r="AT90" s="216"/>
      <c r="AU90" s="216"/>
      <c r="AV90" s="216"/>
      <c r="AW90" s="216"/>
      <c r="AX90" s="216"/>
      <c r="AY90" s="216"/>
      <c r="AZ90" s="216"/>
      <c r="BA90" s="216"/>
      <c r="BB90" s="216"/>
      <c r="BC90" s="216"/>
      <c r="BD90" s="216"/>
      <c r="BE90" s="216"/>
      <c r="BF90" s="216"/>
      <c r="BG90" s="216"/>
      <c r="BH90" s="216"/>
      <c r="BI90" s="216"/>
      <c r="BJ90" s="216"/>
      <c r="BK90" s="216"/>
      <c r="BL90" s="216"/>
      <c r="BM90" s="216"/>
      <c r="BN90" s="216"/>
      <c r="BO90" s="216"/>
      <c r="BP90" s="216"/>
      <c r="BQ90" s="216"/>
      <c r="BR90" s="216"/>
      <c r="BS90" s="216"/>
      <c r="BT90" s="216"/>
      <c r="BU90" s="216"/>
      <c r="BV90" s="216"/>
      <c r="BW90" s="216"/>
      <c r="BX90" s="216"/>
      <c r="BY90" s="216"/>
      <c r="BZ90" s="216"/>
      <c r="CA90" s="216"/>
      <c r="CB90" s="216"/>
      <c r="CC90" s="216"/>
      <c r="CD90" s="216"/>
      <c r="CE90" s="216"/>
      <c r="CF90" s="216"/>
      <c r="CG90" s="216"/>
      <c r="CH90" s="216"/>
      <c r="CI90" s="216"/>
      <c r="CJ90" s="216"/>
      <c r="CK90" s="216"/>
      <c r="CL90" s="216"/>
      <c r="CM90" s="216"/>
      <c r="CN90" s="216"/>
      <c r="CO90" s="216"/>
      <c r="CP90" s="216"/>
      <c r="CQ90" s="216"/>
      <c r="CR90" s="216"/>
      <c r="CS90" s="216"/>
      <c r="CT90" s="216"/>
      <c r="CU90" s="216"/>
      <c r="CV90" s="216"/>
      <c r="CW90" s="216"/>
      <c r="CX90" s="216"/>
      <c r="CY90" s="216"/>
      <c r="CZ90" s="216"/>
      <c r="DA90" s="216"/>
      <c r="DB90" s="216"/>
      <c r="DC90" s="216"/>
      <c r="DD90" s="216"/>
      <c r="DE90" s="216"/>
      <c r="DF90" s="216"/>
      <c r="DG90" s="216"/>
      <c r="DH90" s="216"/>
      <c r="DI90" s="216"/>
      <c r="DJ90" s="216"/>
      <c r="DK90" s="216"/>
      <c r="DL90" s="216"/>
      <c r="DM90" s="216"/>
      <c r="DN90" s="216"/>
      <c r="DO90" s="216"/>
      <c r="DP90" s="216"/>
      <c r="DQ90" s="216"/>
      <c r="DR90" s="216"/>
      <c r="DS90" s="216"/>
      <c r="DT90" s="216"/>
      <c r="DU90" s="216"/>
      <c r="DV90" s="216"/>
      <c r="DW90" s="216"/>
      <c r="DX90" s="216"/>
      <c r="DY90" s="216"/>
      <c r="DZ90" s="216"/>
      <c r="EA90" s="216"/>
      <c r="EB90" s="216"/>
      <c r="EC90" s="216"/>
      <c r="ED90" s="216"/>
      <c r="EE90" s="216"/>
      <c r="EF90" s="216"/>
      <c r="EG90" s="216"/>
      <c r="EH90" s="216"/>
      <c r="EI90" s="216"/>
      <c r="EJ90" s="216"/>
      <c r="EK90" s="216"/>
      <c r="EL90" s="216"/>
      <c r="EM90" s="216"/>
      <c r="EN90" s="216"/>
      <c r="EO90" s="216"/>
      <c r="EP90" s="216"/>
      <c r="EQ90" s="216"/>
      <c r="ER90" s="216"/>
      <c r="ES90" s="216"/>
      <c r="ET90" s="216"/>
      <c r="EU90" s="216"/>
      <c r="EV90" s="216"/>
      <c r="EW90" s="216"/>
      <c r="EX90" s="216"/>
      <c r="EY90" s="216"/>
      <c r="EZ90" s="216"/>
      <c r="FA90" s="216"/>
      <c r="FB90" s="216"/>
      <c r="FC90" s="216"/>
    </row>
    <row r="91" spans="1:159" ht="6" customHeight="1">
      <c r="A91" s="217"/>
      <c r="B91" s="217"/>
      <c r="C91" s="225"/>
      <c r="D91" s="223"/>
      <c r="F91" s="225"/>
      <c r="H91" s="217"/>
      <c r="I91" s="217"/>
      <c r="J91" s="223"/>
      <c r="K91" s="217"/>
      <c r="L91" s="217"/>
      <c r="M91" s="217"/>
      <c r="N91" s="410" t="s">
        <v>533</v>
      </c>
      <c r="P91" s="217"/>
      <c r="Q91" s="217"/>
      <c r="R91" s="217"/>
      <c r="S91" s="223"/>
      <c r="T91" s="217"/>
      <c r="U91" s="225"/>
      <c r="V91" s="223"/>
      <c r="W91" s="217"/>
      <c r="X91" s="217"/>
      <c r="Y91" s="217"/>
      <c r="Z91" s="217"/>
      <c r="AA91" s="226"/>
      <c r="AB91" s="227"/>
      <c r="AC91" s="410"/>
      <c r="AD91" s="216"/>
      <c r="AE91" s="216"/>
      <c r="AF91" s="216"/>
      <c r="AG91" s="216"/>
      <c r="AH91" s="216"/>
      <c r="AI91" s="216"/>
      <c r="AJ91" s="216"/>
      <c r="AK91" s="216"/>
      <c r="AL91" s="216"/>
      <c r="AM91" s="216"/>
      <c r="AN91" s="216"/>
      <c r="AO91" s="216"/>
      <c r="AP91" s="216"/>
      <c r="AQ91" s="216"/>
      <c r="AR91" s="216"/>
      <c r="AS91" s="216"/>
      <c r="AT91" s="216"/>
      <c r="AU91" s="216"/>
      <c r="AV91" s="216"/>
      <c r="AW91" s="216"/>
      <c r="AX91" s="216"/>
      <c r="AY91" s="216"/>
      <c r="AZ91" s="216"/>
      <c r="BA91" s="216"/>
      <c r="BB91" s="216"/>
      <c r="BC91" s="216"/>
      <c r="BD91" s="216"/>
      <c r="BE91" s="216"/>
      <c r="BF91" s="216"/>
      <c r="BG91" s="216"/>
      <c r="BH91" s="216"/>
      <c r="BI91" s="216"/>
      <c r="BJ91" s="216"/>
      <c r="BK91" s="216"/>
      <c r="BL91" s="216"/>
      <c r="BM91" s="216"/>
      <c r="BN91" s="216"/>
      <c r="BO91" s="216"/>
      <c r="BP91" s="216"/>
      <c r="BQ91" s="216"/>
      <c r="BR91" s="216"/>
      <c r="BS91" s="216"/>
      <c r="BT91" s="216"/>
      <c r="BU91" s="216"/>
      <c r="BV91" s="216"/>
      <c r="BW91" s="216"/>
      <c r="BX91" s="216"/>
      <c r="BY91" s="216"/>
      <c r="BZ91" s="216"/>
      <c r="CA91" s="216"/>
      <c r="CB91" s="216"/>
      <c r="CC91" s="216"/>
      <c r="CD91" s="216"/>
      <c r="CE91" s="216"/>
      <c r="CF91" s="216"/>
      <c r="CG91" s="216"/>
      <c r="CH91" s="216"/>
      <c r="CI91" s="216"/>
      <c r="CJ91" s="216"/>
      <c r="CK91" s="216"/>
      <c r="CL91" s="216"/>
      <c r="CM91" s="216"/>
      <c r="CN91" s="216"/>
      <c r="CO91" s="216"/>
      <c r="CP91" s="216"/>
      <c r="CQ91" s="216"/>
      <c r="CR91" s="216"/>
      <c r="CS91" s="216"/>
      <c r="CT91" s="216"/>
      <c r="CU91" s="216"/>
      <c r="CV91" s="216"/>
      <c r="CW91" s="216"/>
      <c r="CX91" s="216"/>
      <c r="CY91" s="216"/>
      <c r="CZ91" s="216"/>
      <c r="DA91" s="216"/>
      <c r="DB91" s="216"/>
      <c r="DC91" s="216"/>
      <c r="DD91" s="216"/>
      <c r="DE91" s="216"/>
      <c r="DF91" s="216"/>
      <c r="DG91" s="216"/>
      <c r="DH91" s="216"/>
      <c r="DI91" s="216"/>
      <c r="DJ91" s="216"/>
      <c r="DK91" s="216"/>
      <c r="DL91" s="216"/>
      <c r="DM91" s="216"/>
      <c r="DN91" s="216"/>
      <c r="DO91" s="216"/>
      <c r="DP91" s="216"/>
      <c r="DQ91" s="216"/>
      <c r="DR91" s="216"/>
      <c r="DS91" s="216"/>
      <c r="DT91" s="216"/>
      <c r="DU91" s="216"/>
      <c r="DV91" s="216"/>
      <c r="DW91" s="216"/>
      <c r="DX91" s="216"/>
      <c r="DY91" s="216"/>
      <c r="DZ91" s="216"/>
      <c r="EA91" s="216"/>
      <c r="EB91" s="216"/>
      <c r="EC91" s="216"/>
      <c r="ED91" s="216"/>
      <c r="EE91" s="216"/>
      <c r="EF91" s="216"/>
      <c r="EG91" s="216"/>
      <c r="EH91" s="216"/>
      <c r="EI91" s="216"/>
      <c r="EJ91" s="216"/>
      <c r="EK91" s="216"/>
      <c r="EL91" s="216"/>
      <c r="EM91" s="216"/>
      <c r="EN91" s="216"/>
      <c r="EO91" s="216"/>
      <c r="EP91" s="216"/>
      <c r="EQ91" s="216"/>
      <c r="ER91" s="216"/>
      <c r="ES91" s="216"/>
      <c r="ET91" s="216"/>
      <c r="EU91" s="216"/>
      <c r="EV91" s="216"/>
      <c r="EW91" s="216"/>
      <c r="EX91" s="216"/>
      <c r="EY91" s="216"/>
      <c r="EZ91" s="216"/>
      <c r="FA91" s="216"/>
      <c r="FB91" s="216"/>
      <c r="FC91" s="216"/>
    </row>
    <row r="92" spans="1:159" ht="6" customHeight="1">
      <c r="A92" s="217"/>
      <c r="B92" s="217"/>
      <c r="C92" s="225"/>
      <c r="D92" s="223"/>
      <c r="F92" s="225"/>
      <c r="H92" s="217"/>
      <c r="I92" s="217"/>
      <c r="J92" s="223"/>
      <c r="K92" s="217"/>
      <c r="L92" s="217"/>
      <c r="M92" s="227"/>
      <c r="N92" s="410"/>
      <c r="O92" s="218"/>
      <c r="P92" s="217"/>
      <c r="Q92" s="217"/>
      <c r="R92" s="217"/>
      <c r="S92" s="223"/>
      <c r="T92" s="217"/>
      <c r="U92" s="225"/>
      <c r="V92" s="223"/>
      <c r="W92" s="217"/>
      <c r="X92" s="217"/>
      <c r="Y92" s="217"/>
      <c r="Z92" s="217"/>
      <c r="AA92" s="226"/>
      <c r="AB92" s="228"/>
      <c r="AC92" s="410" t="s">
        <v>534</v>
      </c>
      <c r="AD92" s="216"/>
      <c r="AE92" s="216"/>
      <c r="AF92" s="216"/>
      <c r="AG92" s="216"/>
      <c r="AH92" s="216"/>
      <c r="AI92" s="216"/>
      <c r="AJ92" s="216"/>
      <c r="AK92" s="216"/>
      <c r="AL92" s="216"/>
      <c r="AM92" s="216"/>
      <c r="AN92" s="216"/>
      <c r="AO92" s="216"/>
      <c r="AP92" s="216"/>
      <c r="AQ92" s="216"/>
      <c r="AR92" s="216"/>
      <c r="AS92" s="216"/>
      <c r="AT92" s="216"/>
      <c r="AU92" s="216"/>
      <c r="AV92" s="216"/>
      <c r="AW92" s="216"/>
      <c r="AX92" s="216"/>
      <c r="AY92" s="216"/>
      <c r="AZ92" s="216"/>
      <c r="BA92" s="216"/>
      <c r="BB92" s="216"/>
      <c r="BC92" s="216"/>
      <c r="BD92" s="216"/>
      <c r="BE92" s="216"/>
      <c r="BF92" s="216"/>
      <c r="BG92" s="216"/>
      <c r="BH92" s="216"/>
      <c r="BI92" s="216"/>
      <c r="BJ92" s="216"/>
      <c r="BK92" s="216"/>
      <c r="BL92" s="216"/>
      <c r="BM92" s="216"/>
      <c r="BN92" s="216"/>
      <c r="BO92" s="216"/>
      <c r="BP92" s="216"/>
      <c r="BQ92" s="216"/>
      <c r="BR92" s="216"/>
      <c r="BS92" s="216"/>
      <c r="BT92" s="216"/>
      <c r="BU92" s="216"/>
      <c r="BV92" s="216"/>
      <c r="BW92" s="216"/>
      <c r="BX92" s="216"/>
      <c r="BY92" s="216"/>
      <c r="BZ92" s="216"/>
      <c r="CA92" s="216"/>
      <c r="CB92" s="216"/>
      <c r="CC92" s="216"/>
      <c r="CD92" s="216"/>
      <c r="CE92" s="216"/>
      <c r="CF92" s="216"/>
      <c r="CG92" s="216"/>
      <c r="CH92" s="216"/>
      <c r="CI92" s="216"/>
      <c r="CJ92" s="216"/>
      <c r="CK92" s="216"/>
      <c r="CL92" s="216"/>
      <c r="CM92" s="216"/>
      <c r="CN92" s="216"/>
      <c r="CO92" s="216"/>
      <c r="CP92" s="216"/>
      <c r="CQ92" s="216"/>
      <c r="CR92" s="216"/>
      <c r="CS92" s="216"/>
      <c r="CT92" s="216"/>
      <c r="CU92" s="216"/>
      <c r="CV92" s="216"/>
      <c r="CW92" s="216"/>
      <c r="CX92" s="216"/>
      <c r="CY92" s="216"/>
      <c r="CZ92" s="216"/>
      <c r="DA92" s="216"/>
      <c r="DB92" s="216"/>
      <c r="DC92" s="216"/>
      <c r="DD92" s="216"/>
      <c r="DE92" s="216"/>
      <c r="DF92" s="216"/>
      <c r="DG92" s="216"/>
      <c r="DH92" s="216"/>
      <c r="DI92" s="216"/>
      <c r="DJ92" s="216"/>
      <c r="DK92" s="216"/>
      <c r="DL92" s="216"/>
      <c r="DM92" s="216"/>
      <c r="DN92" s="216"/>
      <c r="DO92" s="216"/>
      <c r="DP92" s="216"/>
      <c r="DQ92" s="216"/>
      <c r="DR92" s="216"/>
      <c r="DS92" s="216"/>
      <c r="DT92" s="216"/>
      <c r="DU92" s="216"/>
      <c r="DV92" s="216"/>
      <c r="DW92" s="216"/>
      <c r="DX92" s="216"/>
      <c r="DY92" s="216"/>
      <c r="DZ92" s="216"/>
      <c r="EA92" s="216"/>
      <c r="EB92" s="216"/>
      <c r="EC92" s="216"/>
      <c r="ED92" s="216"/>
      <c r="EE92" s="216"/>
      <c r="EF92" s="216"/>
      <c r="EG92" s="216"/>
      <c r="EH92" s="216"/>
      <c r="EI92" s="216"/>
      <c r="EJ92" s="216"/>
      <c r="EK92" s="216"/>
      <c r="EL92" s="216"/>
      <c r="EM92" s="216"/>
      <c r="EN92" s="216"/>
      <c r="EO92" s="216"/>
      <c r="EP92" s="216"/>
      <c r="EQ92" s="216"/>
      <c r="ER92" s="216"/>
      <c r="ES92" s="216"/>
      <c r="ET92" s="216"/>
      <c r="EU92" s="216"/>
      <c r="EV92" s="216"/>
      <c r="EW92" s="216"/>
      <c r="EX92" s="216"/>
      <c r="EY92" s="216"/>
      <c r="EZ92" s="216"/>
      <c r="FA92" s="216"/>
      <c r="FB92" s="216"/>
      <c r="FC92" s="216"/>
    </row>
    <row r="93" spans="1:159" ht="6" customHeight="1">
      <c r="A93" s="217"/>
      <c r="B93" s="217"/>
      <c r="C93" s="225"/>
      <c r="D93" s="223"/>
      <c r="F93" s="225"/>
      <c r="H93" s="217"/>
      <c r="I93" s="217"/>
      <c r="J93" s="414" t="s">
        <v>535</v>
      </c>
      <c r="K93" s="224"/>
      <c r="L93" s="232"/>
      <c r="M93" s="228"/>
      <c r="N93" s="410" t="s">
        <v>536</v>
      </c>
      <c r="O93" s="218"/>
      <c r="P93" s="217"/>
      <c r="Q93" s="217"/>
      <c r="R93" s="217"/>
      <c r="S93" s="223"/>
      <c r="T93" s="217"/>
      <c r="U93" s="225"/>
      <c r="V93" s="223"/>
      <c r="W93" s="217"/>
      <c r="X93" s="217"/>
      <c r="Y93" s="217"/>
      <c r="Z93" s="217"/>
      <c r="AA93" s="226"/>
      <c r="AB93" s="227"/>
      <c r="AC93" s="410"/>
      <c r="AD93" s="216"/>
      <c r="AE93" s="216"/>
      <c r="AF93" s="216"/>
      <c r="AG93" s="216"/>
      <c r="AH93" s="216"/>
      <c r="AI93" s="216"/>
      <c r="AJ93" s="216"/>
      <c r="AK93" s="216"/>
      <c r="AL93" s="216"/>
      <c r="AM93" s="216"/>
      <c r="AN93" s="216"/>
      <c r="AO93" s="216"/>
      <c r="AP93" s="216"/>
      <c r="AQ93" s="216"/>
      <c r="AR93" s="216"/>
      <c r="AS93" s="216"/>
      <c r="AT93" s="216"/>
      <c r="AU93" s="216"/>
      <c r="AV93" s="216"/>
      <c r="AW93" s="216"/>
      <c r="AX93" s="216"/>
      <c r="AY93" s="216"/>
      <c r="AZ93" s="216"/>
      <c r="BA93" s="216"/>
      <c r="BB93" s="216"/>
      <c r="BC93" s="216"/>
      <c r="BD93" s="216"/>
      <c r="BE93" s="216"/>
      <c r="BF93" s="216"/>
      <c r="BG93" s="216"/>
      <c r="BH93" s="216"/>
      <c r="BI93" s="216"/>
      <c r="BJ93" s="216"/>
      <c r="BK93" s="216"/>
      <c r="BL93" s="216"/>
      <c r="BM93" s="216"/>
      <c r="BN93" s="216"/>
      <c r="BO93" s="216"/>
      <c r="BP93" s="216"/>
      <c r="BQ93" s="216"/>
      <c r="BR93" s="216"/>
      <c r="BS93" s="216"/>
      <c r="BT93" s="216"/>
      <c r="BU93" s="216"/>
      <c r="BV93" s="216"/>
      <c r="BW93" s="216"/>
      <c r="BX93" s="216"/>
      <c r="BY93" s="216"/>
      <c r="BZ93" s="216"/>
      <c r="CA93" s="216"/>
      <c r="CB93" s="216"/>
      <c r="CC93" s="216"/>
      <c r="CD93" s="216"/>
      <c r="CE93" s="216"/>
      <c r="CF93" s="216"/>
      <c r="CG93" s="216"/>
      <c r="CH93" s="216"/>
      <c r="CI93" s="216"/>
      <c r="CJ93" s="216"/>
      <c r="CK93" s="216"/>
      <c r="CL93" s="216"/>
      <c r="CM93" s="216"/>
      <c r="CN93" s="216"/>
      <c r="CO93" s="216"/>
      <c r="CP93" s="216"/>
      <c r="CQ93" s="216"/>
      <c r="CR93" s="216"/>
      <c r="CS93" s="216"/>
      <c r="CT93" s="216"/>
      <c r="CU93" s="216"/>
      <c r="CV93" s="216"/>
      <c r="CW93" s="216"/>
      <c r="CX93" s="216"/>
      <c r="CY93" s="216"/>
      <c r="CZ93" s="216"/>
      <c r="DA93" s="216"/>
      <c r="DB93" s="216"/>
      <c r="DC93" s="216"/>
      <c r="DD93" s="216"/>
      <c r="DE93" s="216"/>
      <c r="DF93" s="216"/>
      <c r="DG93" s="216"/>
      <c r="DH93" s="216"/>
      <c r="DI93" s="216"/>
      <c r="DJ93" s="216"/>
      <c r="DK93" s="216"/>
      <c r="DL93" s="216"/>
      <c r="DM93" s="216"/>
      <c r="DN93" s="216"/>
      <c r="DO93" s="216"/>
      <c r="DP93" s="216"/>
      <c r="DQ93" s="216"/>
      <c r="DR93" s="216"/>
      <c r="DS93" s="216"/>
      <c r="DT93" s="216"/>
      <c r="DU93" s="216"/>
      <c r="DV93" s="216"/>
      <c r="DW93" s="216"/>
      <c r="DX93" s="216"/>
      <c r="DY93" s="216"/>
      <c r="DZ93" s="216"/>
      <c r="EA93" s="216"/>
      <c r="EB93" s="216"/>
      <c r="EC93" s="216"/>
      <c r="ED93" s="216"/>
      <c r="EE93" s="216"/>
      <c r="EF93" s="216"/>
      <c r="EG93" s="216"/>
      <c r="EH93" s="216"/>
      <c r="EI93" s="216"/>
      <c r="EJ93" s="216"/>
      <c r="EK93" s="216"/>
      <c r="EL93" s="216"/>
      <c r="EM93" s="216"/>
      <c r="EN93" s="216"/>
      <c r="EO93" s="216"/>
      <c r="EP93" s="216"/>
      <c r="EQ93" s="216"/>
      <c r="ER93" s="216"/>
      <c r="ES93" s="216"/>
      <c r="ET93" s="216"/>
      <c r="EU93" s="216"/>
      <c r="EV93" s="216"/>
      <c r="EW93" s="216"/>
      <c r="EX93" s="216"/>
      <c r="EY93" s="216"/>
      <c r="EZ93" s="216"/>
      <c r="FA93" s="216"/>
      <c r="FB93" s="216"/>
      <c r="FC93" s="216"/>
    </row>
    <row r="94" spans="1:159" ht="6" customHeight="1">
      <c r="A94" s="217"/>
      <c r="B94" s="217"/>
      <c r="C94" s="225"/>
      <c r="D94" s="223"/>
      <c r="F94" s="225"/>
      <c r="H94" s="217"/>
      <c r="I94" s="227"/>
      <c r="J94" s="414"/>
      <c r="K94" s="217"/>
      <c r="L94" s="217"/>
      <c r="M94" s="227"/>
      <c r="N94" s="410"/>
      <c r="O94" s="218"/>
      <c r="P94" s="217"/>
      <c r="Q94" s="217"/>
      <c r="R94" s="217"/>
      <c r="S94" s="223"/>
      <c r="T94" s="217"/>
      <c r="U94" s="225"/>
      <c r="V94" s="223"/>
      <c r="W94" s="217"/>
      <c r="X94" s="217"/>
      <c r="Y94" s="217"/>
      <c r="Z94" s="217"/>
      <c r="AA94" s="226"/>
      <c r="AB94" s="228"/>
      <c r="AC94" s="410" t="s">
        <v>623</v>
      </c>
      <c r="AD94" s="410"/>
      <c r="AE94" s="410"/>
      <c r="AF94" s="216"/>
      <c r="AG94" s="216"/>
      <c r="AH94" s="216"/>
      <c r="AI94" s="216"/>
      <c r="AJ94" s="216"/>
      <c r="AK94" s="216"/>
      <c r="AL94" s="216"/>
      <c r="AM94" s="216"/>
      <c r="AN94" s="216"/>
      <c r="AO94" s="216"/>
      <c r="AP94" s="216"/>
      <c r="AQ94" s="216"/>
      <c r="AR94" s="216"/>
      <c r="AS94" s="216"/>
      <c r="AT94" s="216"/>
      <c r="AU94" s="216"/>
      <c r="AV94" s="216"/>
      <c r="AW94" s="216"/>
      <c r="AX94" s="216"/>
      <c r="AY94" s="216"/>
      <c r="AZ94" s="216"/>
      <c r="BA94" s="216"/>
      <c r="BB94" s="216"/>
      <c r="BC94" s="216"/>
      <c r="BD94" s="216"/>
      <c r="BE94" s="216"/>
      <c r="BF94" s="216"/>
      <c r="BG94" s="216"/>
      <c r="BH94" s="216"/>
      <c r="BI94" s="216"/>
      <c r="BJ94" s="216"/>
      <c r="BK94" s="216"/>
      <c r="BL94" s="216"/>
      <c r="BM94" s="216"/>
      <c r="BN94" s="216"/>
      <c r="BO94" s="216"/>
      <c r="BP94" s="216"/>
      <c r="BQ94" s="216"/>
      <c r="BR94" s="216"/>
      <c r="BS94" s="216"/>
      <c r="BT94" s="216"/>
      <c r="BU94" s="216"/>
      <c r="BV94" s="216"/>
      <c r="BW94" s="216"/>
      <c r="BX94" s="216"/>
      <c r="BY94" s="216"/>
      <c r="BZ94" s="216"/>
      <c r="CA94" s="216"/>
      <c r="CB94" s="216"/>
      <c r="CC94" s="216"/>
      <c r="CD94" s="216"/>
      <c r="CE94" s="216"/>
      <c r="CF94" s="216"/>
      <c r="CG94" s="216"/>
      <c r="CH94" s="216"/>
      <c r="CI94" s="216"/>
      <c r="CJ94" s="216"/>
      <c r="CK94" s="216"/>
      <c r="CL94" s="216"/>
      <c r="CM94" s="216"/>
      <c r="CN94" s="216"/>
      <c r="CO94" s="216"/>
      <c r="CP94" s="216"/>
      <c r="CQ94" s="216"/>
      <c r="CR94" s="216"/>
      <c r="CS94" s="216"/>
      <c r="CT94" s="216"/>
      <c r="CU94" s="216"/>
      <c r="CV94" s="216"/>
      <c r="CW94" s="216"/>
      <c r="CX94" s="216"/>
      <c r="CY94" s="216"/>
      <c r="CZ94" s="216"/>
      <c r="DA94" s="216"/>
      <c r="DB94" s="216"/>
      <c r="DC94" s="216"/>
      <c r="DD94" s="216"/>
      <c r="DE94" s="216"/>
      <c r="DF94" s="216"/>
      <c r="DG94" s="216"/>
      <c r="DH94" s="216"/>
      <c r="DI94" s="216"/>
      <c r="DJ94" s="216"/>
      <c r="DK94" s="216"/>
      <c r="DL94" s="216"/>
      <c r="DM94" s="216"/>
      <c r="DN94" s="216"/>
      <c r="DO94" s="216"/>
      <c r="DP94" s="216"/>
      <c r="DQ94" s="216"/>
      <c r="DR94" s="216"/>
      <c r="DS94" s="216"/>
      <c r="DT94" s="216"/>
      <c r="DU94" s="216"/>
      <c r="DV94" s="216"/>
      <c r="DW94" s="216"/>
      <c r="DX94" s="216"/>
      <c r="DY94" s="216"/>
      <c r="DZ94" s="216"/>
      <c r="EA94" s="216"/>
      <c r="EB94" s="216"/>
      <c r="EC94" s="216"/>
      <c r="ED94" s="216"/>
      <c r="EE94" s="216"/>
      <c r="EF94" s="216"/>
      <c r="EG94" s="216"/>
      <c r="EH94" s="216"/>
      <c r="EI94" s="216"/>
      <c r="EJ94" s="216"/>
      <c r="EK94" s="216"/>
      <c r="EL94" s="216"/>
      <c r="EM94" s="216"/>
      <c r="EN94" s="216"/>
      <c r="EO94" s="216"/>
      <c r="EP94" s="216"/>
      <c r="EQ94" s="216"/>
      <c r="ER94" s="216"/>
      <c r="ES94" s="216"/>
      <c r="ET94" s="216"/>
      <c r="EU94" s="216"/>
      <c r="EV94" s="216"/>
      <c r="EW94" s="216"/>
      <c r="EX94" s="216"/>
      <c r="EY94" s="216"/>
      <c r="EZ94" s="216"/>
      <c r="FA94" s="216"/>
      <c r="FB94" s="216"/>
      <c r="FC94" s="216"/>
    </row>
    <row r="95" spans="1:159" ht="6" customHeight="1">
      <c r="A95" s="217"/>
      <c r="B95" s="217"/>
      <c r="C95" s="225"/>
      <c r="D95" s="223"/>
      <c r="F95" s="225"/>
      <c r="H95" s="217"/>
      <c r="I95" s="225"/>
      <c r="J95" s="223"/>
      <c r="K95" s="217"/>
      <c r="L95" s="217"/>
      <c r="M95" s="228"/>
      <c r="N95" s="410" t="s">
        <v>537</v>
      </c>
      <c r="O95" s="410"/>
      <c r="P95" s="410"/>
      <c r="Q95" s="217"/>
      <c r="R95" s="217"/>
      <c r="S95" s="223"/>
      <c r="T95" s="217"/>
      <c r="U95" s="225"/>
      <c r="V95" s="223"/>
      <c r="W95" s="217"/>
      <c r="X95" s="217"/>
      <c r="Y95" s="223"/>
      <c r="Z95" s="217"/>
      <c r="AA95" s="217"/>
      <c r="AB95" s="233"/>
      <c r="AC95" s="410"/>
      <c r="AD95" s="410"/>
      <c r="AE95" s="410"/>
      <c r="AF95" s="216"/>
      <c r="AG95" s="216"/>
      <c r="AH95" s="216"/>
      <c r="AI95" s="216"/>
      <c r="AJ95" s="216"/>
      <c r="AK95" s="216"/>
      <c r="AL95" s="216"/>
      <c r="AM95" s="216"/>
      <c r="AN95" s="216"/>
      <c r="AO95" s="216"/>
      <c r="AP95" s="216"/>
      <c r="AQ95" s="216"/>
      <c r="AR95" s="216"/>
      <c r="AS95" s="216"/>
      <c r="AT95" s="216"/>
      <c r="AU95" s="216"/>
      <c r="AV95" s="216"/>
      <c r="AW95" s="216"/>
      <c r="AX95" s="216"/>
      <c r="AY95" s="216"/>
      <c r="AZ95" s="216"/>
      <c r="BA95" s="216"/>
      <c r="BB95" s="216"/>
      <c r="BC95" s="216"/>
      <c r="BD95" s="216"/>
      <c r="BE95" s="216"/>
      <c r="BF95" s="216"/>
      <c r="BG95" s="216"/>
      <c r="BH95" s="216"/>
      <c r="BI95" s="216"/>
      <c r="BJ95" s="216"/>
      <c r="BK95" s="216"/>
      <c r="BL95" s="216"/>
      <c r="BM95" s="216"/>
      <c r="BN95" s="216"/>
      <c r="BO95" s="216"/>
      <c r="BP95" s="216"/>
      <c r="BQ95" s="216"/>
      <c r="BR95" s="216"/>
      <c r="BS95" s="216"/>
      <c r="BT95" s="216"/>
      <c r="BU95" s="216"/>
      <c r="BV95" s="216"/>
      <c r="BW95" s="216"/>
      <c r="BX95" s="216"/>
      <c r="BY95" s="216"/>
      <c r="BZ95" s="216"/>
      <c r="CA95" s="216"/>
      <c r="CB95" s="216"/>
      <c r="CC95" s="216"/>
      <c r="CD95" s="216"/>
      <c r="CE95" s="216"/>
      <c r="CF95" s="216"/>
      <c r="CG95" s="216"/>
      <c r="CH95" s="216"/>
      <c r="CI95" s="216"/>
      <c r="CJ95" s="216"/>
      <c r="CK95" s="216"/>
      <c r="CL95" s="216"/>
      <c r="CM95" s="216"/>
      <c r="CN95" s="216"/>
      <c r="CO95" s="216"/>
      <c r="CP95" s="216"/>
      <c r="CQ95" s="216"/>
      <c r="CR95" s="216"/>
      <c r="CS95" s="216"/>
      <c r="CT95" s="216"/>
      <c r="CU95" s="216"/>
      <c r="CV95" s="216"/>
      <c r="CW95" s="216"/>
      <c r="CX95" s="216"/>
      <c r="CY95" s="216"/>
      <c r="CZ95" s="216"/>
      <c r="DA95" s="216"/>
      <c r="DB95" s="216"/>
      <c r="DC95" s="216"/>
      <c r="DD95" s="216"/>
      <c r="DE95" s="216"/>
      <c r="DF95" s="216"/>
      <c r="DG95" s="216"/>
      <c r="DH95" s="216"/>
      <c r="DI95" s="216"/>
      <c r="DJ95" s="216"/>
      <c r="DK95" s="216"/>
      <c r="DL95" s="216"/>
      <c r="DM95" s="216"/>
      <c r="DN95" s="216"/>
      <c r="DO95" s="216"/>
      <c r="DP95" s="216"/>
      <c r="DQ95" s="216"/>
      <c r="DR95" s="216"/>
      <c r="DS95" s="216"/>
      <c r="DT95" s="216"/>
      <c r="DU95" s="216"/>
      <c r="DV95" s="216"/>
      <c r="DW95" s="216"/>
      <c r="DX95" s="216"/>
      <c r="DY95" s="216"/>
      <c r="DZ95" s="216"/>
      <c r="EA95" s="216"/>
      <c r="EB95" s="216"/>
      <c r="EC95" s="216"/>
      <c r="ED95" s="216"/>
      <c r="EE95" s="216"/>
      <c r="EF95" s="216"/>
      <c r="EG95" s="216"/>
      <c r="EH95" s="216"/>
      <c r="EI95" s="216"/>
      <c r="EJ95" s="216"/>
      <c r="EK95" s="216"/>
      <c r="EL95" s="216"/>
      <c r="EM95" s="216"/>
      <c r="EN95" s="216"/>
      <c r="EO95" s="216"/>
      <c r="EP95" s="216"/>
      <c r="EQ95" s="216"/>
      <c r="ER95" s="216"/>
      <c r="ES95" s="216"/>
      <c r="ET95" s="216"/>
      <c r="EU95" s="216"/>
      <c r="EV95" s="216"/>
      <c r="EW95" s="216"/>
      <c r="EX95" s="216"/>
      <c r="EY95" s="216"/>
      <c r="EZ95" s="216"/>
      <c r="FA95" s="216"/>
      <c r="FB95" s="216"/>
      <c r="FC95" s="216"/>
    </row>
    <row r="96" spans="1:159" ht="6" customHeight="1">
      <c r="A96" s="217"/>
      <c r="B96" s="217"/>
      <c r="C96" s="225"/>
      <c r="D96" s="223"/>
      <c r="F96" s="225"/>
      <c r="H96" s="217"/>
      <c r="I96" s="225"/>
      <c r="J96" s="223"/>
      <c r="K96" s="217"/>
      <c r="L96" s="217"/>
      <c r="M96" s="217"/>
      <c r="N96" s="410"/>
      <c r="O96" s="410"/>
      <c r="P96" s="410"/>
      <c r="Q96" s="217"/>
      <c r="R96" s="217"/>
      <c r="S96" s="223"/>
      <c r="T96" s="217"/>
      <c r="U96" s="225"/>
      <c r="V96" s="223"/>
      <c r="W96" s="217"/>
      <c r="X96" s="217"/>
      <c r="Y96" s="223"/>
      <c r="Z96" s="217"/>
      <c r="AA96" s="217"/>
      <c r="AB96" s="217"/>
      <c r="AC96" s="218"/>
      <c r="AD96" s="216"/>
      <c r="AE96" s="216"/>
      <c r="AF96" s="216"/>
      <c r="AG96" s="216"/>
      <c r="AH96" s="216"/>
      <c r="AI96" s="216"/>
      <c r="AJ96" s="216"/>
      <c r="AK96" s="216"/>
      <c r="AL96" s="216"/>
      <c r="AM96" s="216"/>
      <c r="AN96" s="216"/>
      <c r="AO96" s="216"/>
      <c r="AP96" s="216"/>
      <c r="AQ96" s="216"/>
      <c r="AR96" s="216"/>
      <c r="AS96" s="216"/>
      <c r="AT96" s="216"/>
      <c r="AU96" s="216"/>
      <c r="AV96" s="216"/>
      <c r="AW96" s="216"/>
      <c r="AX96" s="216"/>
      <c r="AY96" s="216"/>
      <c r="AZ96" s="216"/>
      <c r="BA96" s="216"/>
      <c r="BB96" s="216"/>
      <c r="BC96" s="216"/>
      <c r="BD96" s="216"/>
      <c r="BE96" s="216"/>
      <c r="BF96" s="216"/>
      <c r="BG96" s="216"/>
      <c r="BH96" s="216"/>
      <c r="BI96" s="216"/>
      <c r="BJ96" s="216"/>
      <c r="BK96" s="216"/>
      <c r="BL96" s="216"/>
      <c r="BM96" s="216"/>
      <c r="BN96" s="216"/>
      <c r="BO96" s="216"/>
      <c r="BP96" s="216"/>
      <c r="BQ96" s="216"/>
      <c r="BR96" s="216"/>
      <c r="BS96" s="216"/>
      <c r="BT96" s="216"/>
      <c r="BU96" s="216"/>
      <c r="BV96" s="216"/>
      <c r="BW96" s="216"/>
      <c r="BX96" s="216"/>
      <c r="BY96" s="216"/>
      <c r="BZ96" s="216"/>
      <c r="CA96" s="216"/>
      <c r="CB96" s="216"/>
      <c r="CC96" s="216"/>
      <c r="CD96" s="216"/>
      <c r="CE96" s="216"/>
      <c r="CF96" s="216"/>
      <c r="CG96" s="216"/>
      <c r="CH96" s="216"/>
      <c r="CI96" s="216"/>
      <c r="CJ96" s="216"/>
      <c r="CK96" s="216"/>
      <c r="CL96" s="216"/>
      <c r="CM96" s="216"/>
      <c r="CN96" s="216"/>
      <c r="CO96" s="216"/>
      <c r="CP96" s="216"/>
      <c r="CQ96" s="216"/>
      <c r="CR96" s="216"/>
      <c r="CS96" s="216"/>
      <c r="CT96" s="216"/>
      <c r="CU96" s="216"/>
      <c r="CV96" s="216"/>
      <c r="CW96" s="216"/>
      <c r="CX96" s="216"/>
      <c r="CY96" s="216"/>
      <c r="CZ96" s="216"/>
      <c r="DA96" s="216"/>
      <c r="DB96" s="216"/>
      <c r="DC96" s="216"/>
      <c r="DD96" s="216"/>
      <c r="DE96" s="216"/>
      <c r="DF96" s="216"/>
      <c r="DG96" s="216"/>
      <c r="DH96" s="216"/>
      <c r="DI96" s="216"/>
      <c r="DJ96" s="216"/>
      <c r="DK96" s="216"/>
      <c r="DL96" s="216"/>
      <c r="DM96" s="216"/>
      <c r="DN96" s="216"/>
      <c r="DO96" s="216"/>
      <c r="DP96" s="216"/>
      <c r="DQ96" s="216"/>
      <c r="DR96" s="216"/>
      <c r="DS96" s="216"/>
      <c r="DT96" s="216"/>
      <c r="DU96" s="216"/>
      <c r="DV96" s="216"/>
      <c r="DW96" s="216"/>
      <c r="DX96" s="216"/>
      <c r="DY96" s="216"/>
      <c r="DZ96" s="216"/>
      <c r="EA96" s="216"/>
      <c r="EB96" s="216"/>
      <c r="EC96" s="216"/>
      <c r="ED96" s="216"/>
      <c r="EE96" s="216"/>
      <c r="EF96" s="216"/>
      <c r="EG96" s="216"/>
      <c r="EH96" s="216"/>
      <c r="EI96" s="216"/>
      <c r="EJ96" s="216"/>
      <c r="EK96" s="216"/>
      <c r="EL96" s="216"/>
      <c r="EM96" s="216"/>
      <c r="EN96" s="216"/>
      <c r="EO96" s="216"/>
      <c r="EP96" s="216"/>
      <c r="EQ96" s="216"/>
      <c r="ER96" s="216"/>
      <c r="ES96" s="216"/>
      <c r="ET96" s="216"/>
      <c r="EU96" s="216"/>
      <c r="EV96" s="216"/>
      <c r="EW96" s="216"/>
      <c r="EX96" s="216"/>
      <c r="EY96" s="216"/>
      <c r="EZ96" s="216"/>
      <c r="FA96" s="216"/>
      <c r="FB96" s="216"/>
      <c r="FC96" s="216"/>
    </row>
    <row r="97" spans="1:159" ht="6" customHeight="1">
      <c r="A97" s="217"/>
      <c r="B97" s="217"/>
      <c r="C97" s="225"/>
      <c r="D97" s="223"/>
      <c r="F97" s="225"/>
      <c r="H97" s="217"/>
      <c r="I97" s="225"/>
      <c r="O97" s="218"/>
      <c r="P97" s="217"/>
      <c r="Q97" s="217"/>
      <c r="R97" s="217"/>
      <c r="S97" s="223"/>
      <c r="T97" s="217"/>
      <c r="U97" s="228"/>
      <c r="V97" s="257"/>
      <c r="W97" s="224"/>
      <c r="X97" s="224"/>
      <c r="Y97" s="425" t="s">
        <v>323</v>
      </c>
      <c r="Z97" s="425"/>
      <c r="AA97" s="217"/>
      <c r="AB97" s="217"/>
      <c r="AD97" s="216"/>
      <c r="AE97" s="216"/>
      <c r="AF97" s="216"/>
      <c r="AG97" s="216"/>
      <c r="AH97" s="216"/>
      <c r="AI97" s="216"/>
      <c r="AJ97" s="216"/>
      <c r="AK97" s="216"/>
      <c r="AL97" s="216"/>
      <c r="AM97" s="216"/>
      <c r="AN97" s="216"/>
      <c r="AO97" s="216"/>
      <c r="AP97" s="216"/>
      <c r="AQ97" s="216"/>
      <c r="AR97" s="216"/>
      <c r="AS97" s="216"/>
      <c r="AT97" s="216"/>
      <c r="AU97" s="216"/>
      <c r="AV97" s="216"/>
      <c r="AW97" s="216"/>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16"/>
      <c r="BU97" s="216"/>
      <c r="BV97" s="216"/>
      <c r="BW97" s="216"/>
      <c r="BX97" s="216"/>
      <c r="BY97" s="216"/>
      <c r="BZ97" s="216"/>
      <c r="CA97" s="216"/>
      <c r="CB97" s="216"/>
      <c r="CC97" s="216"/>
      <c r="CD97" s="216"/>
      <c r="CE97" s="216"/>
      <c r="CF97" s="216"/>
      <c r="CG97" s="216"/>
      <c r="CH97" s="216"/>
      <c r="CI97" s="216"/>
      <c r="CJ97" s="216"/>
      <c r="CK97" s="216"/>
      <c r="CL97" s="216"/>
      <c r="CM97" s="216"/>
      <c r="CN97" s="216"/>
      <c r="CO97" s="216"/>
      <c r="CP97" s="216"/>
      <c r="CQ97" s="216"/>
      <c r="CR97" s="216"/>
      <c r="CS97" s="216"/>
      <c r="CT97" s="216"/>
      <c r="CU97" s="216"/>
      <c r="CV97" s="216"/>
      <c r="CW97" s="216"/>
      <c r="CX97" s="216"/>
      <c r="CY97" s="216"/>
      <c r="CZ97" s="216"/>
      <c r="DA97" s="216"/>
      <c r="DB97" s="216"/>
      <c r="DC97" s="216"/>
      <c r="DD97" s="216"/>
      <c r="DE97" s="216"/>
      <c r="DF97" s="216"/>
      <c r="DG97" s="216"/>
      <c r="DH97" s="216"/>
      <c r="DI97" s="216"/>
      <c r="DJ97" s="216"/>
      <c r="DK97" s="216"/>
      <c r="DL97" s="216"/>
      <c r="DM97" s="216"/>
      <c r="DN97" s="216"/>
      <c r="DO97" s="216"/>
      <c r="DP97" s="216"/>
      <c r="DQ97" s="216"/>
      <c r="DR97" s="216"/>
      <c r="DS97" s="216"/>
      <c r="DT97" s="216"/>
      <c r="DU97" s="216"/>
      <c r="DV97" s="216"/>
      <c r="DW97" s="216"/>
      <c r="DX97" s="216"/>
      <c r="DY97" s="216"/>
      <c r="DZ97" s="216"/>
      <c r="EA97" s="216"/>
      <c r="EB97" s="216"/>
      <c r="EC97" s="216"/>
      <c r="ED97" s="216"/>
      <c r="EE97" s="216"/>
      <c r="EF97" s="216"/>
      <c r="EG97" s="216"/>
      <c r="EH97" s="216"/>
      <c r="EI97" s="216"/>
      <c r="EJ97" s="216"/>
      <c r="EK97" s="216"/>
      <c r="EL97" s="216"/>
      <c r="EM97" s="216"/>
      <c r="EN97" s="216"/>
      <c r="EO97" s="216"/>
      <c r="EP97" s="216"/>
      <c r="EQ97" s="216"/>
      <c r="ER97" s="216"/>
      <c r="ES97" s="216"/>
      <c r="ET97" s="216"/>
      <c r="EU97" s="216"/>
      <c r="EV97" s="216"/>
      <c r="EW97" s="216"/>
      <c r="EX97" s="216"/>
      <c r="EY97" s="216"/>
      <c r="EZ97" s="216"/>
      <c r="FA97" s="216"/>
      <c r="FB97" s="216"/>
      <c r="FC97" s="216"/>
    </row>
    <row r="98" spans="1:159" ht="6" customHeight="1">
      <c r="A98" s="217"/>
      <c r="B98" s="217"/>
      <c r="C98" s="225"/>
      <c r="D98" s="223"/>
      <c r="F98" s="225"/>
      <c r="H98" s="217"/>
      <c r="I98" s="225"/>
      <c r="K98" s="217"/>
      <c r="L98" s="217"/>
      <c r="M98" s="217"/>
      <c r="N98" s="410" t="s">
        <v>514</v>
      </c>
      <c r="P98" s="217"/>
      <c r="Q98" s="217"/>
      <c r="R98" s="217"/>
      <c r="S98" s="223"/>
      <c r="T98" s="217"/>
      <c r="U98" s="217"/>
      <c r="V98" s="223"/>
      <c r="W98" s="217"/>
      <c r="X98" s="217"/>
      <c r="Y98" s="425"/>
      <c r="Z98" s="425"/>
      <c r="AA98" s="217"/>
      <c r="AB98" s="217"/>
      <c r="AD98" s="216"/>
      <c r="AE98" s="216"/>
      <c r="AF98" s="216"/>
      <c r="AG98" s="216"/>
      <c r="AH98" s="216"/>
      <c r="AI98" s="216"/>
      <c r="AJ98" s="216"/>
      <c r="AK98" s="216"/>
      <c r="AL98" s="216"/>
      <c r="AM98" s="216"/>
      <c r="AN98" s="216"/>
      <c r="AO98" s="216"/>
      <c r="AP98" s="216"/>
      <c r="AQ98" s="216"/>
      <c r="AR98" s="216"/>
      <c r="AS98" s="216"/>
      <c r="AT98" s="216"/>
      <c r="AU98" s="216"/>
      <c r="AV98" s="216"/>
      <c r="AW98" s="216"/>
      <c r="AX98" s="216"/>
      <c r="AY98" s="216"/>
      <c r="AZ98" s="216"/>
      <c r="BA98" s="216"/>
      <c r="BB98" s="216"/>
      <c r="BC98" s="216"/>
      <c r="BD98" s="216"/>
      <c r="BE98" s="216"/>
      <c r="BF98" s="216"/>
      <c r="BG98" s="216"/>
      <c r="BH98" s="216"/>
      <c r="BI98" s="216"/>
      <c r="BJ98" s="216"/>
      <c r="BK98" s="216"/>
      <c r="BL98" s="216"/>
      <c r="BM98" s="216"/>
      <c r="BN98" s="216"/>
      <c r="BO98" s="216"/>
      <c r="BP98" s="216"/>
      <c r="BQ98" s="216"/>
      <c r="BR98" s="216"/>
      <c r="BS98" s="216"/>
      <c r="BT98" s="216"/>
      <c r="BU98" s="216"/>
      <c r="BV98" s="216"/>
      <c r="BW98" s="216"/>
      <c r="BX98" s="216"/>
      <c r="BY98" s="216"/>
      <c r="BZ98" s="216"/>
      <c r="CA98" s="216"/>
      <c r="CB98" s="216"/>
      <c r="CC98" s="216"/>
      <c r="CD98" s="216"/>
      <c r="CE98" s="216"/>
      <c r="CF98" s="216"/>
      <c r="CG98" s="216"/>
      <c r="CH98" s="216"/>
      <c r="CI98" s="216"/>
      <c r="CJ98" s="216"/>
      <c r="CK98" s="216"/>
      <c r="CL98" s="216"/>
      <c r="CM98" s="216"/>
      <c r="CN98" s="216"/>
      <c r="CO98" s="216"/>
      <c r="CP98" s="216"/>
      <c r="CQ98" s="216"/>
      <c r="CR98" s="216"/>
      <c r="CS98" s="216"/>
      <c r="CT98" s="216"/>
      <c r="CU98" s="216"/>
      <c r="CV98" s="216"/>
      <c r="CW98" s="216"/>
      <c r="CX98" s="216"/>
      <c r="CY98" s="216"/>
      <c r="CZ98" s="216"/>
      <c r="DA98" s="216"/>
      <c r="DB98" s="216"/>
      <c r="DC98" s="216"/>
      <c r="DD98" s="216"/>
      <c r="DE98" s="216"/>
      <c r="DF98" s="216"/>
      <c r="DG98" s="216"/>
      <c r="DH98" s="216"/>
      <c r="DI98" s="216"/>
      <c r="DJ98" s="216"/>
      <c r="DK98" s="216"/>
      <c r="DL98" s="216"/>
      <c r="DM98" s="216"/>
      <c r="DN98" s="216"/>
      <c r="DO98" s="216"/>
      <c r="DP98" s="216"/>
      <c r="DQ98" s="216"/>
      <c r="DR98" s="216"/>
      <c r="DS98" s="216"/>
      <c r="DT98" s="216"/>
      <c r="DU98" s="216"/>
      <c r="DV98" s="216"/>
      <c r="DW98" s="216"/>
      <c r="DX98" s="216"/>
      <c r="DY98" s="216"/>
      <c r="DZ98" s="216"/>
      <c r="EA98" s="216"/>
      <c r="EB98" s="216"/>
      <c r="EC98" s="216"/>
      <c r="ED98" s="216"/>
      <c r="EE98" s="216"/>
      <c r="EF98" s="216"/>
      <c r="EG98" s="216"/>
      <c r="EH98" s="216"/>
      <c r="EI98" s="216"/>
      <c r="EJ98" s="216"/>
      <c r="EK98" s="216"/>
      <c r="EL98" s="216"/>
      <c r="EM98" s="216"/>
      <c r="EN98" s="216"/>
      <c r="EO98" s="216"/>
      <c r="EP98" s="216"/>
      <c r="EQ98" s="216"/>
      <c r="ER98" s="216"/>
      <c r="ES98" s="216"/>
      <c r="ET98" s="216"/>
      <c r="EU98" s="216"/>
      <c r="EV98" s="216"/>
      <c r="EW98" s="216"/>
      <c r="EX98" s="216"/>
      <c r="EY98" s="216"/>
      <c r="EZ98" s="216"/>
      <c r="FA98" s="216"/>
      <c r="FB98" s="216"/>
      <c r="FC98" s="216"/>
    </row>
    <row r="99" spans="1:159" ht="6" customHeight="1">
      <c r="A99" s="217"/>
      <c r="B99" s="217"/>
      <c r="C99" s="225"/>
      <c r="D99" s="223"/>
      <c r="F99" s="225"/>
      <c r="G99" s="410" t="s">
        <v>409</v>
      </c>
      <c r="H99" s="217"/>
      <c r="I99" s="228"/>
      <c r="J99" s="414" t="s">
        <v>624</v>
      </c>
      <c r="K99" s="224"/>
      <c r="L99" s="232"/>
      <c r="M99" s="227"/>
      <c r="N99" s="410"/>
      <c r="O99" s="218"/>
      <c r="P99" s="217"/>
      <c r="Q99" s="217"/>
      <c r="R99" s="217"/>
      <c r="S99" s="223"/>
      <c r="X99" s="217"/>
      <c r="Y99" s="223"/>
      <c r="Z99" s="217"/>
      <c r="AA99" s="217"/>
      <c r="AB99" s="217"/>
      <c r="AD99" s="216"/>
      <c r="AE99" s="216"/>
      <c r="AF99" s="216"/>
      <c r="AG99" s="216"/>
      <c r="AH99" s="216"/>
      <c r="AI99" s="216"/>
      <c r="AJ99" s="216"/>
      <c r="AK99" s="216"/>
      <c r="AL99" s="216"/>
      <c r="AM99" s="216"/>
      <c r="AN99" s="216"/>
      <c r="AO99" s="216"/>
      <c r="AP99" s="216"/>
      <c r="AQ99" s="216"/>
      <c r="AR99" s="216"/>
      <c r="AS99" s="216"/>
      <c r="AT99" s="216"/>
      <c r="AU99" s="216"/>
      <c r="AV99" s="216"/>
      <c r="AW99" s="216"/>
      <c r="AX99" s="216"/>
      <c r="AY99" s="216"/>
      <c r="AZ99" s="216"/>
      <c r="BA99" s="216"/>
      <c r="BB99" s="216"/>
      <c r="BC99" s="216"/>
      <c r="BD99" s="216"/>
      <c r="BE99" s="216"/>
      <c r="BF99" s="216"/>
      <c r="BG99" s="216"/>
      <c r="BH99" s="216"/>
      <c r="BI99" s="216"/>
      <c r="BJ99" s="216"/>
      <c r="BK99" s="216"/>
      <c r="BL99" s="216"/>
      <c r="BM99" s="216"/>
      <c r="BN99" s="216"/>
      <c r="BO99" s="216"/>
      <c r="BP99" s="216"/>
      <c r="BQ99" s="216"/>
      <c r="BR99" s="216"/>
      <c r="BS99" s="216"/>
      <c r="BT99" s="216"/>
      <c r="BU99" s="216"/>
      <c r="BV99" s="216"/>
      <c r="BW99" s="216"/>
      <c r="BX99" s="216"/>
      <c r="BY99" s="216"/>
      <c r="BZ99" s="216"/>
      <c r="CA99" s="216"/>
      <c r="CB99" s="216"/>
      <c r="CC99" s="216"/>
      <c r="CD99" s="216"/>
      <c r="CE99" s="216"/>
      <c r="CF99" s="216"/>
      <c r="CG99" s="216"/>
      <c r="CH99" s="216"/>
      <c r="CI99" s="216"/>
      <c r="CJ99" s="216"/>
      <c r="CK99" s="216"/>
      <c r="CL99" s="216"/>
      <c r="CM99" s="216"/>
      <c r="CN99" s="216"/>
      <c r="CO99" s="216"/>
      <c r="CP99" s="216"/>
      <c r="CQ99" s="216"/>
      <c r="CR99" s="216"/>
      <c r="CS99" s="216"/>
      <c r="CT99" s="216"/>
      <c r="CU99" s="216"/>
      <c r="CV99" s="216"/>
      <c r="CW99" s="216"/>
      <c r="CX99" s="216"/>
      <c r="CY99" s="216"/>
      <c r="CZ99" s="216"/>
      <c r="DA99" s="216"/>
      <c r="DB99" s="216"/>
      <c r="DC99" s="216"/>
      <c r="DD99" s="216"/>
      <c r="DE99" s="216"/>
      <c r="DF99" s="216"/>
      <c r="DG99" s="216"/>
      <c r="DH99" s="216"/>
      <c r="DI99" s="216"/>
      <c r="DJ99" s="216"/>
      <c r="DK99" s="216"/>
      <c r="DL99" s="216"/>
      <c r="DM99" s="216"/>
      <c r="DN99" s="216"/>
      <c r="DO99" s="216"/>
      <c r="DP99" s="216"/>
      <c r="DQ99" s="216"/>
      <c r="DR99" s="216"/>
      <c r="DS99" s="216"/>
      <c r="DT99" s="216"/>
      <c r="DU99" s="216"/>
      <c r="DV99" s="216"/>
      <c r="DW99" s="216"/>
      <c r="DX99" s="216"/>
      <c r="DY99" s="216"/>
      <c r="DZ99" s="216"/>
      <c r="EA99" s="216"/>
      <c r="EB99" s="216"/>
      <c r="EC99" s="216"/>
      <c r="ED99" s="216"/>
      <c r="EE99" s="216"/>
      <c r="EF99" s="216"/>
      <c r="EG99" s="216"/>
      <c r="EH99" s="216"/>
      <c r="EI99" s="216"/>
      <c r="EJ99" s="216"/>
      <c r="EK99" s="216"/>
      <c r="EL99" s="216"/>
      <c r="EM99" s="216"/>
      <c r="EN99" s="216"/>
      <c r="EO99" s="216"/>
      <c r="EP99" s="216"/>
      <c r="EQ99" s="216"/>
      <c r="ER99" s="216"/>
      <c r="ES99" s="216"/>
      <c r="ET99" s="216"/>
      <c r="EU99" s="216"/>
      <c r="EV99" s="216"/>
      <c r="EW99" s="216"/>
      <c r="EX99" s="216"/>
      <c r="EY99" s="216"/>
      <c r="EZ99" s="216"/>
      <c r="FA99" s="216"/>
      <c r="FB99" s="216"/>
      <c r="FC99" s="216"/>
    </row>
    <row r="100" spans="1:159" ht="6" customHeight="1">
      <c r="A100" s="217"/>
      <c r="B100" s="217"/>
      <c r="C100" s="225"/>
      <c r="D100" s="223"/>
      <c r="F100" s="225"/>
      <c r="G100" s="410"/>
      <c r="H100" s="234"/>
      <c r="I100" s="227"/>
      <c r="J100" s="414"/>
      <c r="K100" s="217"/>
      <c r="L100" s="217"/>
      <c r="M100" s="228"/>
      <c r="N100" s="410" t="s">
        <v>625</v>
      </c>
      <c r="O100" s="218"/>
      <c r="P100" s="217"/>
      <c r="Q100" s="217"/>
      <c r="R100" s="217"/>
      <c r="S100" s="223"/>
      <c r="X100" s="216"/>
      <c r="Y100" s="216"/>
      <c r="Z100" s="216"/>
      <c r="AA100" s="216"/>
      <c r="AB100" s="217"/>
      <c r="AD100" s="216"/>
      <c r="AE100" s="216"/>
      <c r="AF100" s="216"/>
      <c r="AG100" s="216"/>
      <c r="AH100" s="216"/>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c r="CH100" s="216"/>
      <c r="CI100" s="216"/>
      <c r="CJ100" s="216"/>
      <c r="CK100" s="216"/>
      <c r="CL100" s="216"/>
      <c r="CM100" s="216"/>
      <c r="CN100" s="216"/>
      <c r="CO100" s="216"/>
      <c r="CP100" s="216"/>
      <c r="CQ100" s="216"/>
      <c r="CR100" s="216"/>
      <c r="CS100" s="216"/>
      <c r="CT100" s="216"/>
      <c r="CU100" s="216"/>
      <c r="CV100" s="216"/>
      <c r="CW100" s="216"/>
      <c r="CX100" s="216"/>
      <c r="CY100" s="216"/>
      <c r="CZ100" s="216"/>
      <c r="DA100" s="216"/>
      <c r="DB100" s="216"/>
      <c r="DC100" s="216"/>
      <c r="DD100" s="216"/>
      <c r="DE100" s="216"/>
      <c r="DF100" s="216"/>
      <c r="DG100" s="216"/>
      <c r="DH100" s="216"/>
      <c r="DI100" s="216"/>
      <c r="DJ100" s="216"/>
      <c r="DK100" s="216"/>
      <c r="DL100" s="216"/>
      <c r="DM100" s="216"/>
      <c r="DN100" s="216"/>
      <c r="DO100" s="216"/>
      <c r="DP100" s="216"/>
      <c r="DQ100" s="216"/>
      <c r="DR100" s="216"/>
      <c r="DS100" s="216"/>
      <c r="DT100" s="216"/>
      <c r="DU100" s="216"/>
      <c r="DV100" s="216"/>
      <c r="DW100" s="216"/>
      <c r="DX100" s="216"/>
      <c r="DY100" s="216"/>
      <c r="DZ100" s="216"/>
      <c r="EA100" s="216"/>
      <c r="EB100" s="216"/>
      <c r="EC100" s="216"/>
      <c r="ED100" s="216"/>
      <c r="EE100" s="216"/>
      <c r="EF100" s="216"/>
      <c r="EG100" s="216"/>
      <c r="EH100" s="216"/>
      <c r="EI100" s="216"/>
      <c r="EJ100" s="216"/>
      <c r="EK100" s="216"/>
      <c r="EL100" s="216"/>
      <c r="EM100" s="216"/>
      <c r="EN100" s="216"/>
      <c r="EO100" s="216"/>
      <c r="EP100" s="216"/>
      <c r="EQ100" s="216"/>
      <c r="ER100" s="216"/>
      <c r="ES100" s="216"/>
      <c r="ET100" s="216"/>
      <c r="EU100" s="216"/>
      <c r="EV100" s="216"/>
      <c r="EW100" s="216"/>
      <c r="EX100" s="216"/>
      <c r="EY100" s="216"/>
      <c r="EZ100" s="216"/>
      <c r="FA100" s="216"/>
      <c r="FB100" s="216"/>
      <c r="FC100" s="216"/>
    </row>
    <row r="101" spans="1:159" ht="6" customHeight="1">
      <c r="A101" s="217"/>
      <c r="B101" s="217"/>
      <c r="C101" s="225"/>
      <c r="D101" s="223"/>
      <c r="F101" s="225"/>
      <c r="H101" s="217"/>
      <c r="I101" s="225"/>
      <c r="K101" s="217"/>
      <c r="L101" s="217"/>
      <c r="M101" s="217"/>
      <c r="N101" s="410"/>
      <c r="O101" s="218"/>
      <c r="P101" s="217"/>
      <c r="Q101" s="217"/>
      <c r="R101" s="217"/>
      <c r="S101" s="223"/>
      <c r="T101" s="217"/>
      <c r="U101" s="217"/>
      <c r="V101" s="223"/>
      <c r="W101" s="217"/>
      <c r="X101" s="216"/>
      <c r="Y101" s="216"/>
      <c r="Z101" s="216"/>
      <c r="AA101" s="216"/>
      <c r="AB101" s="217"/>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6"/>
      <c r="AY101" s="216"/>
      <c r="AZ101" s="216"/>
      <c r="BA101" s="216"/>
      <c r="BB101" s="216"/>
      <c r="BC101" s="216"/>
      <c r="BD101" s="216"/>
      <c r="BE101" s="216"/>
      <c r="BF101" s="216"/>
      <c r="BG101" s="216"/>
      <c r="BH101" s="216"/>
      <c r="BI101" s="216"/>
      <c r="BJ101" s="216"/>
      <c r="BK101" s="216"/>
      <c r="BL101" s="216"/>
      <c r="BM101" s="216"/>
      <c r="BN101" s="216"/>
      <c r="BO101" s="216"/>
      <c r="BP101" s="216"/>
      <c r="BQ101" s="216"/>
      <c r="BR101" s="216"/>
      <c r="BS101" s="216"/>
      <c r="BT101" s="216"/>
      <c r="BU101" s="216"/>
      <c r="BV101" s="216"/>
      <c r="BW101" s="216"/>
      <c r="BX101" s="216"/>
      <c r="BY101" s="216"/>
      <c r="BZ101" s="216"/>
      <c r="CA101" s="216"/>
      <c r="CB101" s="216"/>
      <c r="CC101" s="216"/>
      <c r="CD101" s="216"/>
      <c r="CE101" s="216"/>
      <c r="CF101" s="216"/>
      <c r="CG101" s="216"/>
      <c r="CH101" s="216"/>
      <c r="CI101" s="216"/>
      <c r="CJ101" s="216"/>
      <c r="CK101" s="216"/>
      <c r="CL101" s="216"/>
      <c r="CM101" s="216"/>
      <c r="CN101" s="216"/>
      <c r="CO101" s="216"/>
      <c r="CP101" s="216"/>
      <c r="CQ101" s="216"/>
      <c r="CR101" s="216"/>
      <c r="CS101" s="216"/>
      <c r="CT101" s="216"/>
      <c r="CU101" s="216"/>
      <c r="CV101" s="216"/>
      <c r="CW101" s="216"/>
      <c r="CX101" s="216"/>
      <c r="CY101" s="216"/>
      <c r="CZ101" s="216"/>
      <c r="DA101" s="216"/>
      <c r="DB101" s="216"/>
      <c r="DC101" s="216"/>
      <c r="DD101" s="216"/>
      <c r="DE101" s="216"/>
      <c r="DF101" s="216"/>
      <c r="DG101" s="216"/>
      <c r="DH101" s="216"/>
      <c r="DI101" s="216"/>
      <c r="DJ101" s="216"/>
      <c r="DK101" s="216"/>
      <c r="DL101" s="216"/>
      <c r="DM101" s="216"/>
      <c r="DN101" s="216"/>
      <c r="DO101" s="216"/>
      <c r="DP101" s="216"/>
      <c r="DQ101" s="216"/>
      <c r="DR101" s="216"/>
      <c r="DS101" s="216"/>
      <c r="DT101" s="216"/>
      <c r="DU101" s="216"/>
      <c r="DV101" s="216"/>
      <c r="DW101" s="216"/>
      <c r="DX101" s="216"/>
      <c r="DY101" s="216"/>
      <c r="DZ101" s="216"/>
      <c r="EA101" s="216"/>
      <c r="EB101" s="216"/>
      <c r="EC101" s="216"/>
      <c r="ED101" s="216"/>
      <c r="EE101" s="216"/>
      <c r="EF101" s="216"/>
      <c r="EG101" s="216"/>
      <c r="EH101" s="216"/>
      <c r="EI101" s="216"/>
      <c r="EJ101" s="216"/>
      <c r="EK101" s="216"/>
      <c r="EL101" s="216"/>
      <c r="EM101" s="216"/>
      <c r="EN101" s="216"/>
      <c r="EO101" s="216"/>
      <c r="EP101" s="216"/>
      <c r="EQ101" s="216"/>
      <c r="ER101" s="216"/>
      <c r="ES101" s="216"/>
      <c r="ET101" s="216"/>
      <c r="EU101" s="216"/>
      <c r="EV101" s="216"/>
      <c r="EW101" s="216"/>
      <c r="EX101" s="216"/>
      <c r="EY101" s="216"/>
      <c r="EZ101" s="216"/>
      <c r="FA101" s="216"/>
      <c r="FB101" s="216"/>
      <c r="FC101" s="216"/>
    </row>
    <row r="102" spans="1:159" ht="6" customHeight="1">
      <c r="A102" s="217"/>
      <c r="B102" s="217"/>
      <c r="C102" s="225"/>
      <c r="D102" s="223"/>
      <c r="F102" s="225"/>
      <c r="H102" s="217"/>
      <c r="I102" s="225"/>
      <c r="K102" s="217"/>
      <c r="L102" s="217"/>
      <c r="M102" s="217"/>
      <c r="N102" s="217"/>
      <c r="Q102" s="217"/>
      <c r="R102" s="217"/>
      <c r="X102" s="217"/>
      <c r="AB102" s="224"/>
      <c r="AC102" s="410" t="s">
        <v>340</v>
      </c>
      <c r="AD102" s="216"/>
      <c r="AE102" s="216"/>
      <c r="AF102" s="216"/>
      <c r="AG102" s="216"/>
      <c r="AH102" s="216"/>
      <c r="AI102" s="216"/>
      <c r="AJ102" s="216"/>
      <c r="AK102" s="216"/>
      <c r="AL102" s="216"/>
      <c r="AM102" s="216"/>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6"/>
      <c r="BQ102" s="216"/>
      <c r="BR102" s="216"/>
      <c r="BS102" s="216"/>
      <c r="BT102" s="216"/>
      <c r="BU102" s="216"/>
      <c r="BV102" s="216"/>
      <c r="BW102" s="216"/>
      <c r="BX102" s="216"/>
      <c r="BY102" s="216"/>
      <c r="BZ102" s="216"/>
      <c r="CA102" s="216"/>
      <c r="CB102" s="216"/>
      <c r="CC102" s="216"/>
      <c r="CD102" s="216"/>
      <c r="CE102" s="216"/>
      <c r="CF102" s="216"/>
      <c r="CG102" s="216"/>
      <c r="CH102" s="216"/>
      <c r="CI102" s="216"/>
      <c r="CJ102" s="216"/>
      <c r="CK102" s="216"/>
      <c r="CL102" s="216"/>
      <c r="CM102" s="216"/>
      <c r="CN102" s="216"/>
      <c r="CO102" s="216"/>
      <c r="CP102" s="216"/>
      <c r="CQ102" s="216"/>
      <c r="CR102" s="216"/>
      <c r="CS102" s="216"/>
      <c r="CT102" s="216"/>
      <c r="CU102" s="216"/>
      <c r="CV102" s="216"/>
      <c r="CW102" s="216"/>
      <c r="CX102" s="216"/>
      <c r="CY102" s="216"/>
      <c r="CZ102" s="216"/>
      <c r="DA102" s="216"/>
      <c r="DB102" s="216"/>
      <c r="DC102" s="216"/>
      <c r="DD102" s="216"/>
      <c r="DE102" s="216"/>
      <c r="DF102" s="216"/>
      <c r="DG102" s="216"/>
      <c r="DH102" s="216"/>
      <c r="DI102" s="216"/>
      <c r="DJ102" s="216"/>
      <c r="DK102" s="216"/>
      <c r="DL102" s="216"/>
      <c r="DM102" s="216"/>
      <c r="DN102" s="216"/>
      <c r="DO102" s="216"/>
      <c r="DP102" s="216"/>
      <c r="DQ102" s="216"/>
      <c r="DR102" s="216"/>
      <c r="DS102" s="216"/>
      <c r="DT102" s="216"/>
      <c r="DU102" s="216"/>
      <c r="DV102" s="216"/>
      <c r="DW102" s="216"/>
      <c r="DX102" s="216"/>
      <c r="DY102" s="216"/>
      <c r="DZ102" s="216"/>
      <c r="EA102" s="216"/>
      <c r="EB102" s="216"/>
      <c r="EC102" s="216"/>
      <c r="ED102" s="216"/>
      <c r="EE102" s="216"/>
      <c r="EF102" s="216"/>
      <c r="EG102" s="216"/>
      <c r="EH102" s="216"/>
      <c r="EI102" s="216"/>
      <c r="EJ102" s="216"/>
      <c r="EK102" s="216"/>
      <c r="EL102" s="216"/>
      <c r="EM102" s="216"/>
      <c r="EN102" s="216"/>
      <c r="EO102" s="216"/>
      <c r="EP102" s="216"/>
      <c r="EQ102" s="216"/>
      <c r="ER102" s="216"/>
      <c r="ES102" s="216"/>
      <c r="ET102" s="216"/>
      <c r="EU102" s="216"/>
      <c r="EV102" s="216"/>
      <c r="EW102" s="216"/>
      <c r="EX102" s="216"/>
      <c r="EY102" s="216"/>
      <c r="EZ102" s="216"/>
      <c r="FA102" s="216"/>
      <c r="FB102" s="216"/>
      <c r="FC102" s="216"/>
    </row>
    <row r="103" spans="1:159" ht="6" customHeight="1">
      <c r="A103" s="217"/>
      <c r="B103" s="217"/>
      <c r="C103" s="225"/>
      <c r="D103" s="223"/>
      <c r="F103" s="225"/>
      <c r="H103" s="217"/>
      <c r="I103" s="225"/>
      <c r="K103" s="217"/>
      <c r="L103" s="217"/>
      <c r="M103" s="217"/>
      <c r="N103" s="410" t="s">
        <v>626</v>
      </c>
      <c r="Q103" s="217"/>
      <c r="R103" s="217"/>
      <c r="S103" s="218"/>
      <c r="T103" s="410" t="s">
        <v>333</v>
      </c>
      <c r="U103" s="410"/>
      <c r="V103" s="410"/>
      <c r="W103" s="224"/>
      <c r="X103" s="224"/>
      <c r="Y103" s="414" t="s">
        <v>334</v>
      </c>
      <c r="Z103" s="224"/>
      <c r="AA103" s="224"/>
      <c r="AB103" s="227"/>
      <c r="AC103" s="410"/>
      <c r="AD103" s="216"/>
      <c r="AE103" s="216"/>
      <c r="AF103" s="216"/>
      <c r="AG103" s="216"/>
      <c r="AH103" s="216"/>
      <c r="AI103" s="216"/>
      <c r="AJ103" s="216"/>
      <c r="AK103" s="216"/>
      <c r="AL103" s="216"/>
      <c r="AM103" s="216"/>
      <c r="AN103" s="216"/>
      <c r="AO103" s="216"/>
      <c r="AP103" s="216"/>
      <c r="AQ103" s="216"/>
      <c r="AR103" s="216"/>
      <c r="AS103" s="216"/>
      <c r="AT103" s="216"/>
      <c r="AU103" s="216"/>
      <c r="AV103" s="216"/>
      <c r="AW103" s="216"/>
      <c r="AX103" s="216"/>
      <c r="AY103" s="216"/>
      <c r="AZ103" s="216"/>
      <c r="BA103" s="216"/>
      <c r="BB103" s="216"/>
      <c r="BC103" s="216"/>
      <c r="BD103" s="216"/>
      <c r="BE103" s="216"/>
      <c r="BF103" s="216"/>
      <c r="BG103" s="216"/>
      <c r="BH103" s="216"/>
      <c r="BI103" s="216"/>
      <c r="BJ103" s="216"/>
      <c r="BK103" s="216"/>
      <c r="BL103" s="216"/>
      <c r="BM103" s="216"/>
      <c r="BN103" s="216"/>
      <c r="BO103" s="216"/>
      <c r="BP103" s="216"/>
      <c r="BQ103" s="216"/>
      <c r="BR103" s="216"/>
      <c r="BS103" s="216"/>
      <c r="BT103" s="216"/>
      <c r="BU103" s="216"/>
      <c r="BV103" s="216"/>
      <c r="BW103" s="216"/>
      <c r="BX103" s="216"/>
      <c r="BY103" s="216"/>
      <c r="BZ103" s="216"/>
      <c r="CA103" s="216"/>
      <c r="CB103" s="216"/>
      <c r="CC103" s="216"/>
      <c r="CD103" s="216"/>
      <c r="CE103" s="216"/>
      <c r="CF103" s="216"/>
      <c r="CG103" s="216"/>
      <c r="CH103" s="216"/>
      <c r="CI103" s="216"/>
      <c r="CJ103" s="216"/>
      <c r="CK103" s="216"/>
      <c r="CL103" s="216"/>
      <c r="CM103" s="216"/>
      <c r="CN103" s="216"/>
      <c r="CO103" s="216"/>
      <c r="CP103" s="216"/>
      <c r="CQ103" s="216"/>
      <c r="CR103" s="216"/>
      <c r="CS103" s="216"/>
      <c r="CT103" s="216"/>
      <c r="CU103" s="216"/>
      <c r="CV103" s="216"/>
      <c r="CW103" s="216"/>
      <c r="CX103" s="216"/>
      <c r="CY103" s="216"/>
      <c r="CZ103" s="216"/>
      <c r="DA103" s="216"/>
      <c r="DB103" s="216"/>
      <c r="DC103" s="216"/>
      <c r="DD103" s="216"/>
      <c r="DE103" s="216"/>
      <c r="DF103" s="216"/>
      <c r="DG103" s="216"/>
      <c r="DH103" s="216"/>
      <c r="DI103" s="216"/>
      <c r="DJ103" s="216"/>
      <c r="DK103" s="216"/>
      <c r="DL103" s="216"/>
      <c r="DM103" s="216"/>
      <c r="DN103" s="216"/>
      <c r="DO103" s="216"/>
      <c r="DP103" s="216"/>
      <c r="DQ103" s="216"/>
      <c r="DR103" s="216"/>
      <c r="DS103" s="216"/>
      <c r="DT103" s="216"/>
      <c r="DU103" s="216"/>
      <c r="DV103" s="216"/>
      <c r="DW103" s="216"/>
      <c r="DX103" s="216"/>
      <c r="DY103" s="216"/>
      <c r="DZ103" s="216"/>
      <c r="EA103" s="216"/>
      <c r="EB103" s="216"/>
      <c r="EC103" s="216"/>
      <c r="ED103" s="216"/>
      <c r="EE103" s="216"/>
      <c r="EF103" s="216"/>
      <c r="EG103" s="216"/>
      <c r="EH103" s="216"/>
      <c r="EI103" s="216"/>
      <c r="EJ103" s="216"/>
      <c r="EK103" s="216"/>
      <c r="EL103" s="216"/>
      <c r="EM103" s="216"/>
      <c r="EN103" s="216"/>
      <c r="EO103" s="216"/>
      <c r="EP103" s="216"/>
      <c r="EQ103" s="216"/>
      <c r="ER103" s="216"/>
      <c r="ES103" s="216"/>
      <c r="ET103" s="216"/>
      <c r="EU103" s="216"/>
      <c r="EV103" s="216"/>
      <c r="EW103" s="216"/>
      <c r="EX103" s="216"/>
      <c r="EY103" s="216"/>
      <c r="EZ103" s="216"/>
      <c r="FA103" s="216"/>
      <c r="FB103" s="216"/>
      <c r="FC103" s="216"/>
    </row>
    <row r="104" spans="1:159" ht="6" customHeight="1">
      <c r="A104" s="217"/>
      <c r="B104" s="217"/>
      <c r="C104" s="225"/>
      <c r="D104" s="223"/>
      <c r="F104" s="225"/>
      <c r="H104" s="217"/>
      <c r="I104" s="225"/>
      <c r="K104" s="217"/>
      <c r="L104" s="217"/>
      <c r="M104" s="227"/>
      <c r="N104" s="410"/>
      <c r="O104" s="265"/>
      <c r="P104" s="217"/>
      <c r="Q104" s="217"/>
      <c r="R104" s="217"/>
      <c r="S104" s="223"/>
      <c r="T104" s="410"/>
      <c r="U104" s="410"/>
      <c r="V104" s="410"/>
      <c r="W104" s="233"/>
      <c r="X104" s="233"/>
      <c r="Y104" s="414"/>
      <c r="Z104" s="218"/>
      <c r="AA104" s="234"/>
      <c r="AB104" s="228"/>
      <c r="AC104" s="410" t="s">
        <v>538</v>
      </c>
      <c r="AD104" s="216"/>
      <c r="AE104" s="216"/>
      <c r="AF104" s="216"/>
      <c r="AG104" s="216"/>
      <c r="AH104" s="216"/>
      <c r="AI104" s="216"/>
      <c r="AJ104" s="216"/>
      <c r="AK104" s="216"/>
      <c r="AL104" s="216"/>
      <c r="AM104" s="216"/>
      <c r="AN104" s="216"/>
      <c r="AO104" s="216"/>
      <c r="AP104" s="216"/>
      <c r="AQ104" s="216"/>
      <c r="AR104" s="216"/>
      <c r="AS104" s="216"/>
      <c r="AT104" s="216"/>
      <c r="AU104" s="216"/>
      <c r="AV104" s="216"/>
      <c r="AW104" s="216"/>
      <c r="AX104" s="216"/>
      <c r="AY104" s="216"/>
      <c r="AZ104" s="216"/>
      <c r="BA104" s="216"/>
      <c r="BB104" s="216"/>
      <c r="BC104" s="216"/>
      <c r="BD104" s="216"/>
      <c r="BE104" s="216"/>
      <c r="BF104" s="216"/>
      <c r="BG104" s="216"/>
      <c r="BH104" s="216"/>
      <c r="BI104" s="216"/>
      <c r="BJ104" s="216"/>
      <c r="BK104" s="216"/>
      <c r="BL104" s="216"/>
      <c r="BM104" s="216"/>
      <c r="BN104" s="216"/>
      <c r="BO104" s="216"/>
      <c r="BP104" s="216"/>
      <c r="BQ104" s="216"/>
      <c r="BR104" s="216"/>
      <c r="BS104" s="216"/>
      <c r="BT104" s="216"/>
      <c r="BU104" s="216"/>
      <c r="BV104" s="216"/>
      <c r="BW104" s="216"/>
      <c r="BX104" s="216"/>
      <c r="BY104" s="216"/>
      <c r="BZ104" s="216"/>
      <c r="CA104" s="216"/>
      <c r="CB104" s="216"/>
      <c r="CC104" s="216"/>
      <c r="CD104" s="216"/>
      <c r="CE104" s="216"/>
      <c r="CF104" s="216"/>
      <c r="CG104" s="216"/>
      <c r="CH104" s="216"/>
      <c r="CI104" s="216"/>
      <c r="CJ104" s="216"/>
      <c r="CK104" s="216"/>
      <c r="CL104" s="216"/>
      <c r="CM104" s="216"/>
      <c r="CN104" s="216"/>
      <c r="CO104" s="216"/>
      <c r="CP104" s="216"/>
      <c r="CQ104" s="216"/>
      <c r="CR104" s="216"/>
      <c r="CS104" s="216"/>
      <c r="CT104" s="216"/>
      <c r="CU104" s="216"/>
      <c r="CV104" s="216"/>
      <c r="CW104" s="216"/>
      <c r="CX104" s="216"/>
      <c r="CY104" s="216"/>
      <c r="CZ104" s="216"/>
      <c r="DA104" s="216"/>
      <c r="DB104" s="216"/>
      <c r="DC104" s="216"/>
      <c r="DD104" s="216"/>
      <c r="DE104" s="216"/>
      <c r="DF104" s="216"/>
      <c r="DG104" s="216"/>
      <c r="DH104" s="216"/>
      <c r="DI104" s="216"/>
      <c r="DJ104" s="216"/>
      <c r="DK104" s="216"/>
      <c r="DL104" s="216"/>
      <c r="DM104" s="216"/>
      <c r="DN104" s="216"/>
      <c r="DO104" s="216"/>
      <c r="DP104" s="216"/>
      <c r="DQ104" s="216"/>
      <c r="DR104" s="216"/>
      <c r="DS104" s="216"/>
      <c r="DT104" s="216"/>
      <c r="DU104" s="216"/>
      <c r="DV104" s="216"/>
      <c r="DW104" s="216"/>
      <c r="DX104" s="216"/>
      <c r="DY104" s="216"/>
      <c r="DZ104" s="216"/>
      <c r="EA104" s="216"/>
      <c r="EB104" s="216"/>
      <c r="EC104" s="216"/>
      <c r="ED104" s="216"/>
      <c r="EE104" s="216"/>
      <c r="EF104" s="216"/>
      <c r="EG104" s="216"/>
      <c r="EH104" s="216"/>
      <c r="EI104" s="216"/>
      <c r="EJ104" s="216"/>
      <c r="EK104" s="216"/>
      <c r="EL104" s="216"/>
      <c r="EM104" s="216"/>
      <c r="EN104" s="216"/>
      <c r="EO104" s="216"/>
      <c r="EP104" s="216"/>
      <c r="EQ104" s="216"/>
      <c r="ER104" s="216"/>
      <c r="ES104" s="216"/>
      <c r="ET104" s="216"/>
      <c r="EU104" s="216"/>
      <c r="EV104" s="216"/>
      <c r="EW104" s="216"/>
      <c r="EX104" s="216"/>
      <c r="EY104" s="216"/>
      <c r="EZ104" s="216"/>
      <c r="FA104" s="216"/>
      <c r="FB104" s="216"/>
      <c r="FC104" s="216"/>
    </row>
    <row r="105" spans="1:159" ht="6" customHeight="1">
      <c r="A105" s="217"/>
      <c r="B105" s="217"/>
      <c r="C105" s="225"/>
      <c r="D105" s="223"/>
      <c r="F105" s="225"/>
      <c r="H105" s="217"/>
      <c r="I105" s="228"/>
      <c r="J105" s="410" t="s">
        <v>539</v>
      </c>
      <c r="K105" s="410"/>
      <c r="L105" s="232"/>
      <c r="M105" s="228"/>
      <c r="N105" s="410" t="s">
        <v>627</v>
      </c>
      <c r="O105" s="265"/>
      <c r="P105" s="217"/>
      <c r="Q105" s="217"/>
      <c r="R105" s="217"/>
      <c r="S105" s="223"/>
      <c r="Y105" s="211"/>
      <c r="Z105" s="218"/>
      <c r="AA105" s="217"/>
      <c r="AB105" s="217"/>
      <c r="AC105" s="410"/>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c r="EB105" s="216"/>
      <c r="EC105" s="216"/>
      <c r="ED105" s="216"/>
      <c r="EE105" s="216"/>
      <c r="EF105" s="216"/>
      <c r="EG105" s="216"/>
      <c r="EH105" s="216"/>
      <c r="EI105" s="216"/>
      <c r="EJ105" s="216"/>
      <c r="EK105" s="216"/>
      <c r="EL105" s="216"/>
      <c r="EM105" s="216"/>
      <c r="EN105" s="216"/>
      <c r="EO105" s="216"/>
      <c r="EP105" s="216"/>
      <c r="EQ105" s="216"/>
      <c r="ER105" s="216"/>
      <c r="ES105" s="216"/>
      <c r="ET105" s="216"/>
      <c r="EU105" s="216"/>
      <c r="EV105" s="216"/>
      <c r="EW105" s="216"/>
      <c r="EX105" s="216"/>
      <c r="EY105" s="216"/>
      <c r="EZ105" s="216"/>
      <c r="FA105" s="216"/>
      <c r="FB105" s="216"/>
      <c r="FC105" s="216"/>
    </row>
    <row r="106" spans="1:159" ht="6" customHeight="1">
      <c r="A106" s="217"/>
      <c r="B106" s="217"/>
      <c r="C106" s="225"/>
      <c r="D106" s="223"/>
      <c r="F106" s="225"/>
      <c r="G106" s="214"/>
      <c r="H106" s="217"/>
      <c r="I106" s="217"/>
      <c r="J106" s="410"/>
      <c r="K106" s="410"/>
      <c r="L106" s="217"/>
      <c r="M106" s="227"/>
      <c r="N106" s="410"/>
      <c r="O106" s="265"/>
      <c r="P106" s="217"/>
      <c r="Q106" s="217"/>
      <c r="R106" s="217"/>
      <c r="S106" s="223"/>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c r="EB106" s="216"/>
      <c r="EC106" s="216"/>
      <c r="ED106" s="216"/>
      <c r="EE106" s="216"/>
      <c r="EF106" s="216"/>
      <c r="EG106" s="216"/>
      <c r="EH106" s="216"/>
      <c r="EI106" s="216"/>
      <c r="EJ106" s="216"/>
      <c r="EK106" s="216"/>
      <c r="EL106" s="216"/>
      <c r="EM106" s="216"/>
      <c r="EN106" s="216"/>
      <c r="EO106" s="216"/>
      <c r="EP106" s="216"/>
      <c r="EQ106" s="216"/>
      <c r="ER106" s="216"/>
      <c r="ES106" s="216"/>
      <c r="ET106" s="216"/>
      <c r="EU106" s="216"/>
      <c r="EV106" s="216"/>
      <c r="EW106" s="216"/>
      <c r="EX106" s="216"/>
      <c r="EY106" s="216"/>
      <c r="EZ106" s="216"/>
      <c r="FA106" s="216"/>
      <c r="FB106" s="216"/>
      <c r="FC106" s="216"/>
    </row>
    <row r="107" spans="1:159" ht="6" customHeight="1">
      <c r="A107" s="217"/>
      <c r="B107" s="217"/>
      <c r="C107" s="225"/>
      <c r="D107" s="223"/>
      <c r="F107" s="225"/>
      <c r="G107" s="214"/>
      <c r="H107" s="217"/>
      <c r="I107" s="217"/>
      <c r="J107" s="223"/>
      <c r="K107" s="217"/>
      <c r="L107" s="217"/>
      <c r="M107" s="228"/>
      <c r="N107" s="410" t="s">
        <v>628</v>
      </c>
      <c r="O107" s="265"/>
      <c r="P107" s="217"/>
      <c r="Q107" s="217"/>
      <c r="R107" s="217"/>
      <c r="S107" s="223"/>
      <c r="T107" s="410" t="s">
        <v>335</v>
      </c>
      <c r="U107" s="410"/>
      <c r="V107" s="410"/>
      <c r="W107" s="410"/>
      <c r="X107" s="410"/>
      <c r="Y107" s="410"/>
      <c r="Z107" s="224"/>
      <c r="AA107" s="231"/>
      <c r="AB107" s="231"/>
      <c r="AC107" s="410" t="s">
        <v>334</v>
      </c>
      <c r="AD107" s="216"/>
      <c r="AE107" s="216"/>
      <c r="AF107" s="216"/>
      <c r="AG107" s="216"/>
      <c r="AH107" s="216"/>
      <c r="AI107" s="216"/>
      <c r="AJ107" s="216"/>
      <c r="AK107" s="216"/>
      <c r="AL107" s="216"/>
      <c r="AM107" s="216"/>
      <c r="AN107" s="216"/>
      <c r="AO107" s="216"/>
      <c r="AP107" s="216"/>
      <c r="AQ107" s="216"/>
      <c r="AR107" s="216"/>
      <c r="AS107" s="216"/>
      <c r="AT107" s="216"/>
      <c r="AU107" s="216"/>
      <c r="AV107" s="216"/>
      <c r="AW107" s="216"/>
      <c r="AX107" s="216"/>
      <c r="AY107" s="216"/>
      <c r="AZ107" s="216"/>
      <c r="BA107" s="216"/>
      <c r="BB107" s="216"/>
      <c r="BC107" s="216"/>
      <c r="BD107" s="216"/>
      <c r="BE107" s="216"/>
      <c r="BF107" s="216"/>
      <c r="BG107" s="216"/>
      <c r="BH107" s="216"/>
      <c r="BI107" s="216"/>
      <c r="BJ107" s="216"/>
      <c r="BK107" s="216"/>
      <c r="BL107" s="216"/>
      <c r="BM107" s="216"/>
      <c r="BN107" s="216"/>
      <c r="BO107" s="216"/>
      <c r="BP107" s="216"/>
      <c r="BQ107" s="216"/>
      <c r="BR107" s="216"/>
      <c r="BS107" s="216"/>
      <c r="BT107" s="216"/>
      <c r="BU107" s="216"/>
      <c r="BV107" s="216"/>
      <c r="BW107" s="216"/>
      <c r="BX107" s="216"/>
      <c r="BY107" s="216"/>
      <c r="BZ107" s="216"/>
      <c r="CA107" s="216"/>
      <c r="CB107" s="216"/>
      <c r="CC107" s="216"/>
      <c r="CD107" s="216"/>
      <c r="CE107" s="216"/>
      <c r="CF107" s="216"/>
      <c r="CG107" s="216"/>
      <c r="CH107" s="216"/>
      <c r="CI107" s="216"/>
      <c r="CJ107" s="216"/>
      <c r="CK107" s="216"/>
      <c r="CL107" s="216"/>
      <c r="CM107" s="216"/>
      <c r="CN107" s="216"/>
      <c r="CO107" s="216"/>
      <c r="CP107" s="216"/>
      <c r="CQ107" s="216"/>
      <c r="CR107" s="216"/>
      <c r="CS107" s="216"/>
      <c r="CT107" s="216"/>
      <c r="CU107" s="216"/>
      <c r="CV107" s="216"/>
      <c r="CW107" s="216"/>
      <c r="CX107" s="216"/>
      <c r="CY107" s="216"/>
      <c r="CZ107" s="216"/>
      <c r="DA107" s="216"/>
      <c r="DB107" s="216"/>
      <c r="DC107" s="216"/>
      <c r="DD107" s="216"/>
      <c r="DE107" s="216"/>
      <c r="DF107" s="216"/>
      <c r="DG107" s="216"/>
      <c r="DH107" s="216"/>
      <c r="DI107" s="216"/>
      <c r="DJ107" s="216"/>
      <c r="DK107" s="216"/>
      <c r="DL107" s="216"/>
      <c r="DM107" s="216"/>
      <c r="DN107" s="216"/>
      <c r="DO107" s="216"/>
      <c r="DP107" s="216"/>
      <c r="DQ107" s="216"/>
      <c r="DR107" s="216"/>
      <c r="DS107" s="216"/>
      <c r="DT107" s="216"/>
      <c r="DU107" s="216"/>
      <c r="DV107" s="216"/>
      <c r="DW107" s="216"/>
      <c r="DX107" s="216"/>
      <c r="DY107" s="216"/>
      <c r="DZ107" s="216"/>
      <c r="EA107" s="216"/>
      <c r="EB107" s="216"/>
      <c r="EC107" s="216"/>
      <c r="ED107" s="216"/>
      <c r="EE107" s="216"/>
      <c r="EF107" s="216"/>
      <c r="EG107" s="216"/>
      <c r="EH107" s="216"/>
      <c r="EI107" s="216"/>
      <c r="EJ107" s="216"/>
      <c r="EK107" s="216"/>
      <c r="EL107" s="216"/>
      <c r="EM107" s="216"/>
      <c r="EN107" s="216"/>
      <c r="EO107" s="216"/>
      <c r="EP107" s="216"/>
      <c r="EQ107" s="216"/>
      <c r="ER107" s="216"/>
      <c r="ES107" s="216"/>
      <c r="ET107" s="216"/>
      <c r="EU107" s="216"/>
      <c r="EV107" s="216"/>
      <c r="EW107" s="216"/>
      <c r="EX107" s="216"/>
      <c r="EY107" s="216"/>
      <c r="EZ107" s="216"/>
      <c r="FA107" s="216"/>
      <c r="FB107" s="216"/>
      <c r="FC107" s="216"/>
    </row>
    <row r="108" spans="1:159" ht="6" customHeight="1">
      <c r="A108" s="217"/>
      <c r="B108" s="217"/>
      <c r="C108" s="225"/>
      <c r="D108" s="223"/>
      <c r="F108" s="225"/>
      <c r="H108" s="217"/>
      <c r="I108" s="217"/>
      <c r="J108" s="223"/>
      <c r="K108" s="217"/>
      <c r="L108" s="217"/>
      <c r="M108" s="217"/>
      <c r="N108" s="410"/>
      <c r="O108" s="265"/>
      <c r="T108" s="410"/>
      <c r="U108" s="410"/>
      <c r="V108" s="410"/>
      <c r="W108" s="410"/>
      <c r="X108" s="410"/>
      <c r="Y108" s="410"/>
      <c r="Z108" s="218"/>
      <c r="AA108" s="219"/>
      <c r="AB108" s="219"/>
      <c r="AC108" s="410"/>
      <c r="AD108" s="216"/>
      <c r="AE108" s="216"/>
      <c r="AF108" s="216"/>
      <c r="AG108" s="216"/>
      <c r="AH108" s="216"/>
      <c r="AI108" s="216"/>
      <c r="AJ108" s="216"/>
      <c r="AK108" s="216"/>
      <c r="AL108" s="216"/>
      <c r="AM108" s="216"/>
      <c r="AN108" s="216"/>
      <c r="AO108" s="216"/>
      <c r="AP108" s="216"/>
      <c r="AQ108" s="216"/>
      <c r="AR108" s="216"/>
      <c r="AS108" s="216"/>
      <c r="AT108" s="216"/>
      <c r="AU108" s="216"/>
      <c r="AV108" s="216"/>
      <c r="AW108" s="216"/>
      <c r="AX108" s="216"/>
      <c r="AY108" s="216"/>
      <c r="AZ108" s="216"/>
      <c r="BA108" s="216"/>
      <c r="BB108" s="216"/>
      <c r="BC108" s="216"/>
      <c r="BD108" s="216"/>
      <c r="BE108" s="216"/>
      <c r="BF108" s="216"/>
      <c r="BG108" s="216"/>
      <c r="BH108" s="216"/>
      <c r="BI108" s="216"/>
      <c r="BJ108" s="216"/>
      <c r="BK108" s="216"/>
      <c r="BL108" s="216"/>
      <c r="BM108" s="216"/>
      <c r="BN108" s="216"/>
      <c r="BO108" s="216"/>
      <c r="BP108" s="216"/>
      <c r="BQ108" s="216"/>
      <c r="BR108" s="216"/>
      <c r="BS108" s="216"/>
      <c r="BT108" s="216"/>
      <c r="BU108" s="216"/>
      <c r="BV108" s="216"/>
      <c r="BW108" s="216"/>
      <c r="BX108" s="216"/>
      <c r="BY108" s="216"/>
      <c r="BZ108" s="216"/>
      <c r="CA108" s="216"/>
      <c r="CB108" s="216"/>
      <c r="CC108" s="216"/>
      <c r="CD108" s="216"/>
      <c r="CE108" s="216"/>
      <c r="CF108" s="216"/>
      <c r="CG108" s="216"/>
      <c r="CH108" s="216"/>
      <c r="CI108" s="216"/>
      <c r="CJ108" s="216"/>
      <c r="CK108" s="216"/>
      <c r="CL108" s="216"/>
      <c r="CM108" s="216"/>
      <c r="CN108" s="216"/>
      <c r="CO108" s="216"/>
      <c r="CP108" s="216"/>
      <c r="CQ108" s="216"/>
      <c r="CR108" s="216"/>
      <c r="CS108" s="216"/>
      <c r="CT108" s="216"/>
      <c r="CU108" s="216"/>
      <c r="CV108" s="216"/>
      <c r="CW108" s="216"/>
      <c r="CX108" s="216"/>
      <c r="CY108" s="216"/>
      <c r="CZ108" s="216"/>
      <c r="DA108" s="216"/>
      <c r="DB108" s="216"/>
      <c r="DC108" s="216"/>
      <c r="DD108" s="216"/>
      <c r="DE108" s="216"/>
      <c r="DF108" s="216"/>
      <c r="DG108" s="216"/>
      <c r="DH108" s="216"/>
      <c r="DI108" s="216"/>
      <c r="DJ108" s="216"/>
      <c r="DK108" s="216"/>
      <c r="DL108" s="216"/>
      <c r="DM108" s="216"/>
      <c r="DN108" s="216"/>
      <c r="DO108" s="216"/>
      <c r="DP108" s="216"/>
      <c r="DQ108" s="216"/>
      <c r="DR108" s="216"/>
      <c r="DS108" s="216"/>
      <c r="DT108" s="216"/>
      <c r="DU108" s="216"/>
      <c r="DV108" s="216"/>
      <c r="DW108" s="216"/>
      <c r="DX108" s="216"/>
      <c r="DY108" s="216"/>
      <c r="DZ108" s="216"/>
      <c r="EA108" s="216"/>
      <c r="EB108" s="216"/>
      <c r="EC108" s="216"/>
      <c r="ED108" s="216"/>
      <c r="EE108" s="216"/>
      <c r="EF108" s="216"/>
      <c r="EG108" s="216"/>
      <c r="EH108" s="216"/>
      <c r="EI108" s="216"/>
      <c r="EJ108" s="216"/>
      <c r="EK108" s="216"/>
      <c r="EL108" s="216"/>
      <c r="EM108" s="216"/>
      <c r="EN108" s="216"/>
      <c r="EO108" s="216"/>
      <c r="EP108" s="216"/>
      <c r="EQ108" s="216"/>
      <c r="ER108" s="216"/>
      <c r="ES108" s="216"/>
      <c r="ET108" s="216"/>
      <c r="EU108" s="216"/>
      <c r="EV108" s="216"/>
      <c r="EW108" s="216"/>
      <c r="EX108" s="216"/>
      <c r="EY108" s="216"/>
      <c r="EZ108" s="216"/>
      <c r="FA108" s="216"/>
      <c r="FB108" s="216"/>
      <c r="FC108" s="216"/>
    </row>
    <row r="109" spans="1:159" ht="6" customHeight="1">
      <c r="A109" s="217"/>
      <c r="B109" s="217"/>
      <c r="C109" s="225"/>
      <c r="D109" s="223"/>
      <c r="F109" s="225"/>
      <c r="H109" s="217"/>
      <c r="I109" s="217"/>
      <c r="J109" s="223"/>
      <c r="K109" s="217"/>
      <c r="L109" s="217"/>
      <c r="M109" s="217"/>
      <c r="N109" s="217"/>
      <c r="O109" s="265"/>
      <c r="T109" s="217"/>
      <c r="U109" s="217"/>
      <c r="V109" s="223"/>
      <c r="W109" s="217"/>
      <c r="X109" s="217"/>
      <c r="AD109" s="216"/>
      <c r="AE109" s="216"/>
      <c r="AF109" s="216"/>
      <c r="AG109" s="216"/>
      <c r="AH109" s="216"/>
      <c r="AI109" s="216"/>
      <c r="AJ109" s="216"/>
      <c r="AK109" s="216"/>
      <c r="AL109" s="216"/>
      <c r="AM109" s="216"/>
      <c r="AN109" s="216"/>
      <c r="AO109" s="216"/>
      <c r="AP109" s="216"/>
      <c r="AQ109" s="216"/>
      <c r="AR109" s="216"/>
      <c r="AS109" s="216"/>
      <c r="AT109" s="216"/>
      <c r="AU109" s="216"/>
      <c r="AV109" s="216"/>
      <c r="AW109" s="216"/>
      <c r="AX109" s="216"/>
      <c r="AY109" s="216"/>
      <c r="AZ109" s="216"/>
      <c r="BA109" s="216"/>
      <c r="BB109" s="216"/>
      <c r="BC109" s="216"/>
      <c r="BD109" s="216"/>
      <c r="BE109" s="216"/>
      <c r="BF109" s="216"/>
      <c r="BG109" s="216"/>
      <c r="BH109" s="216"/>
      <c r="BI109" s="216"/>
      <c r="BJ109" s="216"/>
      <c r="BK109" s="216"/>
      <c r="BL109" s="216"/>
      <c r="BM109" s="216"/>
      <c r="BN109" s="216"/>
      <c r="BO109" s="216"/>
      <c r="BP109" s="216"/>
      <c r="BQ109" s="216"/>
      <c r="BR109" s="216"/>
      <c r="BS109" s="216"/>
      <c r="BT109" s="216"/>
      <c r="BU109" s="216"/>
      <c r="BV109" s="216"/>
      <c r="BW109" s="216"/>
      <c r="BX109" s="216"/>
      <c r="BY109" s="216"/>
      <c r="BZ109" s="216"/>
      <c r="CA109" s="216"/>
      <c r="CB109" s="216"/>
      <c r="CC109" s="216"/>
      <c r="CD109" s="216"/>
      <c r="CE109" s="216"/>
      <c r="CF109" s="216"/>
      <c r="CG109" s="216"/>
      <c r="CH109" s="216"/>
      <c r="CI109" s="216"/>
      <c r="CJ109" s="216"/>
      <c r="CK109" s="216"/>
      <c r="CL109" s="216"/>
      <c r="CM109" s="216"/>
      <c r="CN109" s="216"/>
      <c r="CO109" s="216"/>
      <c r="CP109" s="216"/>
      <c r="CQ109" s="216"/>
      <c r="CR109" s="216"/>
      <c r="CS109" s="216"/>
      <c r="CT109" s="216"/>
      <c r="CU109" s="216"/>
      <c r="CV109" s="216"/>
      <c r="CW109" s="216"/>
      <c r="CX109" s="216"/>
      <c r="CY109" s="216"/>
      <c r="CZ109" s="216"/>
      <c r="DA109" s="216"/>
      <c r="DB109" s="216"/>
      <c r="DC109" s="216"/>
      <c r="DD109" s="216"/>
      <c r="DE109" s="216"/>
      <c r="DF109" s="216"/>
      <c r="DG109" s="216"/>
      <c r="DH109" s="216"/>
      <c r="DI109" s="216"/>
      <c r="DJ109" s="216"/>
      <c r="DK109" s="216"/>
      <c r="DL109" s="216"/>
      <c r="DM109" s="216"/>
      <c r="DN109" s="216"/>
      <c r="DO109" s="216"/>
      <c r="DP109" s="216"/>
      <c r="DQ109" s="216"/>
      <c r="DR109" s="216"/>
      <c r="DS109" s="216"/>
      <c r="DT109" s="216"/>
      <c r="DU109" s="216"/>
      <c r="DV109" s="216"/>
      <c r="DW109" s="216"/>
      <c r="DX109" s="216"/>
      <c r="DY109" s="216"/>
      <c r="DZ109" s="216"/>
      <c r="EA109" s="216"/>
      <c r="EB109" s="216"/>
      <c r="EC109" s="216"/>
      <c r="ED109" s="216"/>
      <c r="EE109" s="216"/>
      <c r="EF109" s="216"/>
      <c r="EG109" s="216"/>
      <c r="EH109" s="216"/>
      <c r="EI109" s="216"/>
      <c r="EJ109" s="216"/>
      <c r="EK109" s="216"/>
      <c r="EL109" s="216"/>
      <c r="EM109" s="216"/>
      <c r="EN109" s="216"/>
      <c r="EO109" s="216"/>
      <c r="EP109" s="216"/>
      <c r="EQ109" s="216"/>
      <c r="ER109" s="216"/>
      <c r="ES109" s="216"/>
      <c r="ET109" s="216"/>
      <c r="EU109" s="216"/>
      <c r="EV109" s="216"/>
      <c r="EW109" s="216"/>
      <c r="EX109" s="216"/>
      <c r="EY109" s="216"/>
      <c r="EZ109" s="216"/>
      <c r="FA109" s="216"/>
      <c r="FB109" s="216"/>
      <c r="FC109" s="216"/>
    </row>
    <row r="110" spans="1:159" ht="6" customHeight="1">
      <c r="A110" s="217"/>
      <c r="B110" s="217"/>
      <c r="C110" s="225"/>
      <c r="D110" s="223"/>
      <c r="F110" s="225"/>
      <c r="H110" s="217"/>
      <c r="I110" s="217"/>
      <c r="J110" s="223"/>
      <c r="K110" s="217"/>
      <c r="L110" s="217"/>
      <c r="M110" s="217"/>
      <c r="N110" s="410" t="s">
        <v>362</v>
      </c>
      <c r="O110" s="239"/>
      <c r="P110" s="217"/>
      <c r="Q110" s="217"/>
      <c r="R110" s="217"/>
      <c r="S110" s="223"/>
      <c r="T110" s="410" t="s">
        <v>540</v>
      </c>
      <c r="U110" s="410"/>
      <c r="V110" s="410"/>
      <c r="W110" s="410"/>
      <c r="X110" s="224"/>
      <c r="Y110" s="257"/>
      <c r="Z110" s="224"/>
      <c r="AA110" s="224"/>
      <c r="AB110" s="224"/>
      <c r="AC110" s="410" t="s">
        <v>334</v>
      </c>
      <c r="AD110" s="216"/>
      <c r="AE110" s="216"/>
      <c r="AF110" s="216"/>
      <c r="AG110" s="216"/>
      <c r="AH110" s="216"/>
      <c r="AI110" s="216"/>
      <c r="AJ110" s="216"/>
      <c r="AK110" s="216"/>
      <c r="AL110" s="216"/>
      <c r="AM110" s="216"/>
      <c r="AN110" s="216"/>
      <c r="AO110" s="216"/>
      <c r="AP110" s="216"/>
      <c r="AQ110" s="216"/>
      <c r="AR110" s="216"/>
      <c r="AS110" s="216"/>
      <c r="AT110" s="216"/>
      <c r="AU110" s="216"/>
      <c r="AV110" s="216"/>
      <c r="AW110" s="216"/>
      <c r="AX110" s="216"/>
      <c r="AY110" s="216"/>
      <c r="AZ110" s="216"/>
      <c r="BA110" s="216"/>
      <c r="BB110" s="216"/>
      <c r="BC110" s="216"/>
      <c r="BD110" s="216"/>
      <c r="BE110" s="216"/>
      <c r="BF110" s="216"/>
      <c r="BG110" s="216"/>
      <c r="BH110" s="216"/>
      <c r="BI110" s="216"/>
      <c r="BJ110" s="216"/>
      <c r="BK110" s="216"/>
      <c r="BL110" s="216"/>
      <c r="BM110" s="216"/>
      <c r="BN110" s="216"/>
      <c r="BO110" s="216"/>
      <c r="BP110" s="216"/>
      <c r="BQ110" s="216"/>
      <c r="BR110" s="216"/>
      <c r="BS110" s="216"/>
      <c r="BT110" s="216"/>
      <c r="BU110" s="216"/>
      <c r="BV110" s="216"/>
      <c r="BW110" s="216"/>
      <c r="BX110" s="216"/>
      <c r="BY110" s="216"/>
      <c r="BZ110" s="216"/>
      <c r="CA110" s="216"/>
      <c r="CB110" s="216"/>
      <c r="CC110" s="216"/>
      <c r="CD110" s="216"/>
      <c r="CE110" s="216"/>
      <c r="CF110" s="216"/>
      <c r="CG110" s="216"/>
      <c r="CH110" s="216"/>
      <c r="CI110" s="216"/>
      <c r="CJ110" s="216"/>
      <c r="CK110" s="216"/>
      <c r="CL110" s="216"/>
      <c r="CM110" s="216"/>
      <c r="CN110" s="216"/>
      <c r="CO110" s="216"/>
      <c r="CP110" s="216"/>
      <c r="CQ110" s="216"/>
      <c r="CR110" s="216"/>
      <c r="CS110" s="216"/>
      <c r="CT110" s="216"/>
      <c r="CU110" s="216"/>
      <c r="CV110" s="216"/>
      <c r="CW110" s="216"/>
      <c r="CX110" s="216"/>
      <c r="CY110" s="216"/>
      <c r="CZ110" s="216"/>
      <c r="DA110" s="216"/>
      <c r="DB110" s="216"/>
      <c r="DC110" s="216"/>
      <c r="DD110" s="216"/>
      <c r="DE110" s="216"/>
      <c r="DF110" s="216"/>
      <c r="DG110" s="216"/>
      <c r="DH110" s="216"/>
      <c r="DI110" s="216"/>
      <c r="DJ110" s="216"/>
      <c r="DK110" s="216"/>
      <c r="DL110" s="216"/>
      <c r="DM110" s="216"/>
      <c r="DN110" s="216"/>
      <c r="DO110" s="216"/>
      <c r="DP110" s="216"/>
      <c r="DQ110" s="216"/>
      <c r="DR110" s="216"/>
      <c r="DS110" s="216"/>
      <c r="DT110" s="216"/>
      <c r="DU110" s="216"/>
      <c r="DV110" s="216"/>
      <c r="DW110" s="216"/>
      <c r="DX110" s="216"/>
      <c r="DY110" s="216"/>
      <c r="DZ110" s="216"/>
      <c r="EA110" s="216"/>
      <c r="EB110" s="216"/>
      <c r="EC110" s="216"/>
      <c r="ED110" s="216"/>
      <c r="EE110" s="216"/>
      <c r="EF110" s="216"/>
      <c r="EG110" s="216"/>
      <c r="EH110" s="216"/>
      <c r="EI110" s="216"/>
      <c r="EJ110" s="216"/>
      <c r="EK110" s="216"/>
      <c r="EL110" s="216"/>
      <c r="EM110" s="216"/>
      <c r="EN110" s="216"/>
      <c r="EO110" s="216"/>
      <c r="EP110" s="216"/>
      <c r="EQ110" s="216"/>
      <c r="ER110" s="216"/>
      <c r="ES110" s="216"/>
      <c r="ET110" s="216"/>
      <c r="EU110" s="216"/>
      <c r="EV110" s="216"/>
      <c r="EW110" s="216"/>
      <c r="EX110" s="216"/>
      <c r="EY110" s="216"/>
      <c r="EZ110" s="216"/>
      <c r="FA110" s="216"/>
      <c r="FB110" s="216"/>
      <c r="FC110" s="216"/>
    </row>
    <row r="111" spans="1:159" ht="6" customHeight="1">
      <c r="A111" s="217"/>
      <c r="B111" s="217"/>
      <c r="C111" s="225"/>
      <c r="D111" s="223"/>
      <c r="F111" s="225"/>
      <c r="H111" s="217"/>
      <c r="I111" s="217"/>
      <c r="J111" s="223"/>
      <c r="K111" s="217"/>
      <c r="L111" s="217"/>
      <c r="M111" s="227"/>
      <c r="N111" s="410"/>
      <c r="O111" s="218"/>
      <c r="P111" s="217"/>
      <c r="Q111" s="217"/>
      <c r="R111" s="217"/>
      <c r="S111" s="223"/>
      <c r="T111" s="410"/>
      <c r="U111" s="410"/>
      <c r="V111" s="410"/>
      <c r="W111" s="410"/>
      <c r="X111" s="217"/>
      <c r="Y111" s="211"/>
      <c r="Z111" s="218"/>
      <c r="AA111" s="218"/>
      <c r="AB111" s="218"/>
      <c r="AC111" s="410"/>
      <c r="AD111" s="216"/>
      <c r="AE111" s="216"/>
      <c r="AF111" s="216"/>
      <c r="AG111" s="216"/>
      <c r="AH111" s="216"/>
      <c r="AI111" s="216"/>
      <c r="AJ111" s="216"/>
      <c r="AK111" s="216"/>
      <c r="AL111" s="216"/>
      <c r="AM111" s="216"/>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c r="BJ111" s="216"/>
      <c r="BK111" s="216"/>
      <c r="BL111" s="216"/>
      <c r="BM111" s="216"/>
      <c r="BN111" s="216"/>
      <c r="BO111" s="216"/>
      <c r="BP111" s="216"/>
      <c r="BQ111" s="216"/>
      <c r="BR111" s="216"/>
      <c r="BS111" s="216"/>
      <c r="BT111" s="216"/>
      <c r="BU111" s="216"/>
      <c r="BV111" s="216"/>
      <c r="BW111" s="216"/>
      <c r="BX111" s="216"/>
      <c r="BY111" s="216"/>
      <c r="BZ111" s="216"/>
      <c r="CA111" s="216"/>
      <c r="CB111" s="216"/>
      <c r="CC111" s="216"/>
      <c r="CD111" s="216"/>
      <c r="CE111" s="216"/>
      <c r="CF111" s="216"/>
      <c r="CG111" s="216"/>
      <c r="CH111" s="216"/>
      <c r="CI111" s="216"/>
      <c r="CJ111" s="216"/>
      <c r="CK111" s="216"/>
      <c r="CL111" s="216"/>
      <c r="CM111" s="216"/>
      <c r="CN111" s="216"/>
      <c r="CO111" s="216"/>
      <c r="CP111" s="216"/>
      <c r="CQ111" s="216"/>
      <c r="CR111" s="216"/>
      <c r="CS111" s="216"/>
      <c r="CT111" s="216"/>
      <c r="CU111" s="216"/>
      <c r="CV111" s="216"/>
      <c r="CW111" s="216"/>
      <c r="CX111" s="216"/>
      <c r="CY111" s="216"/>
      <c r="CZ111" s="216"/>
      <c r="DA111" s="216"/>
      <c r="DB111" s="216"/>
      <c r="DC111" s="216"/>
      <c r="DD111" s="216"/>
      <c r="DE111" s="216"/>
      <c r="DF111" s="216"/>
      <c r="DG111" s="216"/>
      <c r="DH111" s="216"/>
      <c r="DI111" s="216"/>
      <c r="DJ111" s="216"/>
      <c r="DK111" s="216"/>
      <c r="DL111" s="216"/>
      <c r="DM111" s="216"/>
      <c r="DN111" s="216"/>
      <c r="DO111" s="216"/>
      <c r="DP111" s="216"/>
      <c r="DQ111" s="216"/>
      <c r="DR111" s="216"/>
      <c r="DS111" s="216"/>
      <c r="DT111" s="216"/>
      <c r="DU111" s="216"/>
      <c r="DV111" s="216"/>
      <c r="DW111" s="216"/>
      <c r="DX111" s="216"/>
      <c r="DY111" s="216"/>
      <c r="DZ111" s="216"/>
      <c r="EA111" s="216"/>
      <c r="EB111" s="216"/>
      <c r="EC111" s="216"/>
      <c r="ED111" s="216"/>
      <c r="EE111" s="216"/>
      <c r="EF111" s="216"/>
      <c r="EG111" s="216"/>
      <c r="EH111" s="216"/>
      <c r="EI111" s="216"/>
      <c r="EJ111" s="216"/>
      <c r="EK111" s="216"/>
      <c r="EL111" s="216"/>
      <c r="EM111" s="216"/>
      <c r="EN111" s="216"/>
      <c r="EO111" s="216"/>
      <c r="EP111" s="216"/>
      <c r="EQ111" s="216"/>
      <c r="ER111" s="216"/>
      <c r="ES111" s="216"/>
      <c r="ET111" s="216"/>
      <c r="EU111" s="216"/>
      <c r="EV111" s="216"/>
      <c r="EW111" s="216"/>
      <c r="EX111" s="216"/>
      <c r="EY111" s="216"/>
      <c r="EZ111" s="216"/>
      <c r="FA111" s="216"/>
      <c r="FB111" s="216"/>
      <c r="FC111" s="216"/>
    </row>
    <row r="112" spans="1:159" ht="6" customHeight="1">
      <c r="A112" s="217"/>
      <c r="B112" s="217"/>
      <c r="C112" s="225"/>
      <c r="D112" s="223"/>
      <c r="F112" s="225"/>
      <c r="I112" s="217"/>
      <c r="K112" s="217"/>
      <c r="L112" s="217"/>
      <c r="M112" s="228"/>
      <c r="N112" s="410" t="s">
        <v>530</v>
      </c>
      <c r="O112" s="218"/>
      <c r="P112" s="217"/>
      <c r="Q112" s="217"/>
      <c r="R112" s="217"/>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6"/>
      <c r="AY112" s="216"/>
      <c r="AZ112" s="216"/>
      <c r="BA112" s="216"/>
      <c r="BB112" s="216"/>
      <c r="BC112" s="216"/>
      <c r="BD112" s="216"/>
      <c r="BE112" s="216"/>
      <c r="BF112" s="216"/>
      <c r="BG112" s="216"/>
      <c r="BH112" s="216"/>
      <c r="BI112" s="216"/>
      <c r="BJ112" s="216"/>
      <c r="BK112" s="216"/>
      <c r="BL112" s="216"/>
      <c r="BM112" s="216"/>
      <c r="BN112" s="216"/>
      <c r="BO112" s="216"/>
      <c r="BP112" s="216"/>
      <c r="BQ112" s="216"/>
      <c r="BR112" s="216"/>
      <c r="BS112" s="216"/>
      <c r="BT112" s="216"/>
      <c r="BU112" s="216"/>
      <c r="BV112" s="216"/>
      <c r="BW112" s="216"/>
      <c r="BX112" s="216"/>
      <c r="BY112" s="216"/>
      <c r="BZ112" s="216"/>
      <c r="CA112" s="216"/>
      <c r="CB112" s="216"/>
      <c r="CC112" s="216"/>
      <c r="CD112" s="216"/>
      <c r="CE112" s="216"/>
      <c r="CF112" s="216"/>
      <c r="CG112" s="216"/>
      <c r="CH112" s="216"/>
      <c r="CI112" s="216"/>
      <c r="CJ112" s="216"/>
      <c r="CK112" s="216"/>
      <c r="CL112" s="216"/>
      <c r="CM112" s="216"/>
      <c r="CN112" s="216"/>
      <c r="CO112" s="216"/>
      <c r="CP112" s="216"/>
      <c r="CQ112" s="216"/>
      <c r="CR112" s="216"/>
      <c r="CS112" s="216"/>
      <c r="CT112" s="216"/>
      <c r="CU112" s="216"/>
      <c r="CV112" s="216"/>
      <c r="CW112" s="216"/>
      <c r="CX112" s="216"/>
      <c r="CY112" s="216"/>
      <c r="CZ112" s="216"/>
      <c r="DA112" s="216"/>
      <c r="DB112" s="216"/>
      <c r="DC112" s="216"/>
      <c r="DD112" s="216"/>
      <c r="DE112" s="216"/>
      <c r="DF112" s="216"/>
      <c r="DG112" s="216"/>
      <c r="DH112" s="216"/>
      <c r="DI112" s="216"/>
      <c r="DJ112" s="216"/>
      <c r="DK112" s="216"/>
      <c r="DL112" s="216"/>
      <c r="DM112" s="216"/>
      <c r="DN112" s="216"/>
      <c r="DO112" s="216"/>
      <c r="DP112" s="216"/>
      <c r="DQ112" s="216"/>
      <c r="DR112" s="216"/>
      <c r="DS112" s="216"/>
      <c r="DT112" s="216"/>
      <c r="DU112" s="216"/>
      <c r="DV112" s="216"/>
      <c r="DW112" s="216"/>
      <c r="DX112" s="216"/>
      <c r="DY112" s="216"/>
      <c r="DZ112" s="216"/>
      <c r="EA112" s="216"/>
      <c r="EB112" s="216"/>
      <c r="EC112" s="216"/>
      <c r="ED112" s="216"/>
      <c r="EE112" s="216"/>
      <c r="EF112" s="216"/>
      <c r="EG112" s="216"/>
      <c r="EH112" s="216"/>
      <c r="EI112" s="216"/>
      <c r="EJ112" s="216"/>
      <c r="EK112" s="216"/>
      <c r="EL112" s="216"/>
      <c r="EM112" s="216"/>
      <c r="EN112" s="216"/>
      <c r="EO112" s="216"/>
      <c r="EP112" s="216"/>
      <c r="EQ112" s="216"/>
      <c r="ER112" s="216"/>
      <c r="ES112" s="216"/>
      <c r="ET112" s="216"/>
      <c r="EU112" s="216"/>
      <c r="EV112" s="216"/>
      <c r="EW112" s="216"/>
      <c r="EX112" s="216"/>
      <c r="EY112" s="216"/>
      <c r="EZ112" s="216"/>
      <c r="FA112" s="216"/>
      <c r="FB112" s="216"/>
      <c r="FC112" s="216"/>
    </row>
    <row r="113" spans="1:159" ht="6" customHeight="1">
      <c r="A113" s="217"/>
      <c r="B113" s="217"/>
      <c r="C113" s="225"/>
      <c r="D113" s="223"/>
      <c r="F113" s="228"/>
      <c r="G113" s="410" t="s">
        <v>541</v>
      </c>
      <c r="H113" s="410"/>
      <c r="I113" s="224"/>
      <c r="J113" s="413" t="s">
        <v>542</v>
      </c>
      <c r="K113" s="217"/>
      <c r="L113" s="217"/>
      <c r="M113" s="227"/>
      <c r="N113" s="410"/>
      <c r="O113" s="218"/>
      <c r="P113" s="217"/>
      <c r="Q113" s="217"/>
      <c r="R113" s="217"/>
      <c r="T113" s="410" t="s">
        <v>336</v>
      </c>
      <c r="U113" s="410"/>
      <c r="V113" s="410"/>
      <c r="W113" s="410"/>
      <c r="X113" s="224"/>
      <c r="Y113" s="414" t="s">
        <v>334</v>
      </c>
      <c r="AA113" s="218"/>
      <c r="AB113" s="218"/>
      <c r="AC113" s="410" t="s">
        <v>347</v>
      </c>
      <c r="AD113" s="216"/>
      <c r="AE113" s="216"/>
      <c r="AF113" s="216"/>
      <c r="AG113" s="216"/>
      <c r="AH113" s="216"/>
      <c r="AI113" s="216"/>
      <c r="AJ113" s="216"/>
      <c r="AK113" s="216"/>
      <c r="AL113" s="216"/>
      <c r="AM113" s="216"/>
      <c r="AN113" s="216"/>
      <c r="AO113" s="216"/>
      <c r="AP113" s="216"/>
      <c r="AQ113" s="216"/>
      <c r="AR113" s="216"/>
      <c r="AS113" s="216"/>
      <c r="AT113" s="216"/>
      <c r="AU113" s="216"/>
      <c r="AV113" s="216"/>
      <c r="AW113" s="216"/>
      <c r="AX113" s="216"/>
      <c r="AY113" s="216"/>
      <c r="AZ113" s="216"/>
      <c r="BA113" s="216"/>
      <c r="BB113" s="216"/>
      <c r="BC113" s="216"/>
      <c r="BD113" s="216"/>
      <c r="BE113" s="216"/>
      <c r="BF113" s="216"/>
      <c r="BG113" s="216"/>
      <c r="BH113" s="216"/>
      <c r="BI113" s="216"/>
      <c r="BJ113" s="216"/>
      <c r="BK113" s="216"/>
      <c r="BL113" s="216"/>
      <c r="BM113" s="216"/>
      <c r="BN113" s="216"/>
      <c r="BO113" s="216"/>
      <c r="BP113" s="216"/>
      <c r="BQ113" s="216"/>
      <c r="BR113" s="216"/>
      <c r="BS113" s="216"/>
      <c r="BT113" s="216"/>
      <c r="BU113" s="216"/>
      <c r="BV113" s="216"/>
      <c r="BW113" s="216"/>
      <c r="BX113" s="216"/>
      <c r="BY113" s="216"/>
      <c r="BZ113" s="216"/>
      <c r="CA113" s="216"/>
      <c r="CB113" s="216"/>
      <c r="CC113" s="216"/>
      <c r="CD113" s="216"/>
      <c r="CE113" s="216"/>
      <c r="CF113" s="216"/>
      <c r="CG113" s="216"/>
      <c r="CH113" s="216"/>
      <c r="CI113" s="216"/>
      <c r="CJ113" s="216"/>
      <c r="CK113" s="216"/>
      <c r="CL113" s="216"/>
      <c r="CM113" s="216"/>
      <c r="CN113" s="216"/>
      <c r="CO113" s="216"/>
      <c r="CP113" s="216"/>
      <c r="CQ113" s="216"/>
      <c r="CR113" s="216"/>
      <c r="CS113" s="216"/>
      <c r="CT113" s="216"/>
      <c r="CU113" s="216"/>
      <c r="CV113" s="216"/>
      <c r="CW113" s="216"/>
      <c r="CX113" s="216"/>
      <c r="CY113" s="216"/>
      <c r="CZ113" s="216"/>
      <c r="DA113" s="216"/>
      <c r="DB113" s="216"/>
      <c r="DC113" s="216"/>
      <c r="DD113" s="216"/>
      <c r="DE113" s="216"/>
      <c r="DF113" s="216"/>
      <c r="DG113" s="216"/>
      <c r="DH113" s="216"/>
      <c r="DI113" s="216"/>
      <c r="DJ113" s="216"/>
      <c r="DK113" s="216"/>
      <c r="DL113" s="216"/>
      <c r="DM113" s="216"/>
      <c r="DN113" s="216"/>
      <c r="DO113" s="216"/>
      <c r="DP113" s="216"/>
      <c r="DQ113" s="216"/>
      <c r="DR113" s="216"/>
      <c r="DS113" s="216"/>
      <c r="DT113" s="216"/>
      <c r="DU113" s="216"/>
      <c r="DV113" s="216"/>
      <c r="DW113" s="216"/>
      <c r="DX113" s="216"/>
      <c r="DY113" s="216"/>
      <c r="DZ113" s="216"/>
      <c r="EA113" s="216"/>
      <c r="EB113" s="216"/>
      <c r="EC113" s="216"/>
      <c r="ED113" s="216"/>
      <c r="EE113" s="216"/>
      <c r="EF113" s="216"/>
      <c r="EG113" s="216"/>
      <c r="EH113" s="216"/>
      <c r="EI113" s="216"/>
      <c r="EJ113" s="216"/>
      <c r="EK113" s="216"/>
      <c r="EL113" s="216"/>
      <c r="EM113" s="216"/>
      <c r="EN113" s="216"/>
      <c r="EO113" s="216"/>
      <c r="EP113" s="216"/>
      <c r="EQ113" s="216"/>
      <c r="ER113" s="216"/>
      <c r="ES113" s="216"/>
      <c r="ET113" s="216"/>
      <c r="EU113" s="216"/>
      <c r="EV113" s="216"/>
      <c r="EW113" s="216"/>
      <c r="EX113" s="216"/>
      <c r="EY113" s="216"/>
      <c r="EZ113" s="216"/>
      <c r="FA113" s="216"/>
      <c r="FB113" s="216"/>
      <c r="FC113" s="216"/>
    </row>
    <row r="114" spans="1:159" ht="6" customHeight="1">
      <c r="A114" s="217"/>
      <c r="B114" s="217"/>
      <c r="C114" s="225"/>
      <c r="D114" s="223"/>
      <c r="F114" s="217"/>
      <c r="G114" s="410"/>
      <c r="H114" s="410"/>
      <c r="I114" s="233"/>
      <c r="J114" s="413"/>
      <c r="K114" s="233"/>
      <c r="L114" s="234"/>
      <c r="M114" s="228"/>
      <c r="N114" s="410" t="s">
        <v>338</v>
      </c>
      <c r="O114" s="218"/>
      <c r="P114" s="217"/>
      <c r="Q114" s="217"/>
      <c r="R114" s="217"/>
      <c r="S114" s="223"/>
      <c r="T114" s="410"/>
      <c r="U114" s="410"/>
      <c r="V114" s="410"/>
      <c r="W114" s="410"/>
      <c r="X114" s="218"/>
      <c r="Y114" s="414"/>
      <c r="Z114" s="233"/>
      <c r="AA114" s="233"/>
      <c r="AB114" s="233"/>
      <c r="AC114" s="410"/>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16"/>
      <c r="AY114" s="216"/>
      <c r="AZ114" s="216"/>
      <c r="BA114" s="216"/>
      <c r="BB114" s="216"/>
      <c r="BC114" s="216"/>
      <c r="BD114" s="216"/>
      <c r="BE114" s="216"/>
      <c r="BF114" s="216"/>
      <c r="BG114" s="216"/>
      <c r="BH114" s="216"/>
      <c r="BI114" s="216"/>
      <c r="BJ114" s="216"/>
      <c r="BK114" s="216"/>
      <c r="BL114" s="216"/>
      <c r="BM114" s="216"/>
      <c r="BN114" s="216"/>
      <c r="BO114" s="216"/>
      <c r="BP114" s="216"/>
      <c r="BQ114" s="216"/>
      <c r="BR114" s="216"/>
      <c r="BS114" s="216"/>
      <c r="BT114" s="216"/>
      <c r="BU114" s="216"/>
      <c r="BV114" s="216"/>
      <c r="BW114" s="216"/>
      <c r="BX114" s="216"/>
      <c r="BY114" s="216"/>
      <c r="BZ114" s="216"/>
      <c r="CA114" s="216"/>
      <c r="CB114" s="216"/>
      <c r="CC114" s="216"/>
      <c r="CD114" s="216"/>
      <c r="CE114" s="216"/>
      <c r="CF114" s="216"/>
      <c r="CG114" s="216"/>
      <c r="CH114" s="216"/>
      <c r="CI114" s="216"/>
      <c r="CJ114" s="216"/>
      <c r="CK114" s="216"/>
      <c r="CL114" s="216"/>
      <c r="CM114" s="216"/>
      <c r="CN114" s="216"/>
      <c r="CO114" s="216"/>
      <c r="CP114" s="216"/>
      <c r="CQ114" s="216"/>
      <c r="CR114" s="216"/>
      <c r="CS114" s="216"/>
      <c r="CT114" s="216"/>
      <c r="CU114" s="216"/>
      <c r="CV114" s="216"/>
      <c r="CW114" s="216"/>
      <c r="CX114" s="216"/>
      <c r="CY114" s="216"/>
      <c r="CZ114" s="216"/>
      <c r="DA114" s="216"/>
      <c r="DB114" s="216"/>
      <c r="DC114" s="216"/>
      <c r="DD114" s="216"/>
      <c r="DE114" s="216"/>
      <c r="DF114" s="216"/>
      <c r="DG114" s="216"/>
      <c r="DH114" s="216"/>
      <c r="DI114" s="216"/>
      <c r="DJ114" s="216"/>
      <c r="DK114" s="216"/>
      <c r="DL114" s="216"/>
      <c r="DM114" s="216"/>
      <c r="DN114" s="216"/>
      <c r="DO114" s="216"/>
      <c r="DP114" s="216"/>
      <c r="DQ114" s="216"/>
      <c r="DR114" s="216"/>
      <c r="DS114" s="216"/>
      <c r="DT114" s="216"/>
      <c r="DU114" s="216"/>
      <c r="DV114" s="216"/>
      <c r="DW114" s="216"/>
      <c r="DX114" s="216"/>
      <c r="DY114" s="216"/>
      <c r="DZ114" s="216"/>
      <c r="EA114" s="216"/>
      <c r="EB114" s="216"/>
      <c r="EC114" s="216"/>
      <c r="ED114" s="216"/>
      <c r="EE114" s="216"/>
      <c r="EF114" s="216"/>
      <c r="EG114" s="216"/>
      <c r="EH114" s="216"/>
      <c r="EI114" s="216"/>
      <c r="EJ114" s="216"/>
      <c r="EK114" s="216"/>
      <c r="EL114" s="216"/>
      <c r="EM114" s="216"/>
      <c r="EN114" s="216"/>
      <c r="EO114" s="216"/>
      <c r="EP114" s="216"/>
      <c r="EQ114" s="216"/>
      <c r="ER114" s="216"/>
      <c r="ES114" s="216"/>
      <c r="ET114" s="216"/>
      <c r="EU114" s="216"/>
      <c r="EV114" s="216"/>
      <c r="EW114" s="216"/>
      <c r="EX114" s="216"/>
      <c r="EY114" s="216"/>
      <c r="EZ114" s="216"/>
      <c r="FA114" s="216"/>
      <c r="FB114" s="216"/>
      <c r="FC114" s="216"/>
    </row>
    <row r="115" spans="1:159" ht="6" customHeight="1">
      <c r="A115" s="217"/>
      <c r="B115" s="217"/>
      <c r="C115" s="225"/>
      <c r="D115" s="223"/>
      <c r="F115" s="217"/>
      <c r="K115" s="217"/>
      <c r="L115" s="217"/>
      <c r="M115" s="227"/>
      <c r="N115" s="410"/>
      <c r="O115" s="239"/>
      <c r="P115" s="217"/>
      <c r="Q115" s="217"/>
      <c r="R115" s="217"/>
      <c r="S115" s="223"/>
      <c r="T115" s="430" t="s">
        <v>337</v>
      </c>
      <c r="U115" s="430"/>
      <c r="V115" s="430"/>
      <c r="W115" s="430"/>
      <c r="X115" s="244"/>
      <c r="Y115" s="430" t="s">
        <v>348</v>
      </c>
      <c r="Z115" s="430"/>
      <c r="AA115" s="218"/>
      <c r="AB115" s="218"/>
      <c r="AC115" s="430" t="s">
        <v>630</v>
      </c>
      <c r="AD115" s="216"/>
      <c r="AE115" s="216"/>
      <c r="AF115" s="216"/>
      <c r="AG115" s="216"/>
      <c r="AH115" s="216"/>
      <c r="AI115" s="216"/>
      <c r="AJ115" s="216"/>
      <c r="AK115" s="216"/>
      <c r="AL115" s="216"/>
      <c r="AM115" s="216"/>
      <c r="AN115" s="216"/>
      <c r="AO115" s="216"/>
      <c r="AP115" s="216"/>
      <c r="AQ115" s="216"/>
      <c r="AR115" s="216"/>
      <c r="AS115" s="216"/>
      <c r="AT115" s="216"/>
      <c r="AU115" s="216"/>
      <c r="AV115" s="216"/>
      <c r="AW115" s="216"/>
      <c r="AX115" s="216"/>
      <c r="AY115" s="216"/>
      <c r="AZ115" s="216"/>
      <c r="BA115" s="216"/>
      <c r="BB115" s="216"/>
      <c r="BC115" s="216"/>
      <c r="BD115" s="216"/>
      <c r="BE115" s="216"/>
      <c r="BF115" s="216"/>
      <c r="BG115" s="216"/>
      <c r="BH115" s="216"/>
      <c r="BI115" s="216"/>
      <c r="BJ115" s="216"/>
      <c r="BK115" s="216"/>
      <c r="BL115" s="216"/>
      <c r="BM115" s="216"/>
      <c r="BN115" s="216"/>
      <c r="BO115" s="216"/>
      <c r="BP115" s="216"/>
      <c r="BQ115" s="216"/>
      <c r="BR115" s="216"/>
      <c r="BS115" s="216"/>
      <c r="BT115" s="216"/>
      <c r="BU115" s="216"/>
      <c r="BV115" s="216"/>
      <c r="BW115" s="216"/>
      <c r="BX115" s="216"/>
      <c r="BY115" s="216"/>
      <c r="BZ115" s="216"/>
      <c r="CA115" s="216"/>
      <c r="CB115" s="216"/>
      <c r="CC115" s="216"/>
      <c r="CD115" s="216"/>
      <c r="CE115" s="216"/>
      <c r="CF115" s="216"/>
      <c r="CG115" s="216"/>
      <c r="CH115" s="216"/>
      <c r="CI115" s="216"/>
      <c r="CJ115" s="216"/>
      <c r="CK115" s="216"/>
      <c r="CL115" s="216"/>
      <c r="CM115" s="216"/>
      <c r="CN115" s="216"/>
      <c r="CO115" s="216"/>
      <c r="CP115" s="216"/>
      <c r="CQ115" s="216"/>
      <c r="CR115" s="216"/>
      <c r="CS115" s="216"/>
      <c r="CT115" s="216"/>
      <c r="CU115" s="216"/>
      <c r="CV115" s="216"/>
      <c r="CW115" s="216"/>
      <c r="CX115" s="216"/>
      <c r="CY115" s="216"/>
      <c r="CZ115" s="216"/>
      <c r="DA115" s="216"/>
      <c r="DB115" s="216"/>
      <c r="DC115" s="216"/>
      <c r="DD115" s="216"/>
      <c r="DE115" s="216"/>
      <c r="DF115" s="216"/>
      <c r="DG115" s="216"/>
      <c r="DH115" s="216"/>
      <c r="DI115" s="216"/>
      <c r="DJ115" s="216"/>
      <c r="DK115" s="216"/>
      <c r="DL115" s="216"/>
      <c r="DM115" s="216"/>
      <c r="DN115" s="216"/>
      <c r="DO115" s="216"/>
      <c r="DP115" s="216"/>
      <c r="DQ115" s="216"/>
      <c r="DR115" s="216"/>
      <c r="DS115" s="216"/>
      <c r="DT115" s="216"/>
      <c r="DU115" s="216"/>
      <c r="DV115" s="216"/>
      <c r="DW115" s="216"/>
      <c r="DX115" s="216"/>
      <c r="DY115" s="216"/>
      <c r="DZ115" s="216"/>
      <c r="EA115" s="216"/>
      <c r="EB115" s="216"/>
      <c r="EC115" s="216"/>
      <c r="ED115" s="216"/>
      <c r="EE115" s="216"/>
      <c r="EF115" s="216"/>
      <c r="EG115" s="216"/>
      <c r="EH115" s="216"/>
      <c r="EI115" s="216"/>
      <c r="EJ115" s="216"/>
      <c r="EK115" s="216"/>
      <c r="EL115" s="216"/>
      <c r="EM115" s="216"/>
      <c r="EN115" s="216"/>
      <c r="EO115" s="216"/>
      <c r="EP115" s="216"/>
      <c r="EQ115" s="216"/>
      <c r="ER115" s="216"/>
      <c r="ES115" s="216"/>
      <c r="ET115" s="216"/>
      <c r="EU115" s="216"/>
      <c r="EV115" s="216"/>
      <c r="EW115" s="216"/>
      <c r="EX115" s="216"/>
      <c r="EY115" s="216"/>
      <c r="EZ115" s="216"/>
      <c r="FA115" s="216"/>
      <c r="FB115" s="216"/>
      <c r="FC115" s="216"/>
    </row>
    <row r="116" spans="1:159" ht="6" customHeight="1">
      <c r="A116" s="217"/>
      <c r="B116" s="217"/>
      <c r="C116" s="225"/>
      <c r="D116" s="223"/>
      <c r="F116" s="217"/>
      <c r="M116" s="228"/>
      <c r="N116" s="410" t="s">
        <v>629</v>
      </c>
      <c r="O116" s="410"/>
      <c r="P116" s="410"/>
      <c r="Q116" s="217"/>
      <c r="R116" s="217"/>
      <c r="T116" s="430"/>
      <c r="U116" s="430"/>
      <c r="V116" s="430"/>
      <c r="W116" s="430"/>
      <c r="X116" s="244"/>
      <c r="Y116" s="430"/>
      <c r="Z116" s="430"/>
      <c r="AA116" s="217"/>
      <c r="AB116" s="217"/>
      <c r="AC116" s="430"/>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6"/>
      <c r="AY116" s="216"/>
      <c r="AZ116" s="216"/>
      <c r="BA116" s="216"/>
      <c r="BB116" s="216"/>
      <c r="BC116" s="216"/>
      <c r="BD116" s="216"/>
      <c r="BE116" s="216"/>
      <c r="BF116" s="216"/>
      <c r="BG116" s="216"/>
      <c r="BH116" s="216"/>
      <c r="BI116" s="216"/>
      <c r="BJ116" s="216"/>
      <c r="BK116" s="216"/>
      <c r="BL116" s="216"/>
      <c r="BM116" s="216"/>
      <c r="BN116" s="216"/>
      <c r="BO116" s="216"/>
      <c r="BP116" s="216"/>
      <c r="BQ116" s="216"/>
      <c r="BR116" s="216"/>
      <c r="BS116" s="216"/>
      <c r="BT116" s="216"/>
      <c r="BU116" s="216"/>
      <c r="BV116" s="216"/>
      <c r="BW116" s="216"/>
      <c r="BX116" s="216"/>
      <c r="BY116" s="216"/>
      <c r="BZ116" s="216"/>
      <c r="CA116" s="216"/>
      <c r="CB116" s="216"/>
      <c r="CC116" s="216"/>
      <c r="CD116" s="216"/>
      <c r="CE116" s="216"/>
      <c r="CF116" s="216"/>
      <c r="CG116" s="216"/>
      <c r="CH116" s="216"/>
      <c r="CI116" s="216"/>
      <c r="CJ116" s="216"/>
      <c r="CK116" s="216"/>
      <c r="CL116" s="216"/>
      <c r="CM116" s="216"/>
      <c r="CN116" s="216"/>
      <c r="CO116" s="216"/>
      <c r="CP116" s="216"/>
      <c r="CQ116" s="216"/>
      <c r="CR116" s="216"/>
      <c r="CS116" s="216"/>
      <c r="CT116" s="216"/>
      <c r="CU116" s="216"/>
      <c r="CV116" s="216"/>
      <c r="CW116" s="216"/>
      <c r="CX116" s="216"/>
      <c r="CY116" s="216"/>
      <c r="CZ116" s="216"/>
      <c r="DA116" s="216"/>
      <c r="DB116" s="216"/>
      <c r="DC116" s="216"/>
      <c r="DD116" s="216"/>
      <c r="DE116" s="216"/>
      <c r="DF116" s="216"/>
      <c r="DG116" s="216"/>
      <c r="DH116" s="216"/>
      <c r="DI116" s="216"/>
      <c r="DJ116" s="216"/>
      <c r="DK116" s="216"/>
      <c r="DL116" s="216"/>
      <c r="DM116" s="216"/>
      <c r="DN116" s="216"/>
      <c r="DO116" s="216"/>
      <c r="DP116" s="216"/>
      <c r="DQ116" s="216"/>
      <c r="DR116" s="216"/>
      <c r="DS116" s="216"/>
      <c r="DT116" s="216"/>
      <c r="DU116" s="216"/>
      <c r="DV116" s="216"/>
      <c r="DW116" s="216"/>
      <c r="DX116" s="216"/>
      <c r="DY116" s="216"/>
      <c r="DZ116" s="216"/>
      <c r="EA116" s="216"/>
      <c r="EB116" s="216"/>
      <c r="EC116" s="216"/>
      <c r="ED116" s="216"/>
      <c r="EE116" s="216"/>
      <c r="EF116" s="216"/>
      <c r="EG116" s="216"/>
      <c r="EH116" s="216"/>
      <c r="EI116" s="216"/>
      <c r="EJ116" s="216"/>
      <c r="EK116" s="216"/>
      <c r="EL116" s="216"/>
      <c r="EM116" s="216"/>
      <c r="EN116" s="216"/>
      <c r="EO116" s="216"/>
      <c r="EP116" s="216"/>
      <c r="EQ116" s="216"/>
      <c r="ER116" s="216"/>
      <c r="ES116" s="216"/>
      <c r="ET116" s="216"/>
      <c r="EU116" s="216"/>
      <c r="EV116" s="216"/>
      <c r="EW116" s="216"/>
      <c r="EX116" s="216"/>
      <c r="EY116" s="216"/>
      <c r="EZ116" s="216"/>
      <c r="FA116" s="216"/>
      <c r="FB116" s="216"/>
      <c r="FC116" s="216"/>
    </row>
    <row r="117" spans="1:159" ht="6" customHeight="1">
      <c r="A117" s="217"/>
      <c r="B117" s="217"/>
      <c r="C117" s="225"/>
      <c r="D117" s="223"/>
      <c r="F117" s="217"/>
      <c r="G117" s="223"/>
      <c r="H117" s="217"/>
      <c r="I117" s="217"/>
      <c r="J117" s="223"/>
      <c r="K117" s="217"/>
      <c r="L117" s="217"/>
      <c r="M117" s="217"/>
      <c r="N117" s="410"/>
      <c r="O117" s="410"/>
      <c r="P117" s="410"/>
      <c r="Q117" s="217"/>
      <c r="R117" s="217"/>
      <c r="AD117" s="216"/>
      <c r="AE117" s="216"/>
      <c r="AF117" s="216"/>
      <c r="AG117" s="216"/>
      <c r="AH117" s="216"/>
      <c r="AI117" s="216"/>
      <c r="AJ117" s="216"/>
      <c r="AK117" s="216"/>
      <c r="AL117" s="216"/>
      <c r="AM117" s="216"/>
      <c r="AN117" s="216"/>
      <c r="AO117" s="216"/>
      <c r="AP117" s="216"/>
      <c r="AQ117" s="216"/>
      <c r="AR117" s="216"/>
      <c r="AS117" s="216"/>
      <c r="AT117" s="216"/>
      <c r="AU117" s="216"/>
      <c r="AV117" s="216"/>
      <c r="AW117" s="216"/>
      <c r="AX117" s="216"/>
      <c r="AY117" s="216"/>
      <c r="AZ117" s="216"/>
      <c r="BA117" s="216"/>
      <c r="BB117" s="216"/>
      <c r="BC117" s="216"/>
      <c r="BD117" s="216"/>
      <c r="BE117" s="216"/>
      <c r="BF117" s="216"/>
      <c r="BG117" s="216"/>
      <c r="BH117" s="216"/>
      <c r="BI117" s="216"/>
      <c r="BJ117" s="216"/>
      <c r="BK117" s="216"/>
      <c r="BL117" s="216"/>
      <c r="BM117" s="216"/>
      <c r="BN117" s="216"/>
      <c r="BO117" s="216"/>
      <c r="BP117" s="216"/>
      <c r="BQ117" s="216"/>
      <c r="BR117" s="216"/>
      <c r="BS117" s="216"/>
      <c r="BT117" s="216"/>
      <c r="BU117" s="216"/>
      <c r="BV117" s="216"/>
      <c r="BW117" s="216"/>
      <c r="BX117" s="216"/>
      <c r="BY117" s="216"/>
      <c r="BZ117" s="216"/>
      <c r="CA117" s="216"/>
      <c r="CB117" s="216"/>
      <c r="CC117" s="216"/>
      <c r="CD117" s="216"/>
      <c r="CE117" s="216"/>
      <c r="CF117" s="216"/>
      <c r="CG117" s="216"/>
      <c r="CH117" s="216"/>
      <c r="CI117" s="216"/>
      <c r="CJ117" s="216"/>
      <c r="CK117" s="216"/>
      <c r="CL117" s="216"/>
      <c r="CM117" s="216"/>
      <c r="CN117" s="216"/>
      <c r="CO117" s="216"/>
      <c r="CP117" s="216"/>
      <c r="CQ117" s="216"/>
      <c r="CR117" s="216"/>
      <c r="CS117" s="216"/>
      <c r="CT117" s="216"/>
      <c r="CU117" s="216"/>
      <c r="CV117" s="216"/>
      <c r="CW117" s="216"/>
      <c r="CX117" s="216"/>
      <c r="CY117" s="216"/>
      <c r="CZ117" s="216"/>
      <c r="DA117" s="216"/>
      <c r="DB117" s="216"/>
      <c r="DC117" s="216"/>
      <c r="DD117" s="216"/>
      <c r="DE117" s="216"/>
      <c r="DF117" s="216"/>
      <c r="DG117" s="216"/>
      <c r="DH117" s="216"/>
      <c r="DI117" s="216"/>
      <c r="DJ117" s="216"/>
      <c r="DK117" s="216"/>
      <c r="DL117" s="216"/>
      <c r="DM117" s="216"/>
      <c r="DN117" s="216"/>
      <c r="DO117" s="216"/>
      <c r="DP117" s="216"/>
      <c r="DQ117" s="216"/>
      <c r="DR117" s="216"/>
      <c r="DS117" s="216"/>
      <c r="DT117" s="216"/>
      <c r="DU117" s="216"/>
      <c r="DV117" s="216"/>
      <c r="DW117" s="216"/>
      <c r="DX117" s="216"/>
      <c r="DY117" s="216"/>
      <c r="DZ117" s="216"/>
      <c r="EA117" s="216"/>
      <c r="EB117" s="216"/>
      <c r="EC117" s="216"/>
      <c r="ED117" s="216"/>
      <c r="EE117" s="216"/>
      <c r="EF117" s="216"/>
      <c r="EG117" s="216"/>
      <c r="EH117" s="216"/>
      <c r="EI117" s="216"/>
      <c r="EJ117" s="216"/>
      <c r="EK117" s="216"/>
      <c r="EL117" s="216"/>
      <c r="EM117" s="216"/>
      <c r="EN117" s="216"/>
      <c r="EO117" s="216"/>
      <c r="EP117" s="216"/>
      <c r="EQ117" s="216"/>
      <c r="ER117" s="216"/>
      <c r="ES117" s="216"/>
      <c r="ET117" s="216"/>
      <c r="EU117" s="216"/>
      <c r="EV117" s="216"/>
      <c r="EW117" s="216"/>
      <c r="EX117" s="216"/>
      <c r="EY117" s="216"/>
      <c r="EZ117" s="216"/>
      <c r="FA117" s="216"/>
      <c r="FB117" s="216"/>
      <c r="FC117" s="216"/>
    </row>
    <row r="118" spans="1:159" ht="6" customHeight="1">
      <c r="A118" s="217"/>
      <c r="B118" s="217"/>
      <c r="C118" s="225"/>
      <c r="D118" s="223"/>
      <c r="F118" s="217"/>
      <c r="G118" s="223"/>
      <c r="H118" s="217"/>
      <c r="K118" s="217"/>
      <c r="L118" s="217"/>
      <c r="M118" s="217"/>
      <c r="O118" s="218"/>
      <c r="P118" s="217"/>
      <c r="Q118" s="217"/>
      <c r="R118" s="217"/>
      <c r="S118" s="223"/>
      <c r="AD118" s="216"/>
      <c r="AE118" s="216"/>
      <c r="AF118" s="216"/>
      <c r="AG118" s="216"/>
      <c r="AH118" s="216"/>
      <c r="AI118" s="216"/>
      <c r="AJ118" s="216"/>
      <c r="AK118" s="216"/>
      <c r="AL118" s="216"/>
      <c r="AM118" s="216"/>
      <c r="AN118" s="216"/>
      <c r="AO118" s="216"/>
      <c r="AP118" s="216"/>
      <c r="AQ118" s="216"/>
      <c r="AR118" s="216"/>
      <c r="AS118" s="216"/>
      <c r="AT118" s="216"/>
      <c r="AU118" s="216"/>
      <c r="AV118" s="216"/>
      <c r="AW118" s="216"/>
      <c r="AX118" s="216"/>
      <c r="AY118" s="216"/>
      <c r="AZ118" s="216"/>
      <c r="BA118" s="216"/>
      <c r="BB118" s="216"/>
      <c r="BC118" s="216"/>
      <c r="BD118" s="216"/>
      <c r="BE118" s="216"/>
      <c r="BF118" s="216"/>
      <c r="BG118" s="216"/>
      <c r="BH118" s="216"/>
      <c r="BI118" s="216"/>
      <c r="BJ118" s="216"/>
      <c r="BK118" s="216"/>
      <c r="BL118" s="216"/>
      <c r="BM118" s="216"/>
      <c r="BN118" s="216"/>
      <c r="BO118" s="216"/>
      <c r="BP118" s="216"/>
      <c r="BQ118" s="216"/>
      <c r="BR118" s="216"/>
      <c r="BS118" s="216"/>
      <c r="BT118" s="216"/>
      <c r="BU118" s="216"/>
      <c r="BV118" s="216"/>
      <c r="BW118" s="216"/>
      <c r="BX118" s="216"/>
      <c r="BY118" s="216"/>
      <c r="BZ118" s="216"/>
      <c r="CA118" s="216"/>
      <c r="CB118" s="216"/>
      <c r="CC118" s="216"/>
      <c r="CD118" s="216"/>
      <c r="CE118" s="216"/>
      <c r="CF118" s="216"/>
      <c r="CG118" s="216"/>
      <c r="CH118" s="216"/>
      <c r="CI118" s="216"/>
      <c r="CJ118" s="216"/>
      <c r="CK118" s="216"/>
      <c r="CL118" s="216"/>
      <c r="CM118" s="216"/>
      <c r="CN118" s="216"/>
      <c r="CO118" s="216"/>
      <c r="CP118" s="216"/>
      <c r="CQ118" s="216"/>
      <c r="CR118" s="216"/>
      <c r="CS118" s="216"/>
      <c r="CT118" s="216"/>
      <c r="CU118" s="216"/>
      <c r="CV118" s="216"/>
      <c r="CW118" s="216"/>
      <c r="CX118" s="216"/>
      <c r="CY118" s="216"/>
      <c r="CZ118" s="216"/>
      <c r="DA118" s="216"/>
      <c r="DB118" s="216"/>
      <c r="DC118" s="216"/>
      <c r="DD118" s="216"/>
      <c r="DE118" s="216"/>
      <c r="DF118" s="216"/>
      <c r="DG118" s="216"/>
      <c r="DH118" s="216"/>
      <c r="DI118" s="216"/>
      <c r="DJ118" s="216"/>
      <c r="DK118" s="216"/>
      <c r="DL118" s="216"/>
      <c r="DM118" s="216"/>
      <c r="DN118" s="216"/>
      <c r="DO118" s="216"/>
      <c r="DP118" s="216"/>
      <c r="DQ118" s="216"/>
      <c r="DR118" s="216"/>
      <c r="DS118" s="216"/>
      <c r="DT118" s="216"/>
      <c r="DU118" s="216"/>
      <c r="DV118" s="216"/>
      <c r="DW118" s="216"/>
      <c r="DX118" s="216"/>
      <c r="DY118" s="216"/>
      <c r="DZ118" s="216"/>
      <c r="EA118" s="216"/>
      <c r="EB118" s="216"/>
      <c r="EC118" s="216"/>
      <c r="ED118" s="216"/>
      <c r="EE118" s="216"/>
      <c r="EF118" s="216"/>
      <c r="EG118" s="216"/>
      <c r="EH118" s="216"/>
      <c r="EI118" s="216"/>
      <c r="EJ118" s="216"/>
      <c r="EK118" s="216"/>
      <c r="EL118" s="216"/>
      <c r="EM118" s="216"/>
      <c r="EN118" s="216"/>
      <c r="EO118" s="216"/>
      <c r="EP118" s="216"/>
      <c r="EQ118" s="216"/>
      <c r="ER118" s="216"/>
      <c r="ES118" s="216"/>
      <c r="ET118" s="216"/>
      <c r="EU118" s="216"/>
      <c r="EV118" s="216"/>
      <c r="EW118" s="216"/>
      <c r="EX118" s="216"/>
      <c r="EY118" s="216"/>
      <c r="EZ118" s="216"/>
      <c r="FA118" s="216"/>
      <c r="FB118" s="216"/>
      <c r="FC118" s="216"/>
    </row>
    <row r="119" spans="1:159" ht="6" customHeight="1">
      <c r="A119" s="217"/>
      <c r="B119" s="217"/>
      <c r="C119" s="225"/>
      <c r="D119" s="223"/>
      <c r="F119" s="217"/>
      <c r="G119" s="223"/>
      <c r="H119" s="217"/>
      <c r="K119" s="217"/>
      <c r="L119" s="217"/>
      <c r="M119" s="217"/>
      <c r="N119" s="410" t="s">
        <v>543</v>
      </c>
      <c r="O119" s="218"/>
      <c r="P119" s="217"/>
      <c r="Q119" s="217"/>
      <c r="R119" s="217"/>
      <c r="S119" s="223"/>
      <c r="AD119" s="216"/>
      <c r="AE119" s="216"/>
      <c r="AF119" s="216"/>
      <c r="AG119" s="216"/>
      <c r="AH119" s="216"/>
      <c r="AI119" s="216"/>
      <c r="AJ119" s="216"/>
      <c r="AK119" s="216"/>
      <c r="AL119" s="216"/>
      <c r="AM119" s="216"/>
      <c r="AN119" s="216"/>
      <c r="AO119" s="216"/>
      <c r="AP119" s="216"/>
      <c r="AQ119" s="216"/>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6"/>
      <c r="BR119" s="216"/>
      <c r="BS119" s="216"/>
      <c r="BT119" s="216"/>
      <c r="BU119" s="216"/>
      <c r="BV119" s="216"/>
      <c r="BW119" s="216"/>
      <c r="BX119" s="216"/>
      <c r="BY119" s="216"/>
      <c r="BZ119" s="216"/>
      <c r="CA119" s="216"/>
      <c r="CB119" s="216"/>
      <c r="CC119" s="216"/>
      <c r="CD119" s="216"/>
      <c r="CE119" s="216"/>
      <c r="CF119" s="216"/>
      <c r="CG119" s="216"/>
      <c r="CH119" s="216"/>
      <c r="CI119" s="216"/>
      <c r="CJ119" s="216"/>
      <c r="CK119" s="216"/>
      <c r="CL119" s="216"/>
      <c r="CM119" s="216"/>
      <c r="CN119" s="216"/>
      <c r="CO119" s="216"/>
      <c r="CP119" s="216"/>
      <c r="CQ119" s="216"/>
      <c r="CR119" s="216"/>
      <c r="CS119" s="216"/>
      <c r="CT119" s="216"/>
      <c r="CU119" s="216"/>
      <c r="CV119" s="216"/>
      <c r="CW119" s="216"/>
      <c r="CX119" s="216"/>
      <c r="CY119" s="216"/>
      <c r="CZ119" s="216"/>
      <c r="DA119" s="216"/>
      <c r="DB119" s="216"/>
      <c r="DC119" s="216"/>
      <c r="DD119" s="216"/>
      <c r="DE119" s="216"/>
      <c r="DF119" s="216"/>
      <c r="DG119" s="216"/>
      <c r="DH119" s="216"/>
      <c r="DI119" s="216"/>
      <c r="DJ119" s="216"/>
      <c r="DK119" s="216"/>
      <c r="DL119" s="216"/>
      <c r="DM119" s="216"/>
      <c r="DN119" s="216"/>
      <c r="DO119" s="216"/>
      <c r="DP119" s="216"/>
      <c r="DQ119" s="216"/>
      <c r="DR119" s="216"/>
      <c r="DS119" s="216"/>
      <c r="DT119" s="216"/>
      <c r="DU119" s="216"/>
      <c r="DV119" s="216"/>
      <c r="DW119" s="216"/>
      <c r="DX119" s="216"/>
      <c r="DY119" s="216"/>
      <c r="DZ119" s="216"/>
      <c r="EA119" s="216"/>
      <c r="EB119" s="216"/>
      <c r="EC119" s="216"/>
      <c r="ED119" s="216"/>
      <c r="EE119" s="216"/>
      <c r="EF119" s="216"/>
      <c r="EG119" s="216"/>
      <c r="EH119" s="216"/>
      <c r="EI119" s="216"/>
      <c r="EJ119" s="216"/>
      <c r="EK119" s="216"/>
      <c r="EL119" s="216"/>
      <c r="EM119" s="216"/>
      <c r="EN119" s="216"/>
      <c r="EO119" s="216"/>
      <c r="EP119" s="216"/>
      <c r="EQ119" s="216"/>
      <c r="ER119" s="216"/>
      <c r="ES119" s="216"/>
      <c r="ET119" s="216"/>
      <c r="EU119" s="216"/>
      <c r="EV119" s="216"/>
      <c r="EW119" s="216"/>
      <c r="EX119" s="216"/>
      <c r="EY119" s="216"/>
      <c r="EZ119" s="216"/>
      <c r="FA119" s="216"/>
      <c r="FB119" s="216"/>
      <c r="FC119" s="216"/>
    </row>
    <row r="120" spans="1:159" ht="6" customHeight="1">
      <c r="A120" s="217"/>
      <c r="B120" s="217"/>
      <c r="C120" s="228"/>
      <c r="D120" s="257"/>
      <c r="E120" s="224"/>
      <c r="F120" s="224"/>
      <c r="G120" s="416" t="s">
        <v>289</v>
      </c>
      <c r="H120" s="224"/>
      <c r="I120" s="224"/>
      <c r="J120" s="433" t="s">
        <v>44</v>
      </c>
      <c r="K120" s="224"/>
      <c r="L120" s="232"/>
      <c r="M120" s="227"/>
      <c r="N120" s="410"/>
      <c r="O120" s="218"/>
      <c r="P120" s="217"/>
      <c r="Q120" s="217"/>
      <c r="R120" s="217"/>
      <c r="S120" s="223"/>
      <c r="AE120" s="216"/>
      <c r="AF120" s="216"/>
      <c r="AG120" s="216"/>
      <c r="AH120" s="216"/>
      <c r="AI120" s="216"/>
      <c r="AJ120" s="216"/>
      <c r="AK120" s="216"/>
      <c r="AL120" s="216"/>
      <c r="AM120" s="216"/>
      <c r="AN120" s="216"/>
      <c r="AO120" s="216"/>
      <c r="AP120" s="216"/>
      <c r="AQ120" s="216"/>
      <c r="AR120" s="216"/>
      <c r="AS120" s="216"/>
      <c r="AT120" s="216"/>
      <c r="AU120" s="216"/>
      <c r="AV120" s="216"/>
      <c r="AW120" s="216"/>
      <c r="AX120" s="216"/>
      <c r="AY120" s="216"/>
      <c r="AZ120" s="216"/>
      <c r="BA120" s="216"/>
      <c r="BB120" s="216"/>
      <c r="BC120" s="216"/>
      <c r="BD120" s="216"/>
      <c r="BE120" s="216"/>
      <c r="BF120" s="216"/>
      <c r="BG120" s="216"/>
      <c r="BH120" s="216"/>
      <c r="BI120" s="216"/>
      <c r="BJ120" s="216"/>
      <c r="BK120" s="216"/>
      <c r="BL120" s="216"/>
      <c r="BM120" s="216"/>
      <c r="BN120" s="216"/>
      <c r="BO120" s="216"/>
      <c r="BP120" s="216"/>
      <c r="BQ120" s="216"/>
      <c r="BR120" s="216"/>
      <c r="BS120" s="216"/>
      <c r="BT120" s="216"/>
      <c r="BU120" s="216"/>
      <c r="BV120" s="216"/>
      <c r="BW120" s="216"/>
      <c r="BX120" s="216"/>
      <c r="BY120" s="216"/>
      <c r="BZ120" s="216"/>
      <c r="CA120" s="216"/>
      <c r="CB120" s="216"/>
      <c r="CC120" s="216"/>
      <c r="CD120" s="216"/>
      <c r="CE120" s="216"/>
      <c r="CF120" s="216"/>
      <c r="CG120" s="216"/>
      <c r="CH120" s="216"/>
      <c r="CI120" s="216"/>
      <c r="CJ120" s="216"/>
      <c r="CK120" s="216"/>
      <c r="CL120" s="216"/>
      <c r="CM120" s="216"/>
      <c r="CN120" s="216"/>
      <c r="CO120" s="216"/>
      <c r="CP120" s="216"/>
      <c r="CQ120" s="216"/>
      <c r="CR120" s="216"/>
      <c r="CS120" s="216"/>
      <c r="CT120" s="216"/>
      <c r="CU120" s="216"/>
      <c r="CV120" s="216"/>
      <c r="CW120" s="216"/>
      <c r="CX120" s="216"/>
      <c r="CY120" s="216"/>
      <c r="CZ120" s="216"/>
      <c r="DA120" s="216"/>
      <c r="DB120" s="216"/>
      <c r="DC120" s="216"/>
      <c r="DD120" s="216"/>
      <c r="DE120" s="216"/>
      <c r="DF120" s="216"/>
      <c r="DG120" s="216"/>
      <c r="DH120" s="216"/>
      <c r="DI120" s="216"/>
      <c r="DJ120" s="216"/>
      <c r="DK120" s="216"/>
      <c r="DL120" s="216"/>
      <c r="DM120" s="216"/>
      <c r="DN120" s="216"/>
      <c r="DO120" s="216"/>
      <c r="DP120" s="216"/>
      <c r="DQ120" s="216"/>
      <c r="DR120" s="216"/>
      <c r="DS120" s="216"/>
      <c r="DT120" s="216"/>
      <c r="DU120" s="216"/>
      <c r="DV120" s="216"/>
      <c r="DW120" s="216"/>
      <c r="DX120" s="216"/>
      <c r="DY120" s="216"/>
      <c r="DZ120" s="216"/>
      <c r="EA120" s="216"/>
      <c r="EB120" s="216"/>
      <c r="EC120" s="216"/>
      <c r="ED120" s="216"/>
      <c r="EE120" s="216"/>
      <c r="EF120" s="216"/>
      <c r="EG120" s="216"/>
      <c r="EH120" s="216"/>
      <c r="EI120" s="216"/>
      <c r="EJ120" s="216"/>
      <c r="EK120" s="216"/>
      <c r="EL120" s="216"/>
      <c r="EM120" s="216"/>
      <c r="EN120" s="216"/>
      <c r="EO120" s="216"/>
      <c r="EP120" s="216"/>
      <c r="EQ120" s="216"/>
      <c r="ER120" s="216"/>
      <c r="ES120" s="216"/>
      <c r="ET120" s="216"/>
      <c r="EU120" s="216"/>
      <c r="EV120" s="216"/>
      <c r="EW120" s="216"/>
      <c r="EX120" s="216"/>
      <c r="EY120" s="216"/>
      <c r="EZ120" s="216"/>
      <c r="FA120" s="216"/>
      <c r="FB120" s="216"/>
      <c r="FC120" s="216"/>
    </row>
    <row r="121" spans="1:159" ht="6" customHeight="1">
      <c r="A121" s="217"/>
      <c r="B121" s="217"/>
      <c r="C121" s="217"/>
      <c r="D121" s="223"/>
      <c r="E121" s="217"/>
      <c r="F121" s="217"/>
      <c r="G121" s="416"/>
      <c r="I121" s="217"/>
      <c r="J121" s="417"/>
      <c r="K121" s="217"/>
      <c r="L121" s="217"/>
      <c r="M121" s="228"/>
      <c r="N121" s="410" t="s">
        <v>544</v>
      </c>
      <c r="O121" s="218"/>
      <c r="P121" s="217"/>
      <c r="Q121" s="217"/>
      <c r="R121" s="217"/>
      <c r="S121" s="211"/>
      <c r="T121" s="217"/>
      <c r="U121" s="217"/>
      <c r="V121" s="211"/>
      <c r="W121" s="217"/>
      <c r="AE121" s="216"/>
      <c r="AF121" s="216"/>
      <c r="AG121" s="216"/>
      <c r="AH121" s="216"/>
      <c r="AI121" s="216"/>
      <c r="AJ121" s="216"/>
      <c r="AK121" s="216"/>
      <c r="AL121" s="216"/>
      <c r="AM121" s="216"/>
      <c r="AN121" s="216"/>
      <c r="AO121" s="216"/>
      <c r="AP121" s="216"/>
      <c r="AQ121" s="216"/>
      <c r="AR121" s="216"/>
      <c r="AS121" s="216"/>
      <c r="AT121" s="216"/>
      <c r="AU121" s="216"/>
      <c r="AV121" s="216"/>
      <c r="AW121" s="216"/>
      <c r="AX121" s="216"/>
      <c r="AY121" s="216"/>
      <c r="AZ121" s="216"/>
      <c r="BA121" s="216"/>
      <c r="BB121" s="216"/>
      <c r="BC121" s="216"/>
      <c r="BD121" s="216"/>
      <c r="BE121" s="216"/>
      <c r="BF121" s="216"/>
      <c r="BG121" s="216"/>
      <c r="BH121" s="216"/>
      <c r="BI121" s="216"/>
      <c r="BJ121" s="216"/>
      <c r="BK121" s="216"/>
      <c r="BL121" s="216"/>
      <c r="BM121" s="216"/>
      <c r="BN121" s="216"/>
      <c r="BO121" s="216"/>
      <c r="BP121" s="216"/>
      <c r="BQ121" s="216"/>
      <c r="BR121" s="216"/>
      <c r="BS121" s="216"/>
      <c r="BT121" s="216"/>
      <c r="BU121" s="216"/>
      <c r="BV121" s="216"/>
      <c r="BW121" s="216"/>
      <c r="BX121" s="216"/>
      <c r="BY121" s="216"/>
      <c r="BZ121" s="216"/>
      <c r="CA121" s="216"/>
      <c r="CB121" s="216"/>
      <c r="CC121" s="216"/>
      <c r="CD121" s="216"/>
      <c r="CE121" s="216"/>
      <c r="CF121" s="216"/>
      <c r="CG121" s="216"/>
      <c r="CH121" s="216"/>
      <c r="CI121" s="216"/>
      <c r="CJ121" s="216"/>
      <c r="CK121" s="216"/>
      <c r="CL121" s="216"/>
      <c r="CM121" s="216"/>
      <c r="CN121" s="216"/>
      <c r="CO121" s="216"/>
      <c r="CP121" s="216"/>
      <c r="CQ121" s="216"/>
      <c r="CR121" s="216"/>
      <c r="CS121" s="216"/>
      <c r="CT121" s="216"/>
      <c r="CU121" s="216"/>
      <c r="CV121" s="216"/>
      <c r="CW121" s="216"/>
      <c r="CX121" s="216"/>
      <c r="CY121" s="216"/>
      <c r="CZ121" s="216"/>
      <c r="DA121" s="216"/>
      <c r="DB121" s="216"/>
      <c r="DC121" s="216"/>
      <c r="DD121" s="216"/>
      <c r="DE121" s="216"/>
      <c r="DF121" s="216"/>
      <c r="DG121" s="216"/>
      <c r="DH121" s="216"/>
      <c r="DI121" s="216"/>
      <c r="DJ121" s="216"/>
      <c r="DK121" s="216"/>
      <c r="DL121" s="216"/>
      <c r="DM121" s="216"/>
      <c r="DN121" s="216"/>
      <c r="DO121" s="216"/>
      <c r="DP121" s="216"/>
      <c r="DQ121" s="216"/>
      <c r="DR121" s="216"/>
      <c r="DS121" s="216"/>
      <c r="DT121" s="216"/>
      <c r="DU121" s="216"/>
      <c r="DV121" s="216"/>
      <c r="DW121" s="216"/>
      <c r="DX121" s="216"/>
      <c r="DY121" s="216"/>
      <c r="DZ121" s="216"/>
      <c r="EA121" s="216"/>
      <c r="EB121" s="216"/>
      <c r="EC121" s="216"/>
      <c r="ED121" s="216"/>
      <c r="EE121" s="216"/>
      <c r="EF121" s="216"/>
      <c r="EG121" s="216"/>
      <c r="EH121" s="216"/>
      <c r="EI121" s="216"/>
      <c r="EJ121" s="216"/>
      <c r="EK121" s="216"/>
      <c r="EL121" s="216"/>
      <c r="EM121" s="216"/>
      <c r="EN121" s="216"/>
      <c r="EO121" s="216"/>
      <c r="EP121" s="216"/>
      <c r="EQ121" s="216"/>
      <c r="ER121" s="216"/>
      <c r="ES121" s="216"/>
      <c r="ET121" s="216"/>
      <c r="EU121" s="216"/>
      <c r="EV121" s="216"/>
      <c r="EW121" s="216"/>
      <c r="EX121" s="216"/>
      <c r="EY121" s="216"/>
      <c r="EZ121" s="216"/>
      <c r="FA121" s="216"/>
      <c r="FB121" s="216"/>
      <c r="FC121" s="216"/>
    </row>
    <row r="122" spans="1:159" ht="6" customHeight="1">
      <c r="A122" s="217"/>
      <c r="B122" s="217"/>
      <c r="C122" s="217"/>
      <c r="D122" s="223"/>
      <c r="E122" s="217"/>
      <c r="F122" s="217"/>
      <c r="H122" s="217"/>
      <c r="I122" s="217"/>
      <c r="J122" s="230"/>
      <c r="K122" s="239"/>
      <c r="L122" s="217"/>
      <c r="M122" s="217"/>
      <c r="N122" s="410"/>
      <c r="Q122" s="216"/>
      <c r="R122" s="216"/>
      <c r="S122" s="216"/>
      <c r="T122" s="216"/>
      <c r="U122" s="216"/>
      <c r="V122" s="216"/>
      <c r="W122" s="216"/>
      <c r="AE122" s="216"/>
      <c r="AF122" s="216"/>
      <c r="AG122" s="216"/>
      <c r="AH122" s="216"/>
      <c r="AI122" s="216"/>
      <c r="AJ122" s="216"/>
      <c r="AK122" s="216"/>
      <c r="AL122" s="216"/>
      <c r="AM122" s="216"/>
      <c r="AN122" s="216"/>
      <c r="AO122" s="216"/>
      <c r="AP122" s="216"/>
      <c r="AQ122" s="216"/>
      <c r="AR122" s="216"/>
      <c r="AS122" s="216"/>
      <c r="AT122" s="216"/>
      <c r="AU122" s="216"/>
      <c r="AV122" s="216"/>
      <c r="AW122" s="216"/>
      <c r="AX122" s="216"/>
      <c r="AY122" s="216"/>
      <c r="AZ122" s="216"/>
      <c r="BA122" s="216"/>
      <c r="BB122" s="216"/>
      <c r="BC122" s="216"/>
      <c r="BD122" s="216"/>
      <c r="BE122" s="216"/>
      <c r="BF122" s="216"/>
      <c r="BG122" s="216"/>
      <c r="BH122" s="216"/>
      <c r="BI122" s="216"/>
      <c r="BJ122" s="216"/>
      <c r="BK122" s="216"/>
      <c r="BL122" s="216"/>
      <c r="BM122" s="216"/>
      <c r="BN122" s="216"/>
      <c r="BO122" s="216"/>
      <c r="BP122" s="216"/>
      <c r="BQ122" s="216"/>
      <c r="BR122" s="216"/>
      <c r="BS122" s="216"/>
      <c r="BT122" s="216"/>
      <c r="BU122" s="216"/>
      <c r="BV122" s="216"/>
      <c r="BW122" s="216"/>
      <c r="BX122" s="216"/>
      <c r="BY122" s="216"/>
      <c r="BZ122" s="216"/>
      <c r="CA122" s="216"/>
      <c r="CB122" s="216"/>
      <c r="CC122" s="216"/>
      <c r="CD122" s="216"/>
      <c r="CE122" s="216"/>
      <c r="CF122" s="216"/>
      <c r="CG122" s="216"/>
      <c r="CH122" s="216"/>
      <c r="CI122" s="216"/>
      <c r="CJ122" s="216"/>
      <c r="CK122" s="216"/>
      <c r="CL122" s="216"/>
      <c r="CM122" s="216"/>
      <c r="CN122" s="216"/>
      <c r="CO122" s="216"/>
      <c r="CP122" s="216"/>
      <c r="CQ122" s="216"/>
      <c r="CR122" s="216"/>
      <c r="CS122" s="216"/>
      <c r="CT122" s="216"/>
      <c r="CU122" s="216"/>
      <c r="CV122" s="216"/>
      <c r="CW122" s="216"/>
      <c r="CX122" s="216"/>
      <c r="CY122" s="216"/>
      <c r="CZ122" s="216"/>
      <c r="DA122" s="216"/>
      <c r="DB122" s="216"/>
      <c r="DC122" s="216"/>
      <c r="DD122" s="216"/>
      <c r="DE122" s="216"/>
      <c r="DF122" s="216"/>
      <c r="DG122" s="216"/>
      <c r="DH122" s="216"/>
      <c r="DI122" s="216"/>
      <c r="DJ122" s="216"/>
      <c r="DK122" s="216"/>
      <c r="DL122" s="216"/>
      <c r="DM122" s="216"/>
      <c r="DN122" s="216"/>
      <c r="DO122" s="216"/>
      <c r="DP122" s="216"/>
      <c r="DQ122" s="216"/>
      <c r="DR122" s="216"/>
      <c r="DS122" s="216"/>
      <c r="DT122" s="216"/>
      <c r="DU122" s="216"/>
      <c r="DV122" s="216"/>
      <c r="DW122" s="216"/>
      <c r="DX122" s="216"/>
      <c r="DY122" s="216"/>
      <c r="DZ122" s="216"/>
      <c r="EA122" s="216"/>
      <c r="EB122" s="216"/>
      <c r="EC122" s="216"/>
      <c r="ED122" s="216"/>
      <c r="EE122" s="216"/>
      <c r="EF122" s="216"/>
      <c r="EG122" s="216"/>
      <c r="EH122" s="216"/>
      <c r="EI122" s="216"/>
      <c r="EJ122" s="216"/>
      <c r="EK122" s="216"/>
      <c r="EL122" s="216"/>
      <c r="EM122" s="216"/>
      <c r="EN122" s="216"/>
      <c r="EO122" s="216"/>
      <c r="EP122" s="216"/>
      <c r="EQ122" s="216"/>
      <c r="ER122" s="216"/>
      <c r="ES122" s="216"/>
      <c r="ET122" s="216"/>
      <c r="EU122" s="216"/>
      <c r="EV122" s="216"/>
      <c r="EW122" s="216"/>
      <c r="EX122" s="216"/>
      <c r="EY122" s="216"/>
      <c r="EZ122" s="216"/>
      <c r="FA122" s="216"/>
      <c r="FB122" s="216"/>
      <c r="FC122" s="216"/>
    </row>
    <row r="123" spans="1:159" ht="6" customHeight="1">
      <c r="A123" s="217"/>
      <c r="B123" s="217"/>
      <c r="C123" s="217"/>
      <c r="D123" s="223"/>
      <c r="E123" s="217"/>
      <c r="F123" s="217"/>
      <c r="H123" s="217"/>
      <c r="I123" s="217"/>
      <c r="J123" s="230"/>
      <c r="K123" s="239"/>
      <c r="L123" s="217"/>
      <c r="M123" s="217"/>
      <c r="S123" s="216"/>
      <c r="AE123" s="216"/>
      <c r="AF123" s="216"/>
      <c r="AG123" s="216"/>
      <c r="AH123" s="216"/>
      <c r="AI123" s="216"/>
      <c r="AJ123" s="216"/>
      <c r="AK123" s="216"/>
      <c r="AL123" s="216"/>
      <c r="AM123" s="216"/>
      <c r="AN123" s="216"/>
      <c r="AO123" s="216"/>
      <c r="AP123" s="216"/>
      <c r="AQ123" s="216"/>
      <c r="AR123" s="216"/>
      <c r="AS123" s="216"/>
      <c r="AT123" s="216"/>
      <c r="AU123" s="216"/>
      <c r="AV123" s="216"/>
      <c r="AW123" s="216"/>
      <c r="AX123" s="216"/>
      <c r="AY123" s="216"/>
      <c r="AZ123" s="216"/>
      <c r="BA123" s="216"/>
      <c r="BB123" s="216"/>
      <c r="BC123" s="216"/>
      <c r="BD123" s="216"/>
      <c r="BE123" s="216"/>
      <c r="BF123" s="216"/>
      <c r="BG123" s="216"/>
      <c r="BH123" s="216"/>
      <c r="BI123" s="216"/>
      <c r="BJ123" s="216"/>
      <c r="BK123" s="216"/>
      <c r="BL123" s="216"/>
      <c r="BM123" s="216"/>
      <c r="BN123" s="216"/>
      <c r="BO123" s="216"/>
      <c r="BP123" s="216"/>
      <c r="BQ123" s="216"/>
      <c r="BR123" s="216"/>
      <c r="BS123" s="216"/>
      <c r="BT123" s="216"/>
      <c r="BU123" s="216"/>
      <c r="BV123" s="216"/>
      <c r="BW123" s="216"/>
      <c r="BX123" s="216"/>
      <c r="BY123" s="216"/>
      <c r="BZ123" s="216"/>
      <c r="CA123" s="216"/>
      <c r="CB123" s="216"/>
      <c r="CC123" s="216"/>
      <c r="CD123" s="216"/>
      <c r="CE123" s="216"/>
      <c r="CF123" s="216"/>
      <c r="CG123" s="216"/>
      <c r="CH123" s="216"/>
      <c r="CI123" s="216"/>
      <c r="CJ123" s="216"/>
      <c r="CK123" s="216"/>
      <c r="CL123" s="216"/>
      <c r="CM123" s="216"/>
      <c r="CN123" s="216"/>
      <c r="CO123" s="216"/>
      <c r="CP123" s="216"/>
      <c r="CQ123" s="216"/>
      <c r="CR123" s="216"/>
      <c r="CS123" s="216"/>
      <c r="CT123" s="216"/>
      <c r="CU123" s="216"/>
      <c r="CV123" s="216"/>
      <c r="CW123" s="216"/>
      <c r="CX123" s="216"/>
      <c r="CY123" s="216"/>
      <c r="CZ123" s="216"/>
      <c r="DA123" s="216"/>
      <c r="DB123" s="216"/>
      <c r="DC123" s="216"/>
      <c r="DD123" s="216"/>
      <c r="DE123" s="216"/>
      <c r="DF123" s="216"/>
      <c r="DG123" s="216"/>
      <c r="DH123" s="216"/>
      <c r="DI123" s="216"/>
      <c r="DJ123" s="216"/>
      <c r="DK123" s="216"/>
      <c r="DL123" s="216"/>
      <c r="DM123" s="216"/>
      <c r="DN123" s="216"/>
      <c r="DO123" s="216"/>
      <c r="DP123" s="216"/>
      <c r="DQ123" s="216"/>
      <c r="DR123" s="216"/>
      <c r="DS123" s="216"/>
      <c r="DT123" s="216"/>
      <c r="DU123" s="216"/>
      <c r="DV123" s="216"/>
      <c r="DW123" s="216"/>
      <c r="DX123" s="216"/>
      <c r="DY123" s="216"/>
      <c r="DZ123" s="216"/>
      <c r="EA123" s="216"/>
      <c r="EB123" s="216"/>
      <c r="EC123" s="216"/>
      <c r="ED123" s="216"/>
      <c r="EE123" s="216"/>
      <c r="EF123" s="216"/>
      <c r="EG123" s="216"/>
      <c r="EH123" s="216"/>
      <c r="EI123" s="216"/>
      <c r="EJ123" s="216"/>
      <c r="EK123" s="216"/>
      <c r="EL123" s="216"/>
      <c r="EM123" s="216"/>
      <c r="EN123" s="216"/>
      <c r="EO123" s="216"/>
      <c r="EP123" s="216"/>
      <c r="EQ123" s="216"/>
      <c r="ER123" s="216"/>
      <c r="ES123" s="216"/>
      <c r="ET123" s="216"/>
      <c r="EU123" s="216"/>
      <c r="EV123" s="216"/>
      <c r="EW123" s="216"/>
      <c r="EX123" s="216"/>
      <c r="EY123" s="216"/>
      <c r="EZ123" s="216"/>
      <c r="FA123" s="216"/>
      <c r="FB123" s="216"/>
      <c r="FC123" s="216"/>
    </row>
    <row r="124" spans="1:159" ht="6" customHeight="1">
      <c r="A124" s="217"/>
      <c r="B124" s="217"/>
      <c r="C124" s="217"/>
      <c r="D124" s="223"/>
      <c r="E124" s="217"/>
      <c r="F124" s="217"/>
      <c r="G124" s="223"/>
      <c r="H124" s="217"/>
      <c r="I124" s="217"/>
      <c r="J124" s="237"/>
      <c r="K124" s="217"/>
      <c r="L124" s="217"/>
      <c r="M124" s="217"/>
      <c r="S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6"/>
      <c r="AY124" s="216"/>
      <c r="AZ124" s="216"/>
      <c r="BA124" s="216"/>
      <c r="BB124" s="216"/>
      <c r="BC124" s="216"/>
      <c r="BD124" s="216"/>
      <c r="BE124" s="216"/>
      <c r="BF124" s="216"/>
      <c r="BG124" s="216"/>
      <c r="BH124" s="216"/>
      <c r="BI124" s="216"/>
      <c r="BJ124" s="216"/>
      <c r="BK124" s="216"/>
      <c r="BL124" s="216"/>
      <c r="BM124" s="216"/>
      <c r="BN124" s="216"/>
      <c r="BO124" s="216"/>
      <c r="BP124" s="216"/>
      <c r="BQ124" s="216"/>
      <c r="BR124" s="216"/>
      <c r="BS124" s="216"/>
      <c r="BT124" s="216"/>
      <c r="BU124" s="216"/>
      <c r="BV124" s="216"/>
      <c r="BW124" s="216"/>
      <c r="BX124" s="216"/>
      <c r="BY124" s="216"/>
      <c r="BZ124" s="216"/>
      <c r="CA124" s="216"/>
      <c r="CB124" s="216"/>
      <c r="CC124" s="216"/>
      <c r="CD124" s="216"/>
      <c r="CE124" s="216"/>
      <c r="CF124" s="216"/>
      <c r="CG124" s="216"/>
      <c r="CH124" s="216"/>
      <c r="CI124" s="216"/>
      <c r="CJ124" s="216"/>
      <c r="CK124" s="216"/>
      <c r="CL124" s="216"/>
      <c r="CM124" s="216"/>
      <c r="CN124" s="216"/>
      <c r="CO124" s="216"/>
      <c r="CP124" s="216"/>
      <c r="CQ124" s="216"/>
      <c r="CR124" s="216"/>
      <c r="CS124" s="216"/>
      <c r="CT124" s="216"/>
      <c r="CU124" s="216"/>
      <c r="CV124" s="216"/>
      <c r="CW124" s="216"/>
      <c r="CX124" s="216"/>
      <c r="CY124" s="216"/>
      <c r="CZ124" s="216"/>
      <c r="DA124" s="216"/>
      <c r="DB124" s="216"/>
      <c r="DC124" s="216"/>
      <c r="DD124" s="216"/>
      <c r="DE124" s="216"/>
      <c r="DF124" s="216"/>
      <c r="DG124" s="216"/>
      <c r="DH124" s="216"/>
      <c r="DI124" s="216"/>
      <c r="DJ124" s="216"/>
      <c r="DK124" s="216"/>
      <c r="DL124" s="216"/>
      <c r="DM124" s="216"/>
      <c r="DN124" s="216"/>
      <c r="DO124" s="216"/>
      <c r="DP124" s="216"/>
      <c r="DQ124" s="216"/>
      <c r="DR124" s="216"/>
      <c r="DS124" s="216"/>
      <c r="DT124" s="216"/>
      <c r="DU124" s="216"/>
      <c r="DV124" s="216"/>
      <c r="DW124" s="216"/>
      <c r="DX124" s="216"/>
      <c r="DY124" s="216"/>
      <c r="DZ124" s="216"/>
      <c r="EA124" s="216"/>
      <c r="EB124" s="216"/>
      <c r="EC124" s="216"/>
      <c r="ED124" s="216"/>
      <c r="EE124" s="216"/>
      <c r="EF124" s="216"/>
      <c r="EG124" s="216"/>
      <c r="EH124" s="216"/>
      <c r="EI124" s="216"/>
      <c r="EJ124" s="216"/>
      <c r="EK124" s="216"/>
      <c r="EL124" s="216"/>
      <c r="EM124" s="216"/>
      <c r="EN124" s="216"/>
      <c r="EO124" s="216"/>
      <c r="EP124" s="216"/>
      <c r="EQ124" s="216"/>
      <c r="ER124" s="216"/>
      <c r="ES124" s="216"/>
      <c r="ET124" s="216"/>
      <c r="EU124" s="216"/>
      <c r="EV124" s="216"/>
      <c r="EW124" s="216"/>
      <c r="EX124" s="216"/>
      <c r="EY124" s="216"/>
      <c r="EZ124" s="216"/>
      <c r="FA124" s="216"/>
      <c r="FB124" s="216"/>
      <c r="FC124" s="216"/>
    </row>
    <row r="125" spans="1:159" ht="6" customHeight="1">
      <c r="A125" s="217"/>
      <c r="B125" s="217"/>
      <c r="C125" s="217"/>
      <c r="D125" s="223"/>
      <c r="E125" s="217"/>
      <c r="F125" s="217"/>
      <c r="G125" s="223"/>
      <c r="H125" s="217"/>
      <c r="I125" s="217"/>
      <c r="J125" s="237"/>
      <c r="K125" s="217"/>
      <c r="L125" s="217"/>
      <c r="M125" s="217"/>
      <c r="N125" s="217"/>
      <c r="O125" s="218"/>
      <c r="P125" s="214"/>
      <c r="Q125" s="216"/>
      <c r="R125" s="216"/>
      <c r="S125" s="216"/>
      <c r="T125" s="216"/>
      <c r="U125" s="216"/>
      <c r="V125" s="216"/>
      <c r="W125" s="216"/>
      <c r="AE125" s="216"/>
      <c r="AF125" s="216"/>
      <c r="AG125" s="216"/>
      <c r="AH125" s="216"/>
      <c r="AI125" s="216"/>
      <c r="AJ125" s="216"/>
      <c r="AK125" s="216"/>
      <c r="AL125" s="216"/>
      <c r="AM125" s="216"/>
      <c r="AN125" s="216"/>
      <c r="AO125" s="216"/>
      <c r="AP125" s="216"/>
      <c r="AQ125" s="216"/>
      <c r="AR125" s="216"/>
      <c r="AS125" s="216"/>
      <c r="AT125" s="216"/>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6"/>
      <c r="CE125" s="216"/>
      <c r="CF125" s="216"/>
      <c r="CG125" s="216"/>
      <c r="CH125" s="216"/>
      <c r="CI125" s="216"/>
      <c r="CJ125" s="216"/>
      <c r="CK125" s="216"/>
      <c r="CL125" s="216"/>
      <c r="CM125" s="216"/>
      <c r="CN125" s="216"/>
      <c r="CO125" s="216"/>
      <c r="CP125" s="216"/>
      <c r="CQ125" s="216"/>
      <c r="CR125" s="216"/>
      <c r="CS125" s="216"/>
      <c r="CT125" s="216"/>
      <c r="CU125" s="216"/>
      <c r="CV125" s="216"/>
      <c r="CW125" s="216"/>
      <c r="CX125" s="216"/>
      <c r="CY125" s="216"/>
      <c r="CZ125" s="216"/>
      <c r="DA125" s="216"/>
      <c r="DB125" s="216"/>
      <c r="DC125" s="216"/>
      <c r="DD125" s="216"/>
      <c r="DE125" s="216"/>
      <c r="DF125" s="216"/>
      <c r="DG125" s="216"/>
      <c r="DH125" s="216"/>
      <c r="DI125" s="216"/>
      <c r="DJ125" s="216"/>
      <c r="DK125" s="216"/>
      <c r="DL125" s="216"/>
      <c r="DM125" s="216"/>
      <c r="DN125" s="216"/>
      <c r="DO125" s="216"/>
      <c r="DP125" s="216"/>
      <c r="DQ125" s="216"/>
      <c r="DR125" s="216"/>
      <c r="DS125" s="216"/>
      <c r="DT125" s="216"/>
      <c r="DU125" s="216"/>
      <c r="DV125" s="216"/>
      <c r="DW125" s="216"/>
      <c r="DX125" s="216"/>
      <c r="DY125" s="216"/>
      <c r="DZ125" s="216"/>
      <c r="EA125" s="216"/>
      <c r="EB125" s="216"/>
      <c r="EC125" s="216"/>
      <c r="ED125" s="216"/>
      <c r="EE125" s="216"/>
      <c r="EF125" s="216"/>
      <c r="EG125" s="216"/>
      <c r="EH125" s="216"/>
      <c r="EI125" s="216"/>
      <c r="EJ125" s="216"/>
      <c r="EK125" s="216"/>
      <c r="EL125" s="216"/>
      <c r="EM125" s="216"/>
      <c r="EN125" s="216"/>
      <c r="EO125" s="216"/>
      <c r="EP125" s="216"/>
      <c r="EQ125" s="216"/>
      <c r="ER125" s="216"/>
      <c r="ES125" s="216"/>
      <c r="ET125" s="216"/>
      <c r="EU125" s="216"/>
      <c r="EV125" s="216"/>
      <c r="EW125" s="216"/>
      <c r="EX125" s="216"/>
      <c r="EY125" s="216"/>
      <c r="EZ125" s="216"/>
      <c r="FA125" s="216"/>
      <c r="FB125" s="216"/>
      <c r="FC125" s="216"/>
    </row>
    <row r="126" spans="1:159" ht="6" customHeight="1">
      <c r="A126" s="217"/>
      <c r="B126" s="217"/>
      <c r="C126" s="217"/>
      <c r="D126" s="223"/>
      <c r="E126" s="217"/>
      <c r="F126" s="217"/>
      <c r="G126" s="223"/>
      <c r="H126" s="217"/>
      <c r="I126" s="217"/>
      <c r="J126" s="237"/>
      <c r="K126" s="217"/>
      <c r="L126" s="217"/>
      <c r="M126" s="217"/>
      <c r="N126" s="217"/>
      <c r="O126" s="218"/>
      <c r="P126" s="214"/>
      <c r="Q126" s="216"/>
      <c r="R126" s="216"/>
      <c r="S126" s="216"/>
      <c r="T126" s="216"/>
      <c r="AE126" s="216"/>
      <c r="AF126" s="216"/>
      <c r="AG126" s="216"/>
      <c r="AH126" s="216"/>
      <c r="AI126" s="216"/>
      <c r="AJ126" s="216"/>
      <c r="AK126" s="216"/>
      <c r="AL126" s="216"/>
      <c r="AM126" s="216"/>
      <c r="AN126" s="216"/>
      <c r="AO126" s="216"/>
      <c r="AP126" s="216"/>
      <c r="AQ126" s="216"/>
      <c r="AR126" s="216"/>
      <c r="AS126" s="216"/>
      <c r="AT126" s="21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16"/>
      <c r="CE126" s="216"/>
      <c r="CF126" s="216"/>
      <c r="CG126" s="216"/>
      <c r="CH126" s="216"/>
      <c r="CI126" s="216"/>
      <c r="CJ126" s="216"/>
      <c r="CK126" s="216"/>
      <c r="CL126" s="216"/>
      <c r="CM126" s="216"/>
      <c r="CN126" s="216"/>
      <c r="CO126" s="216"/>
      <c r="CP126" s="216"/>
      <c r="CQ126" s="216"/>
      <c r="CR126" s="216"/>
      <c r="CS126" s="216"/>
      <c r="CT126" s="216"/>
      <c r="CU126" s="216"/>
      <c r="CV126" s="216"/>
      <c r="CW126" s="216"/>
      <c r="CX126" s="216"/>
      <c r="CY126" s="216"/>
      <c r="CZ126" s="216"/>
      <c r="DA126" s="216"/>
      <c r="DB126" s="216"/>
      <c r="DC126" s="216"/>
      <c r="DD126" s="216"/>
      <c r="DE126" s="216"/>
      <c r="DF126" s="216"/>
      <c r="DG126" s="216"/>
      <c r="DH126" s="216"/>
      <c r="DI126" s="216"/>
      <c r="DJ126" s="216"/>
      <c r="DK126" s="216"/>
      <c r="DL126" s="216"/>
      <c r="DM126" s="216"/>
      <c r="DN126" s="216"/>
      <c r="DO126" s="216"/>
      <c r="DP126" s="216"/>
      <c r="DQ126" s="216"/>
      <c r="DR126" s="216"/>
      <c r="DS126" s="216"/>
      <c r="DT126" s="216"/>
      <c r="DU126" s="216"/>
      <c r="DV126" s="216"/>
      <c r="DW126" s="216"/>
      <c r="DX126" s="216"/>
      <c r="DY126" s="216"/>
      <c r="DZ126" s="216"/>
      <c r="EA126" s="216"/>
      <c r="EB126" s="216"/>
      <c r="EC126" s="216"/>
      <c r="ED126" s="216"/>
      <c r="EE126" s="216"/>
      <c r="EF126" s="216"/>
      <c r="EG126" s="216"/>
      <c r="EH126" s="216"/>
      <c r="EI126" s="216"/>
      <c r="EJ126" s="216"/>
      <c r="EK126" s="216"/>
      <c r="EL126" s="216"/>
      <c r="EM126" s="216"/>
      <c r="EN126" s="216"/>
      <c r="EO126" s="216"/>
      <c r="EP126" s="216"/>
      <c r="EQ126" s="216"/>
      <c r="ER126" s="216"/>
      <c r="ES126" s="216"/>
      <c r="ET126" s="216"/>
      <c r="EU126" s="216"/>
      <c r="EV126" s="216"/>
      <c r="EW126" s="216"/>
      <c r="EX126" s="216"/>
      <c r="EY126" s="216"/>
      <c r="EZ126" s="216"/>
      <c r="FA126" s="216"/>
      <c r="FB126" s="216"/>
      <c r="FC126" s="216"/>
    </row>
    <row r="127" spans="1:159" ht="6" customHeight="1">
      <c r="A127" s="217"/>
      <c r="B127" s="217"/>
      <c r="C127" s="217"/>
      <c r="D127" s="223"/>
      <c r="E127" s="223"/>
      <c r="F127" s="217"/>
      <c r="G127" s="223"/>
      <c r="H127" s="217"/>
      <c r="I127" s="217"/>
      <c r="J127" s="223"/>
      <c r="K127" s="217"/>
      <c r="L127" s="217"/>
      <c r="M127" s="217"/>
      <c r="N127" s="217"/>
      <c r="Q127" s="216"/>
      <c r="R127" s="216"/>
      <c r="S127" s="216"/>
      <c r="T127" s="216"/>
      <c r="AE127" s="216"/>
      <c r="AF127" s="216"/>
      <c r="AG127" s="216"/>
      <c r="AH127" s="216"/>
      <c r="AI127" s="216"/>
      <c r="AJ127" s="216"/>
      <c r="AK127" s="216"/>
      <c r="AL127" s="216"/>
      <c r="AM127" s="216"/>
      <c r="AN127" s="216"/>
      <c r="AO127" s="216"/>
      <c r="AP127" s="216"/>
      <c r="AQ127" s="216"/>
      <c r="AR127" s="216"/>
      <c r="AS127" s="216"/>
      <c r="AT127" s="216"/>
      <c r="AU127" s="216"/>
      <c r="AV127" s="216"/>
      <c r="AW127" s="216"/>
      <c r="AX127" s="216"/>
      <c r="AY127" s="216"/>
      <c r="AZ127" s="216"/>
      <c r="BA127" s="216"/>
      <c r="BB127" s="216"/>
      <c r="BC127" s="216"/>
      <c r="BD127" s="216"/>
      <c r="BE127" s="216"/>
      <c r="BF127" s="216"/>
      <c r="BG127" s="216"/>
      <c r="BH127" s="216"/>
      <c r="BI127" s="216"/>
      <c r="BJ127" s="216"/>
      <c r="BK127" s="216"/>
      <c r="BL127" s="216"/>
      <c r="BM127" s="216"/>
      <c r="BN127" s="216"/>
      <c r="BO127" s="216"/>
      <c r="BP127" s="216"/>
      <c r="BQ127" s="216"/>
      <c r="BR127" s="216"/>
      <c r="BS127" s="216"/>
      <c r="BT127" s="216"/>
      <c r="BU127" s="216"/>
      <c r="BV127" s="216"/>
      <c r="BW127" s="216"/>
      <c r="BX127" s="216"/>
      <c r="BY127" s="216"/>
      <c r="BZ127" s="216"/>
      <c r="CA127" s="216"/>
      <c r="CB127" s="216"/>
      <c r="CC127" s="216"/>
      <c r="CD127" s="216"/>
      <c r="CE127" s="216"/>
      <c r="CF127" s="216"/>
      <c r="CG127" s="216"/>
      <c r="CH127" s="216"/>
      <c r="CI127" s="216"/>
      <c r="CJ127" s="216"/>
      <c r="CK127" s="216"/>
      <c r="CL127" s="216"/>
      <c r="CM127" s="216"/>
      <c r="CN127" s="216"/>
      <c r="CO127" s="216"/>
      <c r="CP127" s="216"/>
      <c r="CQ127" s="216"/>
      <c r="CR127" s="216"/>
      <c r="CS127" s="216"/>
      <c r="CT127" s="216"/>
      <c r="CU127" s="216"/>
      <c r="CV127" s="216"/>
      <c r="CW127" s="216"/>
      <c r="CX127" s="216"/>
      <c r="CY127" s="216"/>
      <c r="CZ127" s="216"/>
      <c r="DA127" s="216"/>
      <c r="DB127" s="216"/>
      <c r="DC127" s="216"/>
      <c r="DD127" s="216"/>
      <c r="DE127" s="216"/>
      <c r="DF127" s="216"/>
      <c r="DG127" s="216"/>
      <c r="DH127" s="216"/>
      <c r="DI127" s="216"/>
      <c r="DJ127" s="216"/>
      <c r="DK127" s="216"/>
      <c r="DL127" s="216"/>
      <c r="DM127" s="216"/>
      <c r="DN127" s="216"/>
      <c r="DO127" s="216"/>
      <c r="DP127" s="216"/>
      <c r="DQ127" s="216"/>
      <c r="DR127" s="216"/>
      <c r="DS127" s="216"/>
      <c r="DT127" s="216"/>
      <c r="DU127" s="216"/>
      <c r="DV127" s="216"/>
      <c r="DW127" s="216"/>
      <c r="DX127" s="216"/>
      <c r="DY127" s="216"/>
      <c r="DZ127" s="216"/>
      <c r="EA127" s="216"/>
      <c r="EB127" s="216"/>
      <c r="EC127" s="216"/>
      <c r="ED127" s="216"/>
      <c r="EE127" s="216"/>
      <c r="EF127" s="216"/>
      <c r="EG127" s="216"/>
      <c r="EH127" s="216"/>
      <c r="EI127" s="216"/>
      <c r="EJ127" s="216"/>
      <c r="EK127" s="216"/>
      <c r="EL127" s="216"/>
      <c r="EM127" s="216"/>
      <c r="EN127" s="216"/>
      <c r="EO127" s="216"/>
      <c r="EP127" s="216"/>
      <c r="EQ127" s="216"/>
      <c r="ER127" s="216"/>
      <c r="ES127" s="216"/>
      <c r="ET127" s="216"/>
      <c r="EU127" s="216"/>
      <c r="EV127" s="216"/>
      <c r="EW127" s="216"/>
      <c r="EX127" s="216"/>
      <c r="EY127" s="216"/>
      <c r="EZ127" s="216"/>
      <c r="FA127" s="216"/>
      <c r="FB127" s="216"/>
      <c r="FC127" s="216"/>
    </row>
    <row r="128" spans="1:159" ht="6" customHeight="1">
      <c r="A128" s="216"/>
      <c r="B128" s="216"/>
      <c r="C128" s="217"/>
      <c r="D128" s="223"/>
      <c r="E128" s="223"/>
      <c r="F128" s="217"/>
      <c r="G128" s="223"/>
      <c r="H128" s="217"/>
      <c r="I128" s="217"/>
      <c r="J128" s="223"/>
      <c r="K128" s="217"/>
      <c r="L128" s="217"/>
      <c r="M128" s="217"/>
      <c r="N128" s="217"/>
      <c r="Q128" s="216"/>
      <c r="R128" s="216"/>
      <c r="S128" s="216"/>
      <c r="AD128" s="216"/>
      <c r="AE128" s="216"/>
      <c r="AF128" s="216"/>
      <c r="AG128" s="216"/>
      <c r="AH128" s="216"/>
      <c r="AI128" s="216"/>
      <c r="AJ128" s="216"/>
      <c r="AK128" s="216"/>
      <c r="AL128" s="216"/>
      <c r="AM128" s="216"/>
      <c r="AN128" s="216"/>
      <c r="AO128" s="216"/>
      <c r="AP128" s="216"/>
      <c r="AQ128" s="216"/>
      <c r="AR128" s="216"/>
      <c r="AS128" s="216"/>
      <c r="AT128" s="216"/>
      <c r="AU128" s="216"/>
      <c r="AV128" s="216"/>
      <c r="AW128" s="216"/>
      <c r="AX128" s="216"/>
      <c r="AY128" s="216"/>
      <c r="AZ128" s="216"/>
      <c r="BA128" s="216"/>
      <c r="BB128" s="216"/>
      <c r="BC128" s="216"/>
      <c r="BD128" s="216"/>
      <c r="BE128" s="216"/>
      <c r="BF128" s="216"/>
      <c r="BG128" s="216"/>
      <c r="BH128" s="216"/>
      <c r="BI128" s="216"/>
      <c r="BJ128" s="216"/>
      <c r="BK128" s="216"/>
      <c r="BL128" s="216"/>
      <c r="BM128" s="216"/>
      <c r="BN128" s="216"/>
      <c r="BO128" s="216"/>
      <c r="BP128" s="216"/>
      <c r="BQ128" s="216"/>
      <c r="BR128" s="216"/>
      <c r="BS128" s="216"/>
      <c r="BT128" s="216"/>
      <c r="BU128" s="216"/>
      <c r="BV128" s="216"/>
      <c r="BW128" s="216"/>
      <c r="BX128" s="216"/>
      <c r="BY128" s="216"/>
      <c r="BZ128" s="216"/>
      <c r="CA128" s="216"/>
      <c r="CB128" s="216"/>
      <c r="CC128" s="216"/>
      <c r="CD128" s="216"/>
      <c r="CE128" s="216"/>
      <c r="CF128" s="216"/>
      <c r="CG128" s="216"/>
      <c r="CH128" s="216"/>
      <c r="CI128" s="216"/>
      <c r="CJ128" s="216"/>
      <c r="CK128" s="216"/>
      <c r="CL128" s="216"/>
      <c r="CM128" s="216"/>
      <c r="CN128" s="216"/>
      <c r="CO128" s="216"/>
      <c r="CP128" s="216"/>
      <c r="CQ128" s="216"/>
      <c r="CR128" s="216"/>
      <c r="CS128" s="216"/>
      <c r="CT128" s="216"/>
      <c r="CU128" s="216"/>
      <c r="CV128" s="216"/>
      <c r="CW128" s="216"/>
      <c r="CX128" s="216"/>
      <c r="CY128" s="216"/>
      <c r="CZ128" s="216"/>
      <c r="DA128" s="216"/>
      <c r="DB128" s="216"/>
      <c r="DC128" s="216"/>
      <c r="DD128" s="216"/>
      <c r="DE128" s="216"/>
      <c r="DF128" s="216"/>
      <c r="DG128" s="216"/>
      <c r="DH128" s="216"/>
      <c r="DI128" s="216"/>
      <c r="DJ128" s="216"/>
      <c r="DK128" s="216"/>
      <c r="DL128" s="216"/>
      <c r="DM128" s="216"/>
      <c r="DN128" s="216"/>
      <c r="DO128" s="216"/>
      <c r="DP128" s="216"/>
      <c r="DQ128" s="216"/>
      <c r="DR128" s="216"/>
      <c r="DS128" s="216"/>
      <c r="DT128" s="216"/>
      <c r="DU128" s="216"/>
      <c r="DV128" s="216"/>
      <c r="DW128" s="216"/>
      <c r="DX128" s="216"/>
      <c r="DY128" s="216"/>
      <c r="DZ128" s="216"/>
      <c r="EA128" s="216"/>
      <c r="EB128" s="216"/>
      <c r="EC128" s="216"/>
      <c r="ED128" s="216"/>
      <c r="EE128" s="216"/>
      <c r="EF128" s="216"/>
      <c r="EG128" s="216"/>
      <c r="EH128" s="216"/>
      <c r="EI128" s="216"/>
      <c r="EJ128" s="216"/>
      <c r="EK128" s="216"/>
      <c r="EL128" s="216"/>
      <c r="EM128" s="216"/>
      <c r="EN128" s="216"/>
      <c r="EO128" s="216"/>
      <c r="EP128" s="216"/>
      <c r="EQ128" s="216"/>
      <c r="ER128" s="216"/>
      <c r="ES128" s="216"/>
      <c r="ET128" s="216"/>
      <c r="EU128" s="216"/>
      <c r="EV128" s="216"/>
      <c r="EW128" s="216"/>
      <c r="EX128" s="216"/>
      <c r="EY128" s="216"/>
      <c r="EZ128" s="216"/>
      <c r="FA128" s="216"/>
      <c r="FB128" s="216"/>
      <c r="FC128" s="216"/>
    </row>
    <row r="129" spans="1:159" ht="6" customHeight="1">
      <c r="A129" s="216"/>
      <c r="B129" s="216"/>
      <c r="C129" s="216"/>
      <c r="D129" s="216"/>
      <c r="E129" s="216"/>
      <c r="F129" s="216"/>
      <c r="G129" s="216"/>
      <c r="H129" s="216"/>
      <c r="I129" s="217"/>
      <c r="J129" s="223"/>
      <c r="K129" s="217"/>
      <c r="L129" s="217"/>
      <c r="M129" s="217"/>
      <c r="N129" s="217"/>
      <c r="P129" s="245"/>
      <c r="Q129" s="216"/>
      <c r="R129" s="216"/>
      <c r="S129" s="216"/>
      <c r="AD129" s="216"/>
      <c r="AE129" s="216"/>
      <c r="AF129" s="216"/>
      <c r="AG129" s="216"/>
      <c r="AH129" s="216"/>
      <c r="AI129" s="216"/>
      <c r="AJ129" s="216"/>
      <c r="AK129" s="216"/>
      <c r="AL129" s="216"/>
      <c r="AM129" s="216"/>
      <c r="AN129" s="216"/>
      <c r="AO129" s="216"/>
      <c r="AP129" s="216"/>
      <c r="AQ129" s="216"/>
      <c r="AR129" s="216"/>
      <c r="AS129" s="216"/>
      <c r="AT129" s="216"/>
      <c r="AU129" s="216"/>
      <c r="AV129" s="216"/>
      <c r="AW129" s="216"/>
      <c r="AX129" s="216"/>
      <c r="AY129" s="216"/>
      <c r="AZ129" s="216"/>
      <c r="BA129" s="216"/>
      <c r="BB129" s="216"/>
      <c r="BC129" s="216"/>
      <c r="BD129" s="216"/>
      <c r="BE129" s="216"/>
      <c r="BF129" s="216"/>
      <c r="BG129" s="216"/>
      <c r="BH129" s="216"/>
      <c r="BI129" s="216"/>
      <c r="BJ129" s="216"/>
      <c r="BK129" s="216"/>
      <c r="BL129" s="216"/>
      <c r="BM129" s="216"/>
      <c r="BN129" s="216"/>
      <c r="BO129" s="216"/>
      <c r="BP129" s="216"/>
      <c r="BQ129" s="216"/>
      <c r="BR129" s="216"/>
      <c r="BS129" s="216"/>
      <c r="BT129" s="216"/>
      <c r="BU129" s="216"/>
      <c r="BV129" s="216"/>
      <c r="BW129" s="216"/>
      <c r="BX129" s="216"/>
      <c r="BY129" s="216"/>
      <c r="BZ129" s="216"/>
      <c r="CA129" s="216"/>
      <c r="CB129" s="216"/>
      <c r="CC129" s="216"/>
      <c r="CD129" s="216"/>
      <c r="CE129" s="216"/>
      <c r="CF129" s="216"/>
      <c r="CG129" s="216"/>
      <c r="CH129" s="216"/>
      <c r="CI129" s="216"/>
      <c r="CJ129" s="216"/>
      <c r="CK129" s="216"/>
      <c r="CL129" s="216"/>
      <c r="CM129" s="216"/>
      <c r="CN129" s="216"/>
      <c r="CO129" s="216"/>
      <c r="CP129" s="216"/>
      <c r="CQ129" s="216"/>
      <c r="CR129" s="216"/>
      <c r="CS129" s="216"/>
      <c r="CT129" s="216"/>
      <c r="CU129" s="216"/>
      <c r="CV129" s="216"/>
      <c r="CW129" s="216"/>
      <c r="CX129" s="216"/>
      <c r="CY129" s="216"/>
      <c r="CZ129" s="216"/>
      <c r="DA129" s="216"/>
      <c r="DB129" s="216"/>
      <c r="DC129" s="216"/>
      <c r="DD129" s="216"/>
      <c r="DE129" s="216"/>
      <c r="DF129" s="216"/>
      <c r="DG129" s="216"/>
      <c r="DH129" s="216"/>
      <c r="DI129" s="216"/>
      <c r="DJ129" s="216"/>
      <c r="DK129" s="216"/>
      <c r="DL129" s="216"/>
      <c r="DM129" s="216"/>
      <c r="DN129" s="216"/>
      <c r="DO129" s="216"/>
      <c r="DP129" s="216"/>
      <c r="DQ129" s="216"/>
      <c r="DR129" s="216"/>
      <c r="DS129" s="216"/>
      <c r="DT129" s="216"/>
      <c r="DU129" s="216"/>
      <c r="DV129" s="216"/>
      <c r="DW129" s="216"/>
      <c r="DX129" s="216"/>
      <c r="DY129" s="216"/>
      <c r="DZ129" s="216"/>
      <c r="EA129" s="216"/>
      <c r="EB129" s="216"/>
      <c r="EC129" s="216"/>
      <c r="ED129" s="216"/>
      <c r="EE129" s="216"/>
      <c r="EF129" s="216"/>
      <c r="EG129" s="216"/>
      <c r="EH129" s="216"/>
      <c r="EI129" s="216"/>
      <c r="EJ129" s="216"/>
      <c r="EK129" s="216"/>
      <c r="EL129" s="216"/>
      <c r="EM129" s="216"/>
      <c r="EN129" s="216"/>
      <c r="EO129" s="216"/>
      <c r="EP129" s="216"/>
      <c r="EQ129" s="216"/>
      <c r="ER129" s="216"/>
      <c r="ES129" s="216"/>
      <c r="ET129" s="216"/>
      <c r="EU129" s="216"/>
      <c r="EV129" s="216"/>
      <c r="EW129" s="216"/>
      <c r="EX129" s="216"/>
      <c r="EY129" s="216"/>
      <c r="EZ129" s="216"/>
      <c r="FA129" s="216"/>
      <c r="FB129" s="216"/>
      <c r="FC129" s="216"/>
    </row>
    <row r="130" spans="1:159" ht="6" customHeight="1">
      <c r="A130" s="214"/>
      <c r="B130" s="214"/>
      <c r="K130" s="217"/>
      <c r="L130" s="217"/>
      <c r="M130" s="217"/>
      <c r="N130" s="217"/>
      <c r="O130" s="218"/>
      <c r="P130" s="214"/>
      <c r="S130" s="216"/>
      <c r="T130" s="216"/>
      <c r="U130" s="216"/>
      <c r="V130" s="216"/>
      <c r="W130" s="216"/>
      <c r="AD130" s="216"/>
      <c r="AE130" s="216"/>
      <c r="AF130" s="216"/>
      <c r="AG130" s="216"/>
      <c r="AH130" s="216"/>
      <c r="AI130" s="216"/>
      <c r="AJ130" s="216"/>
      <c r="AK130" s="216"/>
      <c r="AL130" s="216"/>
      <c r="AM130" s="216"/>
      <c r="AN130" s="216"/>
      <c r="AO130" s="216"/>
      <c r="AP130" s="216"/>
      <c r="AQ130" s="216"/>
      <c r="AR130" s="216"/>
      <c r="AS130" s="216"/>
      <c r="AT130" s="216"/>
      <c r="AU130" s="216"/>
      <c r="AV130" s="216"/>
      <c r="AW130" s="216"/>
      <c r="AX130" s="216"/>
      <c r="AY130" s="216"/>
      <c r="AZ130" s="216"/>
      <c r="BA130" s="216"/>
      <c r="BB130" s="216"/>
      <c r="BC130" s="216"/>
      <c r="BD130" s="216"/>
      <c r="BE130" s="216"/>
      <c r="BF130" s="216"/>
      <c r="BG130" s="216"/>
      <c r="BH130" s="216"/>
      <c r="BI130" s="216"/>
      <c r="BJ130" s="216"/>
      <c r="BK130" s="216"/>
      <c r="BL130" s="216"/>
      <c r="BM130" s="216"/>
      <c r="BN130" s="216"/>
      <c r="BO130" s="216"/>
      <c r="BP130" s="216"/>
      <c r="BQ130" s="216"/>
      <c r="BR130" s="216"/>
      <c r="BS130" s="216"/>
      <c r="BT130" s="216"/>
      <c r="BU130" s="216"/>
      <c r="BV130" s="216"/>
      <c r="BW130" s="216"/>
      <c r="BX130" s="216"/>
      <c r="BY130" s="216"/>
      <c r="BZ130" s="216"/>
      <c r="CA130" s="216"/>
      <c r="CB130" s="216"/>
      <c r="CC130" s="216"/>
      <c r="CD130" s="216"/>
      <c r="CE130" s="216"/>
      <c r="CF130" s="216"/>
      <c r="CG130" s="216"/>
      <c r="CH130" s="216"/>
      <c r="CI130" s="216"/>
      <c r="CJ130" s="216"/>
      <c r="CK130" s="216"/>
      <c r="CL130" s="216"/>
      <c r="CM130" s="216"/>
      <c r="CN130" s="216"/>
      <c r="CO130" s="216"/>
      <c r="CP130" s="216"/>
      <c r="CQ130" s="216"/>
      <c r="CR130" s="216"/>
      <c r="CS130" s="216"/>
      <c r="CT130" s="216"/>
      <c r="CU130" s="216"/>
      <c r="CV130" s="216"/>
      <c r="CW130" s="216"/>
      <c r="CX130" s="216"/>
      <c r="CY130" s="216"/>
      <c r="CZ130" s="216"/>
      <c r="DA130" s="216"/>
      <c r="DB130" s="216"/>
      <c r="DC130" s="216"/>
      <c r="DD130" s="216"/>
      <c r="DE130" s="216"/>
      <c r="DF130" s="216"/>
      <c r="DG130" s="216"/>
      <c r="DH130" s="216"/>
      <c r="DI130" s="216"/>
      <c r="DJ130" s="216"/>
      <c r="DK130" s="216"/>
      <c r="DL130" s="216"/>
      <c r="DM130" s="216"/>
      <c r="DN130" s="216"/>
      <c r="DO130" s="216"/>
      <c r="DP130" s="216"/>
      <c r="DQ130" s="216"/>
      <c r="DR130" s="216"/>
      <c r="DS130" s="216"/>
      <c r="DT130" s="216"/>
      <c r="DU130" s="216"/>
      <c r="DV130" s="216"/>
      <c r="DW130" s="216"/>
      <c r="DX130" s="216"/>
      <c r="DY130" s="216"/>
      <c r="DZ130" s="216"/>
      <c r="EA130" s="216"/>
      <c r="EB130" s="216"/>
      <c r="EC130" s="216"/>
      <c r="ED130" s="216"/>
      <c r="EE130" s="216"/>
      <c r="EF130" s="216"/>
      <c r="EG130" s="216"/>
      <c r="EH130" s="216"/>
      <c r="EI130" s="216"/>
      <c r="EJ130" s="216"/>
      <c r="EK130" s="216"/>
      <c r="EL130" s="216"/>
      <c r="EM130" s="216"/>
      <c r="EN130" s="216"/>
      <c r="EO130" s="216"/>
      <c r="EP130" s="216"/>
      <c r="EQ130" s="216"/>
      <c r="ER130" s="216"/>
      <c r="ES130" s="216"/>
      <c r="ET130" s="216"/>
      <c r="EU130" s="216"/>
      <c r="EV130" s="216"/>
      <c r="EW130" s="216"/>
      <c r="EX130" s="216"/>
      <c r="EY130" s="216"/>
      <c r="EZ130" s="216"/>
      <c r="FA130" s="216"/>
      <c r="FB130" s="216"/>
      <c r="FC130" s="216"/>
    </row>
    <row r="131" spans="1:159" ht="6" customHeight="1">
      <c r="A131" s="214"/>
      <c r="B131" s="214"/>
      <c r="O131" s="218"/>
      <c r="P131" s="214"/>
      <c r="S131" s="216"/>
      <c r="T131" s="216"/>
      <c r="U131" s="216"/>
      <c r="V131" s="216"/>
      <c r="W131" s="216"/>
      <c r="AD131" s="216"/>
      <c r="AE131" s="216"/>
      <c r="AF131" s="216"/>
      <c r="AG131" s="216"/>
      <c r="AH131" s="216"/>
      <c r="AI131" s="216"/>
      <c r="AJ131" s="216"/>
      <c r="AK131" s="216"/>
      <c r="AL131" s="216"/>
      <c r="AM131" s="216"/>
      <c r="AN131" s="216"/>
      <c r="AO131" s="216"/>
      <c r="AP131" s="216"/>
      <c r="AQ131" s="216"/>
      <c r="AR131" s="216"/>
      <c r="AS131" s="216"/>
      <c r="AT131" s="216"/>
      <c r="AU131" s="216"/>
      <c r="AV131" s="216"/>
      <c r="AW131" s="216"/>
      <c r="AX131" s="216"/>
      <c r="AY131" s="216"/>
      <c r="AZ131" s="216"/>
      <c r="BA131" s="216"/>
      <c r="BB131" s="216"/>
      <c r="BC131" s="216"/>
      <c r="BD131" s="216"/>
      <c r="BE131" s="216"/>
      <c r="BF131" s="216"/>
      <c r="BG131" s="216"/>
      <c r="BH131" s="216"/>
      <c r="BI131" s="216"/>
      <c r="BJ131" s="216"/>
      <c r="BK131" s="216"/>
      <c r="BL131" s="216"/>
      <c r="BM131" s="216"/>
      <c r="BN131" s="216"/>
      <c r="BO131" s="216"/>
      <c r="BP131" s="216"/>
      <c r="BQ131" s="216"/>
      <c r="BR131" s="216"/>
      <c r="BS131" s="216"/>
      <c r="BT131" s="216"/>
      <c r="BU131" s="216"/>
      <c r="BV131" s="216"/>
      <c r="BW131" s="216"/>
      <c r="BX131" s="216"/>
      <c r="BY131" s="216"/>
      <c r="BZ131" s="216"/>
      <c r="CA131" s="216"/>
      <c r="CB131" s="216"/>
      <c r="CC131" s="216"/>
      <c r="CD131" s="216"/>
      <c r="CE131" s="216"/>
      <c r="CF131" s="216"/>
      <c r="CG131" s="216"/>
      <c r="CH131" s="216"/>
      <c r="CI131" s="216"/>
      <c r="CJ131" s="216"/>
      <c r="CK131" s="216"/>
      <c r="CL131" s="216"/>
      <c r="CM131" s="216"/>
      <c r="CN131" s="216"/>
      <c r="CO131" s="216"/>
      <c r="CP131" s="216"/>
      <c r="CQ131" s="216"/>
      <c r="CR131" s="216"/>
      <c r="CS131" s="216"/>
      <c r="CT131" s="216"/>
      <c r="CU131" s="216"/>
      <c r="CV131" s="216"/>
      <c r="CW131" s="216"/>
      <c r="CX131" s="216"/>
      <c r="CY131" s="216"/>
      <c r="CZ131" s="216"/>
      <c r="DA131" s="216"/>
      <c r="DB131" s="216"/>
      <c r="DC131" s="216"/>
      <c r="DD131" s="216"/>
      <c r="DE131" s="216"/>
      <c r="DF131" s="216"/>
      <c r="DG131" s="216"/>
      <c r="DH131" s="216"/>
      <c r="DI131" s="216"/>
      <c r="DJ131" s="216"/>
      <c r="DK131" s="216"/>
      <c r="DL131" s="216"/>
      <c r="DM131" s="216"/>
      <c r="DN131" s="216"/>
      <c r="DO131" s="216"/>
      <c r="DP131" s="216"/>
      <c r="DQ131" s="216"/>
      <c r="DR131" s="216"/>
      <c r="DS131" s="216"/>
      <c r="DT131" s="216"/>
      <c r="DU131" s="216"/>
      <c r="DV131" s="216"/>
      <c r="DW131" s="216"/>
      <c r="DX131" s="216"/>
      <c r="DY131" s="216"/>
      <c r="DZ131" s="216"/>
      <c r="EA131" s="216"/>
      <c r="EB131" s="216"/>
      <c r="EC131" s="216"/>
      <c r="ED131" s="216"/>
      <c r="EE131" s="216"/>
      <c r="EF131" s="216"/>
      <c r="EG131" s="216"/>
      <c r="EH131" s="216"/>
      <c r="EI131" s="216"/>
      <c r="EJ131" s="216"/>
      <c r="EK131" s="216"/>
      <c r="EL131" s="216"/>
      <c r="EM131" s="216"/>
      <c r="EN131" s="216"/>
      <c r="EO131" s="216"/>
      <c r="EP131" s="216"/>
      <c r="EQ131" s="216"/>
      <c r="ER131" s="216"/>
      <c r="ES131" s="216"/>
      <c r="ET131" s="216"/>
      <c r="EU131" s="216"/>
      <c r="EV131" s="216"/>
      <c r="EW131" s="216"/>
      <c r="EX131" s="216"/>
      <c r="EY131" s="216"/>
      <c r="EZ131" s="216"/>
      <c r="FA131" s="216"/>
      <c r="FB131" s="216"/>
      <c r="FC131" s="216"/>
    </row>
    <row r="132" spans="1:159" ht="6" customHeight="1">
      <c r="A132" s="214"/>
      <c r="B132" s="214"/>
      <c r="C132" s="214"/>
      <c r="D132" s="214"/>
      <c r="E132" s="214"/>
      <c r="F132" s="214"/>
      <c r="G132" s="223"/>
      <c r="H132" s="216"/>
      <c r="I132" s="217"/>
      <c r="J132" s="223"/>
      <c r="K132" s="217"/>
      <c r="L132" s="217"/>
      <c r="O132" s="218"/>
      <c r="P132" s="214"/>
      <c r="S132" s="216"/>
      <c r="AE132" s="216"/>
      <c r="AF132" s="216"/>
      <c r="AG132" s="216"/>
      <c r="AH132" s="216"/>
      <c r="AI132" s="216"/>
      <c r="AJ132" s="216"/>
      <c r="AK132" s="216"/>
      <c r="AL132" s="216"/>
      <c r="AM132" s="216"/>
      <c r="AN132" s="216"/>
      <c r="AO132" s="216"/>
      <c r="AP132" s="216"/>
      <c r="AQ132" s="216"/>
      <c r="AR132" s="216"/>
      <c r="AS132" s="216"/>
      <c r="AT132" s="216"/>
      <c r="AU132" s="216"/>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c r="BP132" s="216"/>
      <c r="BQ132" s="216"/>
      <c r="BR132" s="216"/>
      <c r="BS132" s="216"/>
      <c r="BT132" s="216"/>
      <c r="BU132" s="216"/>
      <c r="BV132" s="216"/>
      <c r="BW132" s="216"/>
      <c r="BX132" s="216"/>
      <c r="BY132" s="216"/>
      <c r="BZ132" s="216"/>
      <c r="CA132" s="216"/>
      <c r="CB132" s="216"/>
      <c r="CC132" s="216"/>
      <c r="CD132" s="216"/>
      <c r="CE132" s="216"/>
      <c r="CF132" s="216"/>
      <c r="CG132" s="216"/>
      <c r="CH132" s="216"/>
      <c r="CI132" s="216"/>
      <c r="CJ132" s="216"/>
      <c r="CK132" s="216"/>
      <c r="CL132" s="216"/>
      <c r="CM132" s="216"/>
      <c r="CN132" s="216"/>
      <c r="CO132" s="216"/>
      <c r="CP132" s="216"/>
      <c r="CQ132" s="216"/>
      <c r="CR132" s="216"/>
      <c r="CS132" s="216"/>
      <c r="CT132" s="216"/>
      <c r="CU132" s="216"/>
      <c r="CV132" s="216"/>
      <c r="CW132" s="216"/>
      <c r="CX132" s="216"/>
      <c r="CY132" s="216"/>
      <c r="CZ132" s="216"/>
      <c r="DA132" s="216"/>
      <c r="DB132" s="216"/>
      <c r="DC132" s="216"/>
      <c r="DD132" s="216"/>
      <c r="DE132" s="216"/>
      <c r="DF132" s="216"/>
      <c r="DG132" s="216"/>
      <c r="DH132" s="216"/>
      <c r="DI132" s="216"/>
      <c r="DJ132" s="216"/>
      <c r="DK132" s="216"/>
      <c r="DL132" s="216"/>
      <c r="DM132" s="216"/>
      <c r="DN132" s="216"/>
      <c r="DO132" s="216"/>
      <c r="DP132" s="216"/>
      <c r="DQ132" s="216"/>
      <c r="DR132" s="216"/>
      <c r="DS132" s="216"/>
      <c r="DT132" s="216"/>
      <c r="DU132" s="216"/>
      <c r="DV132" s="216"/>
      <c r="DW132" s="216"/>
      <c r="DX132" s="216"/>
      <c r="DY132" s="216"/>
      <c r="DZ132" s="216"/>
      <c r="EA132" s="216"/>
      <c r="EB132" s="216"/>
      <c r="EC132" s="216"/>
      <c r="ED132" s="216"/>
      <c r="EE132" s="216"/>
      <c r="EF132" s="216"/>
      <c r="EG132" s="216"/>
      <c r="EH132" s="216"/>
      <c r="EI132" s="216"/>
      <c r="EJ132" s="216"/>
      <c r="EK132" s="216"/>
      <c r="EL132" s="216"/>
      <c r="EM132" s="216"/>
      <c r="EN132" s="216"/>
      <c r="EO132" s="216"/>
      <c r="EP132" s="216"/>
      <c r="EQ132" s="216"/>
      <c r="ER132" s="216"/>
      <c r="ES132" s="216"/>
      <c r="ET132" s="216"/>
      <c r="EU132" s="216"/>
      <c r="EV132" s="216"/>
      <c r="EW132" s="216"/>
      <c r="EX132" s="216"/>
      <c r="EY132" s="216"/>
      <c r="EZ132" s="216"/>
      <c r="FA132" s="216"/>
      <c r="FB132" s="216"/>
      <c r="FC132" s="216"/>
    </row>
    <row r="133" spans="1:159" ht="6" customHeight="1">
      <c r="A133" s="214"/>
      <c r="B133" s="214"/>
      <c r="C133" s="214"/>
      <c r="D133" s="214"/>
      <c r="E133" s="214"/>
      <c r="F133" s="214"/>
      <c r="G133" s="223"/>
      <c r="H133" s="216"/>
      <c r="I133" s="217"/>
      <c r="J133" s="223"/>
      <c r="K133" s="217"/>
      <c r="L133" s="217"/>
      <c r="O133" s="218"/>
      <c r="P133" s="214"/>
      <c r="S133" s="216"/>
      <c r="AE133" s="216"/>
      <c r="AF133" s="216"/>
      <c r="AG133" s="216"/>
      <c r="AH133" s="216"/>
      <c r="AI133" s="216"/>
      <c r="AJ133" s="216"/>
      <c r="AK133" s="216"/>
      <c r="AL133" s="216"/>
      <c r="AM133" s="216"/>
      <c r="AN133" s="216"/>
      <c r="AO133" s="216"/>
      <c r="AP133" s="216"/>
      <c r="AQ133" s="216"/>
      <c r="AR133" s="216"/>
      <c r="AS133" s="216"/>
      <c r="AT133" s="216"/>
      <c r="AU133" s="216"/>
      <c r="AV133" s="216"/>
      <c r="AW133" s="216"/>
      <c r="AX133" s="216"/>
      <c r="AY133" s="216"/>
      <c r="AZ133" s="216"/>
      <c r="BA133" s="216"/>
      <c r="BB133" s="216"/>
      <c r="BC133" s="216"/>
      <c r="BD133" s="216"/>
      <c r="BE133" s="216"/>
      <c r="BF133" s="216"/>
      <c r="BG133" s="216"/>
      <c r="BH133" s="216"/>
      <c r="BI133" s="216"/>
      <c r="BJ133" s="216"/>
      <c r="BK133" s="216"/>
      <c r="BL133" s="216"/>
      <c r="BM133" s="216"/>
      <c r="BN133" s="216"/>
      <c r="BO133" s="216"/>
      <c r="BP133" s="216"/>
      <c r="BQ133" s="216"/>
      <c r="BR133" s="216"/>
      <c r="BS133" s="216"/>
      <c r="BT133" s="216"/>
      <c r="BU133" s="216"/>
      <c r="BV133" s="216"/>
      <c r="BW133" s="216"/>
      <c r="BX133" s="216"/>
      <c r="BY133" s="216"/>
      <c r="BZ133" s="216"/>
      <c r="CA133" s="216"/>
      <c r="CB133" s="216"/>
      <c r="CC133" s="216"/>
      <c r="CD133" s="216"/>
      <c r="CE133" s="216"/>
      <c r="CF133" s="216"/>
      <c r="CG133" s="216"/>
      <c r="CH133" s="216"/>
      <c r="CI133" s="216"/>
      <c r="CJ133" s="216"/>
      <c r="CK133" s="216"/>
      <c r="CL133" s="216"/>
      <c r="CM133" s="216"/>
      <c r="CN133" s="216"/>
      <c r="CO133" s="216"/>
      <c r="CP133" s="216"/>
      <c r="CQ133" s="216"/>
      <c r="CR133" s="216"/>
      <c r="CS133" s="216"/>
      <c r="CT133" s="216"/>
      <c r="CU133" s="216"/>
      <c r="CV133" s="216"/>
      <c r="CW133" s="216"/>
      <c r="CX133" s="216"/>
      <c r="CY133" s="216"/>
      <c r="CZ133" s="216"/>
      <c r="DA133" s="216"/>
      <c r="DB133" s="216"/>
      <c r="DC133" s="216"/>
      <c r="DD133" s="216"/>
      <c r="DE133" s="216"/>
      <c r="DF133" s="216"/>
      <c r="DG133" s="216"/>
      <c r="DH133" s="216"/>
      <c r="DI133" s="216"/>
      <c r="DJ133" s="216"/>
      <c r="DK133" s="216"/>
      <c r="DL133" s="216"/>
      <c r="DM133" s="216"/>
      <c r="DN133" s="216"/>
      <c r="DO133" s="216"/>
      <c r="DP133" s="216"/>
      <c r="DQ133" s="216"/>
      <c r="DR133" s="216"/>
      <c r="DS133" s="216"/>
      <c r="DT133" s="216"/>
      <c r="DU133" s="216"/>
      <c r="DV133" s="216"/>
      <c r="DW133" s="216"/>
      <c r="DX133" s="216"/>
      <c r="DY133" s="216"/>
      <c r="DZ133" s="216"/>
      <c r="EA133" s="216"/>
      <c r="EB133" s="216"/>
      <c r="EC133" s="216"/>
      <c r="ED133" s="216"/>
      <c r="EE133" s="216"/>
      <c r="EF133" s="216"/>
      <c r="EG133" s="216"/>
      <c r="EH133" s="216"/>
      <c r="EI133" s="216"/>
      <c r="EJ133" s="216"/>
      <c r="EK133" s="216"/>
      <c r="EL133" s="216"/>
      <c r="EM133" s="216"/>
      <c r="EN133" s="216"/>
      <c r="EO133" s="216"/>
      <c r="EP133" s="216"/>
      <c r="EQ133" s="216"/>
      <c r="ER133" s="216"/>
      <c r="ES133" s="216"/>
      <c r="ET133" s="216"/>
      <c r="EU133" s="216"/>
      <c r="EV133" s="216"/>
      <c r="EW133" s="216"/>
      <c r="EX133" s="216"/>
      <c r="EY133" s="216"/>
      <c r="EZ133" s="216"/>
      <c r="FA133" s="216"/>
      <c r="FB133" s="216"/>
      <c r="FC133" s="216"/>
    </row>
    <row r="134" spans="1:159" ht="6" customHeight="1">
      <c r="A134" s="214"/>
      <c r="B134" s="214"/>
      <c r="C134" s="214"/>
      <c r="D134" s="214"/>
      <c r="E134" s="214"/>
      <c r="F134" s="214"/>
      <c r="G134" s="216"/>
      <c r="H134" s="216"/>
      <c r="I134" s="217"/>
      <c r="J134" s="223"/>
      <c r="K134" s="217"/>
      <c r="L134" s="217"/>
      <c r="O134" s="218"/>
      <c r="P134" s="214"/>
      <c r="Q134" s="216"/>
      <c r="R134" s="216"/>
      <c r="S134" s="216"/>
      <c r="AE134" s="216"/>
      <c r="AF134" s="216"/>
      <c r="AG134" s="216"/>
      <c r="AH134" s="216"/>
      <c r="AI134" s="216"/>
      <c r="AJ134" s="216"/>
      <c r="AK134" s="216"/>
      <c r="AL134" s="216"/>
      <c r="AM134" s="216"/>
      <c r="AN134" s="216"/>
      <c r="AO134" s="216"/>
      <c r="AP134" s="216"/>
      <c r="AQ134" s="216"/>
      <c r="AR134" s="216"/>
      <c r="AS134" s="216"/>
      <c r="AT134" s="216"/>
      <c r="AU134" s="216"/>
      <c r="AV134" s="216"/>
      <c r="AW134" s="216"/>
      <c r="AX134" s="216"/>
      <c r="AY134" s="216"/>
      <c r="AZ134" s="216"/>
      <c r="BA134" s="216"/>
      <c r="BB134" s="216"/>
      <c r="BC134" s="216"/>
      <c r="BD134" s="216"/>
      <c r="BE134" s="216"/>
      <c r="BF134" s="216"/>
      <c r="BG134" s="216"/>
      <c r="BH134" s="216"/>
      <c r="BI134" s="216"/>
      <c r="BJ134" s="216"/>
      <c r="BK134" s="216"/>
      <c r="BL134" s="216"/>
      <c r="BM134" s="216"/>
      <c r="BN134" s="216"/>
      <c r="BO134" s="216"/>
      <c r="BP134" s="216"/>
      <c r="BQ134" s="216"/>
      <c r="BR134" s="216"/>
      <c r="BS134" s="216"/>
      <c r="BT134" s="216"/>
      <c r="BU134" s="216"/>
      <c r="BV134" s="216"/>
      <c r="BW134" s="216"/>
      <c r="BX134" s="216"/>
      <c r="BY134" s="216"/>
      <c r="BZ134" s="216"/>
      <c r="CA134" s="216"/>
      <c r="CB134" s="216"/>
      <c r="CC134" s="216"/>
      <c r="CD134" s="216"/>
      <c r="CE134" s="216"/>
      <c r="CF134" s="216"/>
      <c r="CG134" s="216"/>
      <c r="CH134" s="216"/>
      <c r="CI134" s="216"/>
      <c r="CJ134" s="216"/>
      <c r="CK134" s="216"/>
      <c r="CL134" s="216"/>
      <c r="CM134" s="216"/>
      <c r="CN134" s="216"/>
      <c r="CO134" s="216"/>
      <c r="CP134" s="216"/>
      <c r="CQ134" s="216"/>
      <c r="CR134" s="216"/>
      <c r="CS134" s="216"/>
      <c r="CT134" s="216"/>
      <c r="CU134" s="216"/>
      <c r="CV134" s="216"/>
      <c r="CW134" s="216"/>
      <c r="CX134" s="216"/>
      <c r="CY134" s="216"/>
      <c r="CZ134" s="216"/>
      <c r="DA134" s="216"/>
      <c r="DB134" s="216"/>
      <c r="DC134" s="216"/>
      <c r="DD134" s="216"/>
      <c r="DE134" s="216"/>
      <c r="DF134" s="216"/>
      <c r="DG134" s="216"/>
      <c r="DH134" s="216"/>
      <c r="DI134" s="216"/>
      <c r="DJ134" s="216"/>
      <c r="DK134" s="216"/>
      <c r="DL134" s="216"/>
      <c r="DM134" s="216"/>
      <c r="DN134" s="216"/>
      <c r="DO134" s="216"/>
      <c r="DP134" s="216"/>
      <c r="DQ134" s="216"/>
      <c r="DR134" s="216"/>
      <c r="DS134" s="216"/>
      <c r="DT134" s="216"/>
      <c r="DU134" s="216"/>
      <c r="DV134" s="216"/>
      <c r="DW134" s="216"/>
      <c r="DX134" s="216"/>
      <c r="DY134" s="216"/>
      <c r="DZ134" s="216"/>
      <c r="EA134" s="216"/>
      <c r="EB134" s="216"/>
      <c r="EC134" s="216"/>
      <c r="ED134" s="216"/>
      <c r="EE134" s="216"/>
      <c r="EF134" s="216"/>
      <c r="EG134" s="216"/>
      <c r="EH134" s="216"/>
      <c r="EI134" s="216"/>
      <c r="EJ134" s="216"/>
      <c r="EK134" s="216"/>
      <c r="EL134" s="216"/>
      <c r="EM134" s="216"/>
      <c r="EN134" s="216"/>
      <c r="EO134" s="216"/>
      <c r="EP134" s="216"/>
      <c r="EQ134" s="216"/>
      <c r="ER134" s="216"/>
      <c r="ES134" s="216"/>
      <c r="ET134" s="216"/>
      <c r="EU134" s="216"/>
      <c r="EV134" s="216"/>
      <c r="EW134" s="216"/>
      <c r="EX134" s="216"/>
      <c r="EY134" s="216"/>
      <c r="EZ134" s="216"/>
      <c r="FA134" s="216"/>
      <c r="FB134" s="216"/>
      <c r="FC134" s="216"/>
    </row>
    <row r="135" spans="1:159" ht="6" customHeight="1">
      <c r="A135" s="214"/>
      <c r="B135" s="214"/>
      <c r="C135" s="214"/>
      <c r="D135" s="214"/>
      <c r="E135" s="214"/>
      <c r="F135" s="214"/>
      <c r="G135" s="216"/>
      <c r="H135" s="216"/>
      <c r="I135" s="217"/>
      <c r="J135" s="223"/>
      <c r="K135" s="217"/>
      <c r="L135" s="217"/>
      <c r="O135" s="218"/>
      <c r="P135" s="214"/>
      <c r="Q135" s="216"/>
      <c r="R135" s="216"/>
      <c r="S135" s="216"/>
      <c r="AE135" s="216"/>
      <c r="AF135" s="216"/>
      <c r="AG135" s="216"/>
      <c r="AH135" s="216"/>
      <c r="AI135" s="216"/>
      <c r="AJ135" s="216"/>
      <c r="AK135" s="216"/>
      <c r="AL135" s="216"/>
      <c r="AM135" s="216"/>
      <c r="AN135" s="216"/>
      <c r="AO135" s="216"/>
      <c r="AP135" s="216"/>
      <c r="AQ135" s="216"/>
      <c r="AR135" s="216"/>
      <c r="AS135" s="216"/>
      <c r="AT135" s="216"/>
      <c r="AU135" s="216"/>
      <c r="AV135" s="216"/>
      <c r="AW135" s="216"/>
      <c r="AX135" s="216"/>
      <c r="AY135" s="216"/>
      <c r="AZ135" s="216"/>
      <c r="BA135" s="216"/>
      <c r="BB135" s="216"/>
      <c r="BC135" s="216"/>
      <c r="BD135" s="216"/>
      <c r="BE135" s="216"/>
      <c r="BF135" s="216"/>
      <c r="BG135" s="216"/>
      <c r="BH135" s="216"/>
      <c r="BI135" s="216"/>
      <c r="BJ135" s="216"/>
      <c r="BK135" s="216"/>
      <c r="BL135" s="216"/>
      <c r="BM135" s="216"/>
      <c r="BN135" s="216"/>
      <c r="BO135" s="216"/>
      <c r="BP135" s="216"/>
      <c r="BQ135" s="216"/>
      <c r="BR135" s="216"/>
      <c r="BS135" s="216"/>
      <c r="BT135" s="216"/>
      <c r="BU135" s="216"/>
      <c r="BV135" s="216"/>
      <c r="BW135" s="216"/>
      <c r="BX135" s="216"/>
      <c r="BY135" s="216"/>
      <c r="BZ135" s="216"/>
      <c r="CA135" s="216"/>
      <c r="CB135" s="216"/>
      <c r="CC135" s="216"/>
      <c r="CD135" s="216"/>
      <c r="CE135" s="216"/>
      <c r="CF135" s="216"/>
      <c r="CG135" s="216"/>
      <c r="CH135" s="216"/>
      <c r="CI135" s="216"/>
      <c r="CJ135" s="216"/>
      <c r="CK135" s="216"/>
      <c r="CL135" s="216"/>
      <c r="CM135" s="216"/>
      <c r="CN135" s="216"/>
      <c r="CO135" s="216"/>
      <c r="CP135" s="216"/>
      <c r="CQ135" s="216"/>
      <c r="CR135" s="216"/>
      <c r="CS135" s="216"/>
      <c r="CT135" s="216"/>
      <c r="CU135" s="216"/>
      <c r="CV135" s="216"/>
      <c r="CW135" s="216"/>
      <c r="CX135" s="216"/>
      <c r="CY135" s="216"/>
      <c r="CZ135" s="216"/>
      <c r="DA135" s="216"/>
      <c r="DB135" s="216"/>
      <c r="DC135" s="216"/>
      <c r="DD135" s="216"/>
      <c r="DE135" s="216"/>
      <c r="DF135" s="216"/>
      <c r="DG135" s="216"/>
      <c r="DH135" s="216"/>
      <c r="DI135" s="216"/>
      <c r="DJ135" s="216"/>
      <c r="DK135" s="216"/>
      <c r="DL135" s="216"/>
      <c r="DM135" s="216"/>
      <c r="DN135" s="216"/>
      <c r="DO135" s="216"/>
      <c r="DP135" s="216"/>
      <c r="DQ135" s="216"/>
      <c r="DR135" s="216"/>
      <c r="DS135" s="216"/>
      <c r="DT135" s="216"/>
      <c r="DU135" s="216"/>
      <c r="DV135" s="216"/>
      <c r="DW135" s="216"/>
      <c r="DX135" s="216"/>
      <c r="DY135" s="216"/>
      <c r="DZ135" s="216"/>
      <c r="EA135" s="216"/>
      <c r="EB135" s="216"/>
      <c r="EC135" s="216"/>
      <c r="ED135" s="216"/>
      <c r="EE135" s="216"/>
      <c r="EF135" s="216"/>
      <c r="EG135" s="216"/>
      <c r="EH135" s="216"/>
      <c r="EI135" s="216"/>
      <c r="EJ135" s="216"/>
      <c r="EK135" s="216"/>
      <c r="EL135" s="216"/>
      <c r="EM135" s="216"/>
      <c r="EN135" s="216"/>
      <c r="EO135" s="216"/>
      <c r="EP135" s="216"/>
      <c r="EQ135" s="216"/>
      <c r="ER135" s="216"/>
      <c r="ES135" s="216"/>
      <c r="ET135" s="216"/>
      <c r="EU135" s="216"/>
      <c r="EV135" s="216"/>
      <c r="EW135" s="216"/>
      <c r="EX135" s="216"/>
      <c r="EY135" s="216"/>
      <c r="EZ135" s="216"/>
      <c r="FA135" s="216"/>
      <c r="FB135" s="216"/>
      <c r="FC135" s="216"/>
    </row>
    <row r="136" spans="1:159" ht="6" customHeight="1">
      <c r="A136" s="214"/>
      <c r="B136" s="214"/>
      <c r="C136" s="214"/>
      <c r="D136" s="214"/>
      <c r="E136" s="214"/>
      <c r="F136" s="214"/>
      <c r="G136" s="216"/>
      <c r="H136" s="216"/>
      <c r="I136" s="217"/>
      <c r="J136" s="223"/>
      <c r="K136" s="217"/>
      <c r="L136" s="217"/>
      <c r="Q136" s="216"/>
      <c r="R136" s="216"/>
      <c r="S136" s="216"/>
      <c r="AE136" s="216"/>
      <c r="AF136" s="216"/>
      <c r="AG136" s="216"/>
      <c r="AH136" s="216"/>
      <c r="AI136" s="216"/>
      <c r="AJ136" s="216"/>
      <c r="AK136" s="216"/>
      <c r="AL136" s="216"/>
      <c r="AM136" s="216"/>
      <c r="AN136" s="216"/>
      <c r="AO136" s="216"/>
      <c r="AP136" s="216"/>
      <c r="AQ136" s="216"/>
      <c r="AR136" s="216"/>
      <c r="AS136" s="216"/>
      <c r="AT136" s="216"/>
      <c r="AU136" s="216"/>
      <c r="AV136" s="216"/>
      <c r="AW136" s="216"/>
      <c r="AX136" s="216"/>
      <c r="AY136" s="216"/>
      <c r="AZ136" s="216"/>
      <c r="BA136" s="216"/>
      <c r="BB136" s="216"/>
      <c r="BC136" s="216"/>
      <c r="BD136" s="216"/>
      <c r="BE136" s="216"/>
      <c r="BF136" s="216"/>
      <c r="BG136" s="216"/>
      <c r="BH136" s="216"/>
      <c r="BI136" s="216"/>
      <c r="BJ136" s="216"/>
      <c r="BK136" s="216"/>
      <c r="BL136" s="216"/>
      <c r="BM136" s="216"/>
      <c r="BN136" s="216"/>
      <c r="BO136" s="216"/>
      <c r="BP136" s="216"/>
      <c r="BQ136" s="216"/>
      <c r="BR136" s="216"/>
      <c r="BS136" s="216"/>
      <c r="BT136" s="216"/>
      <c r="BU136" s="216"/>
      <c r="BV136" s="216"/>
      <c r="BW136" s="216"/>
      <c r="BX136" s="216"/>
      <c r="BY136" s="216"/>
      <c r="BZ136" s="216"/>
      <c r="CA136" s="216"/>
      <c r="CB136" s="216"/>
      <c r="CC136" s="216"/>
      <c r="CD136" s="216"/>
      <c r="CE136" s="216"/>
      <c r="CF136" s="216"/>
      <c r="CG136" s="216"/>
      <c r="CH136" s="216"/>
      <c r="CI136" s="216"/>
      <c r="CJ136" s="216"/>
      <c r="CK136" s="216"/>
      <c r="CL136" s="216"/>
      <c r="CM136" s="216"/>
      <c r="CN136" s="216"/>
      <c r="CO136" s="216"/>
      <c r="CP136" s="216"/>
      <c r="CQ136" s="216"/>
      <c r="CR136" s="216"/>
      <c r="CS136" s="216"/>
      <c r="CT136" s="216"/>
      <c r="CU136" s="216"/>
      <c r="CV136" s="216"/>
      <c r="CW136" s="216"/>
      <c r="CX136" s="216"/>
      <c r="CY136" s="216"/>
      <c r="CZ136" s="216"/>
      <c r="DA136" s="216"/>
      <c r="DB136" s="216"/>
      <c r="DC136" s="216"/>
      <c r="DD136" s="216"/>
      <c r="DE136" s="216"/>
      <c r="DF136" s="216"/>
      <c r="DG136" s="216"/>
      <c r="DH136" s="216"/>
      <c r="DI136" s="216"/>
      <c r="DJ136" s="216"/>
      <c r="DK136" s="216"/>
      <c r="DL136" s="216"/>
      <c r="DM136" s="216"/>
      <c r="DN136" s="216"/>
      <c r="DO136" s="216"/>
      <c r="DP136" s="216"/>
      <c r="DQ136" s="216"/>
      <c r="DR136" s="216"/>
      <c r="DS136" s="216"/>
      <c r="DT136" s="216"/>
      <c r="DU136" s="216"/>
      <c r="DV136" s="216"/>
      <c r="DW136" s="216"/>
      <c r="DX136" s="216"/>
      <c r="DY136" s="216"/>
      <c r="DZ136" s="216"/>
      <c r="EA136" s="216"/>
      <c r="EB136" s="216"/>
      <c r="EC136" s="216"/>
      <c r="ED136" s="216"/>
      <c r="EE136" s="216"/>
      <c r="EF136" s="216"/>
      <c r="EG136" s="216"/>
      <c r="EH136" s="216"/>
      <c r="EI136" s="216"/>
      <c r="EJ136" s="216"/>
      <c r="EK136" s="216"/>
      <c r="EL136" s="216"/>
      <c r="EM136" s="216"/>
      <c r="EN136" s="216"/>
      <c r="EO136" s="216"/>
      <c r="EP136" s="216"/>
      <c r="EQ136" s="216"/>
      <c r="ER136" s="216"/>
      <c r="ES136" s="216"/>
      <c r="ET136" s="216"/>
      <c r="EU136" s="216"/>
      <c r="EV136" s="216"/>
      <c r="EW136" s="216"/>
      <c r="EX136" s="216"/>
      <c r="EY136" s="216"/>
      <c r="EZ136" s="216"/>
      <c r="FA136" s="216"/>
      <c r="FB136" s="216"/>
      <c r="FC136" s="216"/>
    </row>
    <row r="137" spans="7:159" ht="6" customHeight="1">
      <c r="G137" s="223"/>
      <c r="H137" s="217"/>
      <c r="I137" s="217"/>
      <c r="J137" s="223"/>
      <c r="K137" s="217"/>
      <c r="L137" s="217"/>
      <c r="M137" s="217"/>
      <c r="N137" s="217"/>
      <c r="O137" s="218"/>
      <c r="P137" s="214"/>
      <c r="S137" s="216"/>
      <c r="AE137" s="216"/>
      <c r="AF137" s="216"/>
      <c r="AG137" s="216"/>
      <c r="AH137" s="216"/>
      <c r="AI137" s="216"/>
      <c r="AJ137" s="216"/>
      <c r="AK137" s="216"/>
      <c r="AL137" s="216"/>
      <c r="AM137" s="216"/>
      <c r="AN137" s="216"/>
      <c r="AO137" s="216"/>
      <c r="AP137" s="216"/>
      <c r="AQ137" s="216"/>
      <c r="AR137" s="216"/>
      <c r="AS137" s="216"/>
      <c r="AT137" s="216"/>
      <c r="AU137" s="216"/>
      <c r="AV137" s="216"/>
      <c r="AW137" s="216"/>
      <c r="AX137" s="216"/>
      <c r="AY137" s="216"/>
      <c r="AZ137" s="216"/>
      <c r="BA137" s="216"/>
      <c r="BB137" s="216"/>
      <c r="BC137" s="216"/>
      <c r="BD137" s="216"/>
      <c r="BE137" s="216"/>
      <c r="BF137" s="216"/>
      <c r="BG137" s="216"/>
      <c r="BH137" s="216"/>
      <c r="BI137" s="216"/>
      <c r="BJ137" s="216"/>
      <c r="BK137" s="216"/>
      <c r="BL137" s="216"/>
      <c r="BM137" s="216"/>
      <c r="BN137" s="216"/>
      <c r="BO137" s="216"/>
      <c r="BP137" s="216"/>
      <c r="BQ137" s="216"/>
      <c r="BR137" s="216"/>
      <c r="BS137" s="216"/>
      <c r="BT137" s="216"/>
      <c r="BU137" s="216"/>
      <c r="BV137" s="216"/>
      <c r="BW137" s="216"/>
      <c r="BX137" s="216"/>
      <c r="BY137" s="216"/>
      <c r="BZ137" s="216"/>
      <c r="CA137" s="216"/>
      <c r="CB137" s="216"/>
      <c r="CC137" s="216"/>
      <c r="CD137" s="216"/>
      <c r="CE137" s="216"/>
      <c r="CF137" s="216"/>
      <c r="CG137" s="216"/>
      <c r="CH137" s="216"/>
      <c r="CI137" s="216"/>
      <c r="CJ137" s="216"/>
      <c r="CK137" s="216"/>
      <c r="CL137" s="216"/>
      <c r="CM137" s="216"/>
      <c r="CN137" s="216"/>
      <c r="CO137" s="216"/>
      <c r="CP137" s="216"/>
      <c r="CQ137" s="216"/>
      <c r="CR137" s="216"/>
      <c r="CS137" s="216"/>
      <c r="CT137" s="216"/>
      <c r="CU137" s="216"/>
      <c r="CV137" s="216"/>
      <c r="CW137" s="216"/>
      <c r="CX137" s="216"/>
      <c r="CY137" s="216"/>
      <c r="CZ137" s="216"/>
      <c r="DA137" s="216"/>
      <c r="DB137" s="216"/>
      <c r="DC137" s="216"/>
      <c r="DD137" s="216"/>
      <c r="DE137" s="216"/>
      <c r="DF137" s="216"/>
      <c r="DG137" s="216"/>
      <c r="DH137" s="216"/>
      <c r="DI137" s="216"/>
      <c r="DJ137" s="216"/>
      <c r="DK137" s="216"/>
      <c r="DL137" s="216"/>
      <c r="DM137" s="216"/>
      <c r="DN137" s="216"/>
      <c r="DO137" s="216"/>
      <c r="DP137" s="216"/>
      <c r="DQ137" s="216"/>
      <c r="DR137" s="216"/>
      <c r="DS137" s="216"/>
      <c r="DT137" s="216"/>
      <c r="DU137" s="216"/>
      <c r="DV137" s="216"/>
      <c r="DW137" s="216"/>
      <c r="DX137" s="216"/>
      <c r="DY137" s="216"/>
      <c r="DZ137" s="216"/>
      <c r="EA137" s="216"/>
      <c r="EB137" s="216"/>
      <c r="EC137" s="216"/>
      <c r="ED137" s="216"/>
      <c r="EE137" s="216"/>
      <c r="EF137" s="216"/>
      <c r="EG137" s="216"/>
      <c r="EH137" s="216"/>
      <c r="EI137" s="216"/>
      <c r="EJ137" s="216"/>
      <c r="EK137" s="216"/>
      <c r="EL137" s="216"/>
      <c r="EM137" s="216"/>
      <c r="EN137" s="216"/>
      <c r="EO137" s="216"/>
      <c r="EP137" s="216"/>
      <c r="EQ137" s="216"/>
      <c r="ER137" s="216"/>
      <c r="ES137" s="216"/>
      <c r="ET137" s="216"/>
      <c r="EU137" s="216"/>
      <c r="EV137" s="216"/>
      <c r="EW137" s="216"/>
      <c r="EX137" s="216"/>
      <c r="EY137" s="216"/>
      <c r="EZ137" s="216"/>
      <c r="FA137" s="216"/>
      <c r="FB137" s="216"/>
      <c r="FC137" s="216"/>
    </row>
    <row r="138" spans="7:159" ht="6" customHeight="1">
      <c r="G138" s="223"/>
      <c r="H138" s="217"/>
      <c r="I138" s="217"/>
      <c r="J138" s="223"/>
      <c r="K138" s="217"/>
      <c r="L138" s="217"/>
      <c r="M138" s="217"/>
      <c r="N138" s="217"/>
      <c r="O138" s="218"/>
      <c r="P138" s="214"/>
      <c r="S138" s="216"/>
      <c r="AE138" s="216"/>
      <c r="AF138" s="216"/>
      <c r="AG138" s="216"/>
      <c r="AH138" s="216"/>
      <c r="AI138" s="216"/>
      <c r="AJ138" s="216"/>
      <c r="AK138" s="216"/>
      <c r="AL138" s="216"/>
      <c r="AM138" s="216"/>
      <c r="AN138" s="216"/>
      <c r="AO138" s="216"/>
      <c r="AP138" s="216"/>
      <c r="AQ138" s="216"/>
      <c r="AR138" s="216"/>
      <c r="AS138" s="216"/>
      <c r="AT138" s="216"/>
      <c r="AU138" s="216"/>
      <c r="AV138" s="216"/>
      <c r="AW138" s="216"/>
      <c r="AX138" s="216"/>
      <c r="AY138" s="216"/>
      <c r="AZ138" s="216"/>
      <c r="BA138" s="216"/>
      <c r="BB138" s="216"/>
      <c r="BC138" s="216"/>
      <c r="BD138" s="216"/>
      <c r="BE138" s="216"/>
      <c r="BF138" s="216"/>
      <c r="BG138" s="216"/>
      <c r="BH138" s="216"/>
      <c r="BI138" s="216"/>
      <c r="BJ138" s="216"/>
      <c r="BK138" s="216"/>
      <c r="BL138" s="216"/>
      <c r="BM138" s="216"/>
      <c r="BN138" s="216"/>
      <c r="BO138" s="216"/>
      <c r="BP138" s="216"/>
      <c r="BQ138" s="216"/>
      <c r="BR138" s="216"/>
      <c r="BS138" s="216"/>
      <c r="BT138" s="216"/>
      <c r="BU138" s="216"/>
      <c r="BV138" s="216"/>
      <c r="BW138" s="216"/>
      <c r="BX138" s="216"/>
      <c r="BY138" s="216"/>
      <c r="BZ138" s="216"/>
      <c r="CA138" s="216"/>
      <c r="CB138" s="216"/>
      <c r="CC138" s="216"/>
      <c r="CD138" s="216"/>
      <c r="CE138" s="216"/>
      <c r="CF138" s="216"/>
      <c r="CG138" s="216"/>
      <c r="CH138" s="216"/>
      <c r="CI138" s="216"/>
      <c r="CJ138" s="216"/>
      <c r="CK138" s="216"/>
      <c r="CL138" s="216"/>
      <c r="CM138" s="216"/>
      <c r="CN138" s="216"/>
      <c r="CO138" s="216"/>
      <c r="CP138" s="216"/>
      <c r="CQ138" s="216"/>
      <c r="CR138" s="216"/>
      <c r="CS138" s="216"/>
      <c r="CT138" s="216"/>
      <c r="CU138" s="216"/>
      <c r="CV138" s="216"/>
      <c r="CW138" s="216"/>
      <c r="CX138" s="216"/>
      <c r="CY138" s="216"/>
      <c r="CZ138" s="216"/>
      <c r="DA138" s="216"/>
      <c r="DB138" s="216"/>
      <c r="DC138" s="216"/>
      <c r="DD138" s="216"/>
      <c r="DE138" s="216"/>
      <c r="DF138" s="216"/>
      <c r="DG138" s="216"/>
      <c r="DH138" s="216"/>
      <c r="DI138" s="216"/>
      <c r="DJ138" s="216"/>
      <c r="DK138" s="216"/>
      <c r="DL138" s="216"/>
      <c r="DM138" s="216"/>
      <c r="DN138" s="216"/>
      <c r="DO138" s="216"/>
      <c r="DP138" s="216"/>
      <c r="DQ138" s="216"/>
      <c r="DR138" s="216"/>
      <c r="DS138" s="216"/>
      <c r="DT138" s="216"/>
      <c r="DU138" s="216"/>
      <c r="DV138" s="216"/>
      <c r="DW138" s="216"/>
      <c r="DX138" s="216"/>
      <c r="DY138" s="216"/>
      <c r="DZ138" s="216"/>
      <c r="EA138" s="216"/>
      <c r="EB138" s="216"/>
      <c r="EC138" s="216"/>
      <c r="ED138" s="216"/>
      <c r="EE138" s="216"/>
      <c r="EF138" s="216"/>
      <c r="EG138" s="216"/>
      <c r="EH138" s="216"/>
      <c r="EI138" s="216"/>
      <c r="EJ138" s="216"/>
      <c r="EK138" s="216"/>
      <c r="EL138" s="216"/>
      <c r="EM138" s="216"/>
      <c r="EN138" s="216"/>
      <c r="EO138" s="216"/>
      <c r="EP138" s="216"/>
      <c r="EQ138" s="216"/>
      <c r="ER138" s="216"/>
      <c r="ES138" s="216"/>
      <c r="ET138" s="216"/>
      <c r="EU138" s="216"/>
      <c r="EV138" s="216"/>
      <c r="EW138" s="216"/>
      <c r="EX138" s="216"/>
      <c r="EY138" s="216"/>
      <c r="EZ138" s="216"/>
      <c r="FA138" s="216"/>
      <c r="FB138" s="216"/>
      <c r="FC138" s="216"/>
    </row>
    <row r="139" spans="7:159" ht="6" customHeight="1">
      <c r="G139" s="223"/>
      <c r="H139" s="217"/>
      <c r="I139" s="217"/>
      <c r="J139" s="223"/>
      <c r="K139" s="217"/>
      <c r="L139" s="217"/>
      <c r="M139" s="217"/>
      <c r="N139" s="217"/>
      <c r="O139" s="218"/>
      <c r="P139" s="214"/>
      <c r="S139" s="216"/>
      <c r="AE139" s="216"/>
      <c r="AF139" s="216"/>
      <c r="AG139" s="216"/>
      <c r="AH139" s="216"/>
      <c r="AI139" s="216"/>
      <c r="AJ139" s="216"/>
      <c r="AK139" s="216"/>
      <c r="AL139" s="216"/>
      <c r="AM139" s="216"/>
      <c r="AN139" s="216"/>
      <c r="AO139" s="216"/>
      <c r="AP139" s="216"/>
      <c r="AQ139" s="216"/>
      <c r="AR139" s="216"/>
      <c r="AS139" s="216"/>
      <c r="AT139" s="216"/>
      <c r="AU139" s="216"/>
      <c r="AV139" s="216"/>
      <c r="AW139" s="216"/>
      <c r="AX139" s="216"/>
      <c r="AY139" s="216"/>
      <c r="AZ139" s="216"/>
      <c r="BA139" s="216"/>
      <c r="BB139" s="216"/>
      <c r="BC139" s="216"/>
      <c r="BD139" s="216"/>
      <c r="BE139" s="216"/>
      <c r="BF139" s="216"/>
      <c r="BG139" s="216"/>
      <c r="BH139" s="216"/>
      <c r="BI139" s="216"/>
      <c r="BJ139" s="216"/>
      <c r="BK139" s="216"/>
      <c r="BL139" s="216"/>
      <c r="BM139" s="216"/>
      <c r="BN139" s="216"/>
      <c r="BO139" s="216"/>
      <c r="BP139" s="216"/>
      <c r="BQ139" s="216"/>
      <c r="BR139" s="216"/>
      <c r="BS139" s="216"/>
      <c r="BT139" s="216"/>
      <c r="BU139" s="216"/>
      <c r="BV139" s="216"/>
      <c r="BW139" s="216"/>
      <c r="BX139" s="216"/>
      <c r="BY139" s="216"/>
      <c r="BZ139" s="216"/>
      <c r="CA139" s="216"/>
      <c r="CB139" s="216"/>
      <c r="CC139" s="216"/>
      <c r="CD139" s="216"/>
      <c r="CE139" s="216"/>
      <c r="CF139" s="216"/>
      <c r="CG139" s="216"/>
      <c r="CH139" s="216"/>
      <c r="CI139" s="216"/>
      <c r="CJ139" s="216"/>
      <c r="CK139" s="216"/>
      <c r="CL139" s="216"/>
      <c r="CM139" s="216"/>
      <c r="CN139" s="216"/>
      <c r="CO139" s="216"/>
      <c r="CP139" s="216"/>
      <c r="CQ139" s="216"/>
      <c r="CR139" s="216"/>
      <c r="CS139" s="216"/>
      <c r="CT139" s="216"/>
      <c r="CU139" s="216"/>
      <c r="CV139" s="216"/>
      <c r="CW139" s="216"/>
      <c r="CX139" s="216"/>
      <c r="CY139" s="216"/>
      <c r="CZ139" s="216"/>
      <c r="DA139" s="216"/>
      <c r="DB139" s="216"/>
      <c r="DC139" s="216"/>
      <c r="DD139" s="216"/>
      <c r="DE139" s="216"/>
      <c r="DF139" s="216"/>
      <c r="DG139" s="216"/>
      <c r="DH139" s="216"/>
      <c r="DI139" s="216"/>
      <c r="DJ139" s="216"/>
      <c r="DK139" s="216"/>
      <c r="DL139" s="216"/>
      <c r="DM139" s="216"/>
      <c r="DN139" s="216"/>
      <c r="DO139" s="216"/>
      <c r="DP139" s="216"/>
      <c r="DQ139" s="216"/>
      <c r="DR139" s="216"/>
      <c r="DS139" s="216"/>
      <c r="DT139" s="216"/>
      <c r="DU139" s="216"/>
      <c r="DV139" s="216"/>
      <c r="DW139" s="216"/>
      <c r="DX139" s="216"/>
      <c r="DY139" s="216"/>
      <c r="DZ139" s="216"/>
      <c r="EA139" s="216"/>
      <c r="EB139" s="216"/>
      <c r="EC139" s="216"/>
      <c r="ED139" s="216"/>
      <c r="EE139" s="216"/>
      <c r="EF139" s="216"/>
      <c r="EG139" s="216"/>
      <c r="EH139" s="216"/>
      <c r="EI139" s="216"/>
      <c r="EJ139" s="216"/>
      <c r="EK139" s="216"/>
      <c r="EL139" s="216"/>
      <c r="EM139" s="216"/>
      <c r="EN139" s="216"/>
      <c r="EO139" s="216"/>
      <c r="EP139" s="216"/>
      <c r="EQ139" s="216"/>
      <c r="ER139" s="216"/>
      <c r="ES139" s="216"/>
      <c r="ET139" s="216"/>
      <c r="EU139" s="216"/>
      <c r="EV139" s="216"/>
      <c r="EW139" s="216"/>
      <c r="EX139" s="216"/>
      <c r="EY139" s="216"/>
      <c r="EZ139" s="216"/>
      <c r="FA139" s="216"/>
      <c r="FB139" s="216"/>
      <c r="FC139" s="216"/>
    </row>
    <row r="140" spans="7:159" ht="6" customHeight="1">
      <c r="G140" s="223"/>
      <c r="H140" s="217"/>
      <c r="I140" s="217"/>
      <c r="J140" s="223"/>
      <c r="K140" s="217"/>
      <c r="L140" s="217"/>
      <c r="M140" s="217"/>
      <c r="N140" s="217"/>
      <c r="O140" s="218"/>
      <c r="P140" s="214"/>
      <c r="S140" s="216"/>
      <c r="AE140" s="216"/>
      <c r="AF140" s="216"/>
      <c r="AG140" s="216"/>
      <c r="AH140" s="216"/>
      <c r="AI140" s="216"/>
      <c r="AJ140" s="216"/>
      <c r="AK140" s="216"/>
      <c r="AL140" s="216"/>
      <c r="AM140" s="216"/>
      <c r="AN140" s="216"/>
      <c r="AO140" s="216"/>
      <c r="AP140" s="216"/>
      <c r="AQ140" s="216"/>
      <c r="AR140" s="216"/>
      <c r="AS140" s="216"/>
      <c r="AT140" s="216"/>
      <c r="AU140" s="216"/>
      <c r="AV140" s="216"/>
      <c r="AW140" s="216"/>
      <c r="AX140" s="216"/>
      <c r="AY140" s="216"/>
      <c r="AZ140" s="216"/>
      <c r="BA140" s="216"/>
      <c r="BB140" s="216"/>
      <c r="BC140" s="216"/>
      <c r="BD140" s="216"/>
      <c r="BE140" s="216"/>
      <c r="BF140" s="216"/>
      <c r="BG140" s="216"/>
      <c r="BH140" s="216"/>
      <c r="BI140" s="216"/>
      <c r="BJ140" s="216"/>
      <c r="BK140" s="216"/>
      <c r="BL140" s="216"/>
      <c r="BM140" s="216"/>
      <c r="BN140" s="216"/>
      <c r="BO140" s="216"/>
      <c r="BP140" s="216"/>
      <c r="BQ140" s="216"/>
      <c r="BR140" s="216"/>
      <c r="BS140" s="216"/>
      <c r="BT140" s="216"/>
      <c r="BU140" s="216"/>
      <c r="BV140" s="216"/>
      <c r="BW140" s="216"/>
      <c r="BX140" s="216"/>
      <c r="BY140" s="216"/>
      <c r="BZ140" s="216"/>
      <c r="CA140" s="216"/>
      <c r="CB140" s="216"/>
      <c r="CC140" s="216"/>
      <c r="CD140" s="216"/>
      <c r="CE140" s="216"/>
      <c r="CF140" s="216"/>
      <c r="CG140" s="216"/>
      <c r="CH140" s="216"/>
      <c r="CI140" s="216"/>
      <c r="CJ140" s="216"/>
      <c r="CK140" s="216"/>
      <c r="CL140" s="216"/>
      <c r="CM140" s="216"/>
      <c r="CN140" s="216"/>
      <c r="CO140" s="216"/>
      <c r="CP140" s="216"/>
      <c r="CQ140" s="216"/>
      <c r="CR140" s="216"/>
      <c r="CS140" s="216"/>
      <c r="CT140" s="216"/>
      <c r="CU140" s="216"/>
      <c r="CV140" s="216"/>
      <c r="CW140" s="216"/>
      <c r="CX140" s="216"/>
      <c r="CY140" s="216"/>
      <c r="CZ140" s="216"/>
      <c r="DA140" s="216"/>
      <c r="DB140" s="216"/>
      <c r="DC140" s="216"/>
      <c r="DD140" s="216"/>
      <c r="DE140" s="216"/>
      <c r="DF140" s="216"/>
      <c r="DG140" s="216"/>
      <c r="DH140" s="216"/>
      <c r="DI140" s="216"/>
      <c r="DJ140" s="216"/>
      <c r="DK140" s="216"/>
      <c r="DL140" s="216"/>
      <c r="DM140" s="216"/>
      <c r="DN140" s="216"/>
      <c r="DO140" s="216"/>
      <c r="DP140" s="216"/>
      <c r="DQ140" s="216"/>
      <c r="DR140" s="216"/>
      <c r="DS140" s="216"/>
      <c r="DT140" s="216"/>
      <c r="DU140" s="216"/>
      <c r="DV140" s="216"/>
      <c r="DW140" s="216"/>
      <c r="DX140" s="216"/>
      <c r="DY140" s="216"/>
      <c r="DZ140" s="216"/>
      <c r="EA140" s="216"/>
      <c r="EB140" s="216"/>
      <c r="EC140" s="216"/>
      <c r="ED140" s="216"/>
      <c r="EE140" s="216"/>
      <c r="EF140" s="216"/>
      <c r="EG140" s="216"/>
      <c r="EH140" s="216"/>
      <c r="EI140" s="216"/>
      <c r="EJ140" s="216"/>
      <c r="EK140" s="216"/>
      <c r="EL140" s="216"/>
      <c r="EM140" s="216"/>
      <c r="EN140" s="216"/>
      <c r="EO140" s="216"/>
      <c r="EP140" s="216"/>
      <c r="EQ140" s="216"/>
      <c r="ER140" s="216"/>
      <c r="ES140" s="216"/>
      <c r="ET140" s="216"/>
      <c r="EU140" s="216"/>
      <c r="EV140" s="216"/>
      <c r="EW140" s="216"/>
      <c r="EX140" s="216"/>
      <c r="EY140" s="216"/>
      <c r="EZ140" s="216"/>
      <c r="FA140" s="216"/>
      <c r="FB140" s="216"/>
      <c r="FC140" s="216"/>
    </row>
    <row r="141" spans="7:159" ht="6" customHeight="1">
      <c r="G141" s="223"/>
      <c r="H141" s="217"/>
      <c r="I141" s="217"/>
      <c r="J141" s="223"/>
      <c r="K141" s="217"/>
      <c r="L141" s="217"/>
      <c r="M141" s="217"/>
      <c r="N141" s="217"/>
      <c r="O141" s="218"/>
      <c r="P141" s="214"/>
      <c r="Q141" s="216"/>
      <c r="R141" s="216"/>
      <c r="S141" s="216"/>
      <c r="AE141" s="216"/>
      <c r="AF141" s="216"/>
      <c r="AG141" s="216"/>
      <c r="AH141" s="216"/>
      <c r="AI141" s="216"/>
      <c r="AJ141" s="216"/>
      <c r="AK141" s="216"/>
      <c r="AL141" s="216"/>
      <c r="AM141" s="216"/>
      <c r="AN141" s="216"/>
      <c r="AO141" s="216"/>
      <c r="AP141" s="216"/>
      <c r="AQ141" s="216"/>
      <c r="AR141" s="216"/>
      <c r="AS141" s="216"/>
      <c r="AT141" s="216"/>
      <c r="AU141" s="216"/>
      <c r="AV141" s="216"/>
      <c r="AW141" s="216"/>
      <c r="AX141" s="216"/>
      <c r="AY141" s="216"/>
      <c r="AZ141" s="216"/>
      <c r="BA141" s="216"/>
      <c r="BB141" s="216"/>
      <c r="BC141" s="216"/>
      <c r="BD141" s="216"/>
      <c r="BE141" s="216"/>
      <c r="BF141" s="216"/>
      <c r="BG141" s="216"/>
      <c r="BH141" s="216"/>
      <c r="BI141" s="216"/>
      <c r="BJ141" s="216"/>
      <c r="BK141" s="216"/>
      <c r="BL141" s="216"/>
      <c r="BM141" s="216"/>
      <c r="BN141" s="216"/>
      <c r="BO141" s="216"/>
      <c r="BP141" s="216"/>
      <c r="BQ141" s="216"/>
      <c r="BR141" s="216"/>
      <c r="BS141" s="216"/>
      <c r="BT141" s="216"/>
      <c r="BU141" s="216"/>
      <c r="BV141" s="216"/>
      <c r="BW141" s="216"/>
      <c r="BX141" s="216"/>
      <c r="BY141" s="216"/>
      <c r="BZ141" s="216"/>
      <c r="CA141" s="216"/>
      <c r="CB141" s="216"/>
      <c r="CC141" s="216"/>
      <c r="CD141" s="216"/>
      <c r="CE141" s="216"/>
      <c r="CF141" s="216"/>
      <c r="CG141" s="216"/>
      <c r="CH141" s="216"/>
      <c r="CI141" s="216"/>
      <c r="CJ141" s="216"/>
      <c r="CK141" s="216"/>
      <c r="CL141" s="216"/>
      <c r="CM141" s="216"/>
      <c r="CN141" s="216"/>
      <c r="CO141" s="216"/>
      <c r="CP141" s="216"/>
      <c r="CQ141" s="216"/>
      <c r="CR141" s="216"/>
      <c r="CS141" s="216"/>
      <c r="CT141" s="216"/>
      <c r="CU141" s="216"/>
      <c r="CV141" s="216"/>
      <c r="CW141" s="216"/>
      <c r="CX141" s="216"/>
      <c r="CY141" s="216"/>
      <c r="CZ141" s="216"/>
      <c r="DA141" s="216"/>
      <c r="DB141" s="216"/>
      <c r="DC141" s="216"/>
      <c r="DD141" s="216"/>
      <c r="DE141" s="216"/>
      <c r="DF141" s="216"/>
      <c r="DG141" s="216"/>
      <c r="DH141" s="216"/>
      <c r="DI141" s="216"/>
      <c r="DJ141" s="216"/>
      <c r="DK141" s="216"/>
      <c r="DL141" s="216"/>
      <c r="DM141" s="216"/>
      <c r="DN141" s="216"/>
      <c r="DO141" s="216"/>
      <c r="DP141" s="216"/>
      <c r="DQ141" s="216"/>
      <c r="DR141" s="216"/>
      <c r="DS141" s="216"/>
      <c r="DT141" s="216"/>
      <c r="DU141" s="216"/>
      <c r="DV141" s="216"/>
      <c r="DW141" s="216"/>
      <c r="DX141" s="216"/>
      <c r="DY141" s="216"/>
      <c r="DZ141" s="216"/>
      <c r="EA141" s="216"/>
      <c r="EB141" s="216"/>
      <c r="EC141" s="216"/>
      <c r="ED141" s="216"/>
      <c r="EE141" s="216"/>
      <c r="EF141" s="216"/>
      <c r="EG141" s="216"/>
      <c r="EH141" s="216"/>
      <c r="EI141" s="216"/>
      <c r="EJ141" s="216"/>
      <c r="EK141" s="216"/>
      <c r="EL141" s="216"/>
      <c r="EM141" s="216"/>
      <c r="EN141" s="216"/>
      <c r="EO141" s="216"/>
      <c r="EP141" s="216"/>
      <c r="EQ141" s="216"/>
      <c r="ER141" s="216"/>
      <c r="ES141" s="216"/>
      <c r="ET141" s="216"/>
      <c r="EU141" s="216"/>
      <c r="EV141" s="216"/>
      <c r="EW141" s="216"/>
      <c r="EX141" s="216"/>
      <c r="EY141" s="216"/>
      <c r="EZ141" s="216"/>
      <c r="FA141" s="216"/>
      <c r="FB141" s="216"/>
      <c r="FC141" s="216"/>
    </row>
    <row r="142" spans="7:159" ht="6" customHeight="1">
      <c r="G142" s="223"/>
      <c r="H142" s="217"/>
      <c r="I142" s="217"/>
      <c r="J142" s="223"/>
      <c r="K142" s="217"/>
      <c r="L142" s="217"/>
      <c r="M142" s="217"/>
      <c r="N142" s="217"/>
      <c r="O142" s="218"/>
      <c r="P142" s="214"/>
      <c r="Q142" s="216"/>
      <c r="R142" s="216"/>
      <c r="S142" s="216"/>
      <c r="AE142" s="216"/>
      <c r="AF142" s="216"/>
      <c r="AG142" s="216"/>
      <c r="AH142" s="216"/>
      <c r="AI142" s="216"/>
      <c r="AJ142" s="216"/>
      <c r="AK142" s="216"/>
      <c r="AL142" s="216"/>
      <c r="AM142" s="216"/>
      <c r="AN142" s="216"/>
      <c r="AO142" s="216"/>
      <c r="AP142" s="216"/>
      <c r="AQ142" s="216"/>
      <c r="AR142" s="216"/>
      <c r="AS142" s="216"/>
      <c r="AT142" s="216"/>
      <c r="AU142" s="216"/>
      <c r="AV142" s="216"/>
      <c r="AW142" s="216"/>
      <c r="AX142" s="216"/>
      <c r="AY142" s="216"/>
      <c r="AZ142" s="216"/>
      <c r="BA142" s="216"/>
      <c r="BB142" s="216"/>
      <c r="BC142" s="216"/>
      <c r="BD142" s="216"/>
      <c r="BE142" s="216"/>
      <c r="BF142" s="216"/>
      <c r="BG142" s="216"/>
      <c r="BH142" s="216"/>
      <c r="BI142" s="216"/>
      <c r="BJ142" s="216"/>
      <c r="BK142" s="216"/>
      <c r="BL142" s="216"/>
      <c r="BM142" s="216"/>
      <c r="BN142" s="216"/>
      <c r="BO142" s="216"/>
      <c r="BP142" s="216"/>
      <c r="BQ142" s="216"/>
      <c r="BR142" s="216"/>
      <c r="BS142" s="216"/>
      <c r="BT142" s="216"/>
      <c r="BU142" s="216"/>
      <c r="BV142" s="216"/>
      <c r="BW142" s="216"/>
      <c r="BX142" s="216"/>
      <c r="BY142" s="216"/>
      <c r="BZ142" s="216"/>
      <c r="CA142" s="216"/>
      <c r="CB142" s="216"/>
      <c r="CC142" s="216"/>
      <c r="CD142" s="216"/>
      <c r="CE142" s="216"/>
      <c r="CF142" s="216"/>
      <c r="CG142" s="216"/>
      <c r="CH142" s="216"/>
      <c r="CI142" s="216"/>
      <c r="CJ142" s="216"/>
      <c r="CK142" s="216"/>
      <c r="CL142" s="216"/>
      <c r="CM142" s="216"/>
      <c r="CN142" s="216"/>
      <c r="CO142" s="216"/>
      <c r="CP142" s="216"/>
      <c r="CQ142" s="216"/>
      <c r="CR142" s="216"/>
      <c r="CS142" s="216"/>
      <c r="CT142" s="216"/>
      <c r="CU142" s="216"/>
      <c r="CV142" s="216"/>
      <c r="CW142" s="216"/>
      <c r="CX142" s="216"/>
      <c r="CY142" s="216"/>
      <c r="CZ142" s="216"/>
      <c r="DA142" s="216"/>
      <c r="DB142" s="216"/>
      <c r="DC142" s="216"/>
      <c r="DD142" s="216"/>
      <c r="DE142" s="216"/>
      <c r="DF142" s="216"/>
      <c r="DG142" s="216"/>
      <c r="DH142" s="216"/>
      <c r="DI142" s="216"/>
      <c r="DJ142" s="216"/>
      <c r="DK142" s="216"/>
      <c r="DL142" s="216"/>
      <c r="DM142" s="216"/>
      <c r="DN142" s="216"/>
      <c r="DO142" s="216"/>
      <c r="DP142" s="216"/>
      <c r="DQ142" s="216"/>
      <c r="DR142" s="216"/>
      <c r="DS142" s="216"/>
      <c r="DT142" s="216"/>
      <c r="DU142" s="216"/>
      <c r="DV142" s="216"/>
      <c r="DW142" s="216"/>
      <c r="DX142" s="216"/>
      <c r="DY142" s="216"/>
      <c r="DZ142" s="216"/>
      <c r="EA142" s="216"/>
      <c r="EB142" s="216"/>
      <c r="EC142" s="216"/>
      <c r="ED142" s="216"/>
      <c r="EE142" s="216"/>
      <c r="EF142" s="216"/>
      <c r="EG142" s="216"/>
      <c r="EH142" s="216"/>
      <c r="EI142" s="216"/>
      <c r="EJ142" s="216"/>
      <c r="EK142" s="216"/>
      <c r="EL142" s="216"/>
      <c r="EM142" s="216"/>
      <c r="EN142" s="216"/>
      <c r="EO142" s="216"/>
      <c r="EP142" s="216"/>
      <c r="EQ142" s="216"/>
      <c r="ER142" s="216"/>
      <c r="ES142" s="216"/>
      <c r="ET142" s="216"/>
      <c r="EU142" s="216"/>
      <c r="EV142" s="216"/>
      <c r="EW142" s="216"/>
      <c r="EX142" s="216"/>
      <c r="EY142" s="216"/>
      <c r="EZ142" s="216"/>
      <c r="FA142" s="216"/>
      <c r="FB142" s="216"/>
      <c r="FC142" s="216"/>
    </row>
    <row r="143" spans="7:159" ht="6" customHeight="1">
      <c r="G143" s="223"/>
      <c r="H143" s="217"/>
      <c r="I143" s="217"/>
      <c r="J143" s="223"/>
      <c r="K143" s="217"/>
      <c r="L143" s="217"/>
      <c r="M143" s="217"/>
      <c r="N143" s="217"/>
      <c r="Q143" s="216"/>
      <c r="R143" s="216"/>
      <c r="S143" s="216"/>
      <c r="AE143" s="216"/>
      <c r="AF143" s="216"/>
      <c r="AG143" s="216"/>
      <c r="AH143" s="216"/>
      <c r="AI143" s="216"/>
      <c r="AJ143" s="216"/>
      <c r="AK143" s="216"/>
      <c r="AL143" s="216"/>
      <c r="AM143" s="216"/>
      <c r="AN143" s="216"/>
      <c r="AO143" s="216"/>
      <c r="AP143" s="216"/>
      <c r="AQ143" s="216"/>
      <c r="AR143" s="216"/>
      <c r="AS143" s="216"/>
      <c r="AT143" s="216"/>
      <c r="AU143" s="216"/>
      <c r="AV143" s="216"/>
      <c r="AW143" s="216"/>
      <c r="AX143" s="216"/>
      <c r="AY143" s="216"/>
      <c r="AZ143" s="216"/>
      <c r="BA143" s="216"/>
      <c r="BB143" s="216"/>
      <c r="BC143" s="216"/>
      <c r="BD143" s="216"/>
      <c r="BE143" s="216"/>
      <c r="BF143" s="216"/>
      <c r="BG143" s="216"/>
      <c r="BH143" s="216"/>
      <c r="BI143" s="216"/>
      <c r="BJ143" s="216"/>
      <c r="BK143" s="216"/>
      <c r="BL143" s="216"/>
      <c r="BM143" s="216"/>
      <c r="BN143" s="216"/>
      <c r="BO143" s="216"/>
      <c r="BP143" s="216"/>
      <c r="BQ143" s="216"/>
      <c r="BR143" s="216"/>
      <c r="BS143" s="216"/>
      <c r="BT143" s="216"/>
      <c r="BU143" s="216"/>
      <c r="BV143" s="216"/>
      <c r="BW143" s="216"/>
      <c r="BX143" s="216"/>
      <c r="BY143" s="216"/>
      <c r="BZ143" s="216"/>
      <c r="CA143" s="216"/>
      <c r="CB143" s="216"/>
      <c r="CC143" s="216"/>
      <c r="CD143" s="216"/>
      <c r="CE143" s="216"/>
      <c r="CF143" s="216"/>
      <c r="CG143" s="216"/>
      <c r="CH143" s="216"/>
      <c r="CI143" s="216"/>
      <c r="CJ143" s="216"/>
      <c r="CK143" s="216"/>
      <c r="CL143" s="216"/>
      <c r="CM143" s="216"/>
      <c r="CN143" s="216"/>
      <c r="CO143" s="216"/>
      <c r="CP143" s="216"/>
      <c r="CQ143" s="216"/>
      <c r="CR143" s="216"/>
      <c r="CS143" s="216"/>
      <c r="CT143" s="216"/>
      <c r="CU143" s="216"/>
      <c r="CV143" s="216"/>
      <c r="CW143" s="216"/>
      <c r="CX143" s="216"/>
      <c r="CY143" s="216"/>
      <c r="CZ143" s="216"/>
      <c r="DA143" s="216"/>
      <c r="DB143" s="216"/>
      <c r="DC143" s="216"/>
      <c r="DD143" s="216"/>
      <c r="DE143" s="216"/>
      <c r="DF143" s="216"/>
      <c r="DG143" s="216"/>
      <c r="DH143" s="216"/>
      <c r="DI143" s="216"/>
      <c r="DJ143" s="216"/>
      <c r="DK143" s="216"/>
      <c r="DL143" s="216"/>
      <c r="DM143" s="216"/>
      <c r="DN143" s="216"/>
      <c r="DO143" s="216"/>
      <c r="DP143" s="216"/>
      <c r="DQ143" s="216"/>
      <c r="DR143" s="216"/>
      <c r="DS143" s="216"/>
      <c r="DT143" s="216"/>
      <c r="DU143" s="216"/>
      <c r="DV143" s="216"/>
      <c r="DW143" s="216"/>
      <c r="DX143" s="216"/>
      <c r="DY143" s="216"/>
      <c r="DZ143" s="216"/>
      <c r="EA143" s="216"/>
      <c r="EB143" s="216"/>
      <c r="EC143" s="216"/>
      <c r="ED143" s="216"/>
      <c r="EE143" s="216"/>
      <c r="EF143" s="216"/>
      <c r="EG143" s="216"/>
      <c r="EH143" s="216"/>
      <c r="EI143" s="216"/>
      <c r="EJ143" s="216"/>
      <c r="EK143" s="216"/>
      <c r="EL143" s="216"/>
      <c r="EM143" s="216"/>
      <c r="EN143" s="216"/>
      <c r="EO143" s="216"/>
      <c r="EP143" s="216"/>
      <c r="EQ143" s="216"/>
      <c r="ER143" s="216"/>
      <c r="ES143" s="216"/>
      <c r="ET143" s="216"/>
      <c r="EU143" s="216"/>
      <c r="EV143" s="216"/>
      <c r="EW143" s="216"/>
      <c r="EX143" s="216"/>
      <c r="EY143" s="216"/>
      <c r="EZ143" s="216"/>
      <c r="FA143" s="216"/>
      <c r="FB143" s="216"/>
      <c r="FC143" s="216"/>
    </row>
    <row r="144" spans="7:159" ht="6" customHeight="1">
      <c r="G144" s="223"/>
      <c r="H144" s="217"/>
      <c r="I144" s="217"/>
      <c r="J144" s="223"/>
      <c r="K144" s="217"/>
      <c r="L144" s="217"/>
      <c r="M144" s="217"/>
      <c r="N144" s="217"/>
      <c r="O144" s="218"/>
      <c r="P144" s="214"/>
      <c r="Q144" s="216"/>
      <c r="R144" s="216"/>
      <c r="S144" s="216"/>
      <c r="AE144" s="216"/>
      <c r="AF144" s="216"/>
      <c r="AG144" s="216"/>
      <c r="AH144" s="216"/>
      <c r="AI144" s="216"/>
      <c r="AJ144" s="216"/>
      <c r="AK144" s="216"/>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c r="BP144" s="216"/>
      <c r="BQ144" s="216"/>
      <c r="BR144" s="216"/>
      <c r="BS144" s="216"/>
      <c r="BT144" s="216"/>
      <c r="BU144" s="216"/>
      <c r="BV144" s="216"/>
      <c r="BW144" s="216"/>
      <c r="BX144" s="216"/>
      <c r="BY144" s="216"/>
      <c r="BZ144" s="216"/>
      <c r="CA144" s="216"/>
      <c r="CB144" s="216"/>
      <c r="CC144" s="216"/>
      <c r="CD144" s="216"/>
      <c r="CE144" s="216"/>
      <c r="CF144" s="216"/>
      <c r="CG144" s="216"/>
      <c r="CH144" s="216"/>
      <c r="CI144" s="216"/>
      <c r="CJ144" s="216"/>
      <c r="CK144" s="216"/>
      <c r="CL144" s="216"/>
      <c r="CM144" s="216"/>
      <c r="CN144" s="216"/>
      <c r="CO144" s="216"/>
      <c r="CP144" s="216"/>
      <c r="CQ144" s="216"/>
      <c r="CR144" s="216"/>
      <c r="CS144" s="216"/>
      <c r="CT144" s="216"/>
      <c r="CU144" s="216"/>
      <c r="CV144" s="216"/>
      <c r="CW144" s="216"/>
      <c r="CX144" s="216"/>
      <c r="CY144" s="216"/>
      <c r="CZ144" s="216"/>
      <c r="DA144" s="216"/>
      <c r="DB144" s="216"/>
      <c r="DC144" s="216"/>
      <c r="DD144" s="216"/>
      <c r="DE144" s="216"/>
      <c r="DF144" s="216"/>
      <c r="DG144" s="216"/>
      <c r="DH144" s="216"/>
      <c r="DI144" s="216"/>
      <c r="DJ144" s="216"/>
      <c r="DK144" s="216"/>
      <c r="DL144" s="216"/>
      <c r="DM144" s="216"/>
      <c r="DN144" s="216"/>
      <c r="DO144" s="216"/>
      <c r="DP144" s="216"/>
      <c r="DQ144" s="216"/>
      <c r="DR144" s="216"/>
      <c r="DS144" s="216"/>
      <c r="DT144" s="216"/>
      <c r="DU144" s="216"/>
      <c r="DV144" s="216"/>
      <c r="DW144" s="216"/>
      <c r="DX144" s="216"/>
      <c r="DY144" s="216"/>
      <c r="DZ144" s="216"/>
      <c r="EA144" s="216"/>
      <c r="EB144" s="216"/>
      <c r="EC144" s="216"/>
      <c r="ED144" s="216"/>
      <c r="EE144" s="216"/>
      <c r="EF144" s="216"/>
      <c r="EG144" s="216"/>
      <c r="EH144" s="216"/>
      <c r="EI144" s="216"/>
      <c r="EJ144" s="216"/>
      <c r="EK144" s="216"/>
      <c r="EL144" s="216"/>
      <c r="EM144" s="216"/>
      <c r="EN144" s="216"/>
      <c r="EO144" s="216"/>
      <c r="EP144" s="216"/>
      <c r="EQ144" s="216"/>
      <c r="ER144" s="216"/>
      <c r="ES144" s="216"/>
      <c r="ET144" s="216"/>
      <c r="EU144" s="216"/>
      <c r="EV144" s="216"/>
      <c r="EW144" s="216"/>
      <c r="EX144" s="216"/>
      <c r="EY144" s="216"/>
      <c r="EZ144" s="216"/>
      <c r="FA144" s="216"/>
      <c r="FB144" s="216"/>
      <c r="FC144" s="216"/>
    </row>
    <row r="145" spans="7:159" ht="6" customHeight="1">
      <c r="G145" s="223"/>
      <c r="H145" s="217"/>
      <c r="I145" s="217"/>
      <c r="J145" s="223"/>
      <c r="K145" s="217"/>
      <c r="L145" s="217"/>
      <c r="M145" s="217"/>
      <c r="N145" s="217"/>
      <c r="O145" s="218"/>
      <c r="P145" s="214"/>
      <c r="Q145" s="216"/>
      <c r="R145" s="216"/>
      <c r="S145" s="216"/>
      <c r="AE145" s="216"/>
      <c r="AF145" s="216"/>
      <c r="AG145" s="216"/>
      <c r="AH145" s="216"/>
      <c r="AI145" s="216"/>
      <c r="AJ145" s="216"/>
      <c r="AK145" s="216"/>
      <c r="AL145" s="216"/>
      <c r="AM145" s="216"/>
      <c r="AN145" s="216"/>
      <c r="AO145" s="216"/>
      <c r="AP145" s="216"/>
      <c r="AQ145" s="216"/>
      <c r="AR145" s="216"/>
      <c r="AS145" s="216"/>
      <c r="AT145" s="216"/>
      <c r="AU145" s="216"/>
      <c r="AV145" s="216"/>
      <c r="AW145" s="216"/>
      <c r="AX145" s="216"/>
      <c r="AY145" s="216"/>
      <c r="AZ145" s="216"/>
      <c r="BA145" s="216"/>
      <c r="BB145" s="216"/>
      <c r="BC145" s="216"/>
      <c r="BD145" s="216"/>
      <c r="BE145" s="216"/>
      <c r="BF145" s="216"/>
      <c r="BG145" s="216"/>
      <c r="BH145" s="216"/>
      <c r="BI145" s="216"/>
      <c r="BJ145" s="216"/>
      <c r="BK145" s="216"/>
      <c r="BL145" s="216"/>
      <c r="BM145" s="216"/>
      <c r="BN145" s="216"/>
      <c r="BO145" s="216"/>
      <c r="BP145" s="216"/>
      <c r="BQ145" s="216"/>
      <c r="BR145" s="216"/>
      <c r="BS145" s="216"/>
      <c r="BT145" s="216"/>
      <c r="BU145" s="216"/>
      <c r="BV145" s="216"/>
      <c r="BW145" s="216"/>
      <c r="BX145" s="216"/>
      <c r="BY145" s="216"/>
      <c r="BZ145" s="216"/>
      <c r="CA145" s="216"/>
      <c r="CB145" s="216"/>
      <c r="CC145" s="216"/>
      <c r="CD145" s="216"/>
      <c r="CE145" s="216"/>
      <c r="CF145" s="216"/>
      <c r="CG145" s="216"/>
      <c r="CH145" s="216"/>
      <c r="CI145" s="216"/>
      <c r="CJ145" s="216"/>
      <c r="CK145" s="216"/>
      <c r="CL145" s="216"/>
      <c r="CM145" s="216"/>
      <c r="CN145" s="216"/>
      <c r="CO145" s="216"/>
      <c r="CP145" s="216"/>
      <c r="CQ145" s="216"/>
      <c r="CR145" s="216"/>
      <c r="CS145" s="216"/>
      <c r="CT145" s="216"/>
      <c r="CU145" s="216"/>
      <c r="CV145" s="216"/>
      <c r="CW145" s="216"/>
      <c r="CX145" s="216"/>
      <c r="CY145" s="216"/>
      <c r="CZ145" s="216"/>
      <c r="DA145" s="216"/>
      <c r="DB145" s="216"/>
      <c r="DC145" s="216"/>
      <c r="DD145" s="216"/>
      <c r="DE145" s="216"/>
      <c r="DF145" s="216"/>
      <c r="DG145" s="216"/>
      <c r="DH145" s="216"/>
      <c r="DI145" s="216"/>
      <c r="DJ145" s="216"/>
      <c r="DK145" s="216"/>
      <c r="DL145" s="216"/>
      <c r="DM145" s="216"/>
      <c r="DN145" s="216"/>
      <c r="DO145" s="216"/>
      <c r="DP145" s="216"/>
      <c r="DQ145" s="216"/>
      <c r="DR145" s="216"/>
      <c r="DS145" s="216"/>
      <c r="DT145" s="216"/>
      <c r="DU145" s="216"/>
      <c r="DV145" s="216"/>
      <c r="DW145" s="216"/>
      <c r="DX145" s="216"/>
      <c r="DY145" s="216"/>
      <c r="DZ145" s="216"/>
      <c r="EA145" s="216"/>
      <c r="EB145" s="216"/>
      <c r="EC145" s="216"/>
      <c r="ED145" s="216"/>
      <c r="EE145" s="216"/>
      <c r="EF145" s="216"/>
      <c r="EG145" s="216"/>
      <c r="EH145" s="216"/>
      <c r="EI145" s="216"/>
      <c r="EJ145" s="216"/>
      <c r="EK145" s="216"/>
      <c r="EL145" s="216"/>
      <c r="EM145" s="216"/>
      <c r="EN145" s="216"/>
      <c r="EO145" s="216"/>
      <c r="EP145" s="216"/>
      <c r="EQ145" s="216"/>
      <c r="ER145" s="216"/>
      <c r="ES145" s="216"/>
      <c r="ET145" s="216"/>
      <c r="EU145" s="216"/>
      <c r="EV145" s="216"/>
      <c r="EW145" s="216"/>
      <c r="EX145" s="216"/>
      <c r="EY145" s="216"/>
      <c r="EZ145" s="216"/>
      <c r="FA145" s="216"/>
      <c r="FB145" s="216"/>
      <c r="FC145" s="216"/>
    </row>
    <row r="146" spans="7:159" ht="6" customHeight="1">
      <c r="G146" s="223"/>
      <c r="H146" s="217"/>
      <c r="I146" s="217"/>
      <c r="J146" s="223"/>
      <c r="K146" s="217"/>
      <c r="L146" s="217"/>
      <c r="M146" s="217"/>
      <c r="N146" s="217"/>
      <c r="O146" s="218"/>
      <c r="P146" s="214"/>
      <c r="S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6"/>
      <c r="AY146" s="216"/>
      <c r="AZ146" s="216"/>
      <c r="BA146" s="216"/>
      <c r="BB146" s="216"/>
      <c r="BC146" s="216"/>
      <c r="BD146" s="216"/>
      <c r="BE146" s="216"/>
      <c r="BF146" s="216"/>
      <c r="BG146" s="216"/>
      <c r="BH146" s="216"/>
      <c r="BI146" s="216"/>
      <c r="BJ146" s="216"/>
      <c r="BK146" s="216"/>
      <c r="BL146" s="216"/>
      <c r="BM146" s="216"/>
      <c r="BN146" s="216"/>
      <c r="BO146" s="216"/>
      <c r="BP146" s="216"/>
      <c r="BQ146" s="216"/>
      <c r="BR146" s="216"/>
      <c r="BS146" s="216"/>
      <c r="BT146" s="216"/>
      <c r="BU146" s="216"/>
      <c r="BV146" s="216"/>
      <c r="BW146" s="216"/>
      <c r="BX146" s="216"/>
      <c r="BY146" s="216"/>
      <c r="BZ146" s="216"/>
      <c r="CA146" s="216"/>
      <c r="CB146" s="216"/>
      <c r="CC146" s="216"/>
      <c r="CD146" s="216"/>
      <c r="CE146" s="216"/>
      <c r="CF146" s="216"/>
      <c r="CG146" s="216"/>
      <c r="CH146" s="216"/>
      <c r="CI146" s="216"/>
      <c r="CJ146" s="216"/>
      <c r="CK146" s="216"/>
      <c r="CL146" s="216"/>
      <c r="CM146" s="216"/>
      <c r="CN146" s="216"/>
      <c r="CO146" s="216"/>
      <c r="CP146" s="216"/>
      <c r="CQ146" s="216"/>
      <c r="CR146" s="216"/>
      <c r="CS146" s="216"/>
      <c r="CT146" s="216"/>
      <c r="CU146" s="216"/>
      <c r="CV146" s="216"/>
      <c r="CW146" s="216"/>
      <c r="CX146" s="216"/>
      <c r="CY146" s="216"/>
      <c r="CZ146" s="216"/>
      <c r="DA146" s="216"/>
      <c r="DB146" s="216"/>
      <c r="DC146" s="216"/>
      <c r="DD146" s="216"/>
      <c r="DE146" s="216"/>
      <c r="DF146" s="216"/>
      <c r="DG146" s="216"/>
      <c r="DH146" s="216"/>
      <c r="DI146" s="216"/>
      <c r="DJ146" s="216"/>
      <c r="DK146" s="216"/>
      <c r="DL146" s="216"/>
      <c r="DM146" s="216"/>
      <c r="DN146" s="216"/>
      <c r="DO146" s="216"/>
      <c r="DP146" s="216"/>
      <c r="DQ146" s="216"/>
      <c r="DR146" s="216"/>
      <c r="DS146" s="216"/>
      <c r="DT146" s="216"/>
      <c r="DU146" s="216"/>
      <c r="DV146" s="216"/>
      <c r="DW146" s="216"/>
      <c r="DX146" s="216"/>
      <c r="DY146" s="216"/>
      <c r="DZ146" s="216"/>
      <c r="EA146" s="216"/>
      <c r="EB146" s="216"/>
      <c r="EC146" s="216"/>
      <c r="ED146" s="216"/>
      <c r="EE146" s="216"/>
      <c r="EF146" s="216"/>
      <c r="EG146" s="216"/>
      <c r="EH146" s="216"/>
      <c r="EI146" s="216"/>
      <c r="EJ146" s="216"/>
      <c r="EK146" s="216"/>
      <c r="EL146" s="216"/>
      <c r="EM146" s="216"/>
      <c r="EN146" s="216"/>
      <c r="EO146" s="216"/>
      <c r="EP146" s="216"/>
      <c r="EQ146" s="216"/>
      <c r="ER146" s="216"/>
      <c r="ES146" s="216"/>
      <c r="ET146" s="216"/>
      <c r="EU146" s="216"/>
      <c r="EV146" s="216"/>
      <c r="EW146" s="216"/>
      <c r="EX146" s="216"/>
      <c r="EY146" s="216"/>
      <c r="EZ146" s="216"/>
      <c r="FA146" s="216"/>
      <c r="FB146" s="216"/>
      <c r="FC146" s="216"/>
    </row>
    <row r="147" spans="7:159" ht="6" customHeight="1">
      <c r="G147" s="223"/>
      <c r="H147" s="217"/>
      <c r="I147" s="217"/>
      <c r="J147" s="223"/>
      <c r="K147" s="217"/>
      <c r="L147" s="217"/>
      <c r="M147" s="217"/>
      <c r="N147" s="217"/>
      <c r="O147" s="218"/>
      <c r="P147" s="214"/>
      <c r="S147" s="216"/>
      <c r="T147" s="216"/>
      <c r="U147" s="216"/>
      <c r="V147" s="216"/>
      <c r="W147" s="216"/>
      <c r="AE147" s="216"/>
      <c r="AF147" s="216"/>
      <c r="AG147" s="216"/>
      <c r="AH147" s="216"/>
      <c r="AI147" s="216"/>
      <c r="AJ147" s="216"/>
      <c r="AK147" s="216"/>
      <c r="AL147" s="216"/>
      <c r="AM147" s="216"/>
      <c r="AN147" s="216"/>
      <c r="AO147" s="216"/>
      <c r="AP147" s="216"/>
      <c r="AQ147" s="216"/>
      <c r="AR147" s="216"/>
      <c r="AS147" s="216"/>
      <c r="AT147" s="216"/>
      <c r="AU147" s="216"/>
      <c r="AV147" s="216"/>
      <c r="AW147" s="216"/>
      <c r="AX147" s="216"/>
      <c r="AY147" s="216"/>
      <c r="AZ147" s="216"/>
      <c r="BA147" s="216"/>
      <c r="BB147" s="216"/>
      <c r="BC147" s="216"/>
      <c r="BD147" s="216"/>
      <c r="BE147" s="216"/>
      <c r="BF147" s="216"/>
      <c r="BG147" s="216"/>
      <c r="BH147" s="216"/>
      <c r="BI147" s="216"/>
      <c r="BJ147" s="216"/>
      <c r="BK147" s="216"/>
      <c r="BL147" s="216"/>
      <c r="BM147" s="216"/>
      <c r="BN147" s="216"/>
      <c r="BO147" s="216"/>
      <c r="BP147" s="216"/>
      <c r="BQ147" s="216"/>
      <c r="BR147" s="216"/>
      <c r="BS147" s="216"/>
      <c r="BT147" s="216"/>
      <c r="BU147" s="216"/>
      <c r="BV147" s="216"/>
      <c r="BW147" s="216"/>
      <c r="BX147" s="216"/>
      <c r="BY147" s="216"/>
      <c r="BZ147" s="216"/>
      <c r="CA147" s="216"/>
      <c r="CB147" s="216"/>
      <c r="CC147" s="216"/>
      <c r="CD147" s="216"/>
      <c r="CE147" s="216"/>
      <c r="CF147" s="216"/>
      <c r="CG147" s="216"/>
      <c r="CH147" s="216"/>
      <c r="CI147" s="216"/>
      <c r="CJ147" s="216"/>
      <c r="CK147" s="216"/>
      <c r="CL147" s="216"/>
      <c r="CM147" s="216"/>
      <c r="CN147" s="216"/>
      <c r="CO147" s="216"/>
      <c r="CP147" s="216"/>
      <c r="CQ147" s="216"/>
      <c r="CR147" s="216"/>
      <c r="CS147" s="216"/>
      <c r="CT147" s="216"/>
      <c r="CU147" s="216"/>
      <c r="CV147" s="216"/>
      <c r="CW147" s="216"/>
      <c r="CX147" s="216"/>
      <c r="CY147" s="216"/>
      <c r="CZ147" s="216"/>
      <c r="DA147" s="216"/>
      <c r="DB147" s="216"/>
      <c r="DC147" s="216"/>
      <c r="DD147" s="216"/>
      <c r="DE147" s="216"/>
      <c r="DF147" s="216"/>
      <c r="DG147" s="216"/>
      <c r="DH147" s="216"/>
      <c r="DI147" s="216"/>
      <c r="DJ147" s="216"/>
      <c r="DK147" s="216"/>
      <c r="DL147" s="216"/>
      <c r="DM147" s="216"/>
      <c r="DN147" s="216"/>
      <c r="DO147" s="216"/>
      <c r="DP147" s="216"/>
      <c r="DQ147" s="216"/>
      <c r="DR147" s="216"/>
      <c r="DS147" s="216"/>
      <c r="DT147" s="216"/>
      <c r="DU147" s="216"/>
      <c r="DV147" s="216"/>
      <c r="DW147" s="216"/>
      <c r="DX147" s="216"/>
      <c r="DY147" s="216"/>
      <c r="DZ147" s="216"/>
      <c r="EA147" s="216"/>
      <c r="EB147" s="216"/>
      <c r="EC147" s="216"/>
      <c r="ED147" s="216"/>
      <c r="EE147" s="216"/>
      <c r="EF147" s="216"/>
      <c r="EG147" s="216"/>
      <c r="EH147" s="216"/>
      <c r="EI147" s="216"/>
      <c r="EJ147" s="216"/>
      <c r="EK147" s="216"/>
      <c r="EL147" s="216"/>
      <c r="EM147" s="216"/>
      <c r="EN147" s="216"/>
      <c r="EO147" s="216"/>
      <c r="EP147" s="216"/>
      <c r="EQ147" s="216"/>
      <c r="ER147" s="216"/>
      <c r="ES147" s="216"/>
      <c r="ET147" s="216"/>
      <c r="EU147" s="216"/>
      <c r="EV147" s="216"/>
      <c r="EW147" s="216"/>
      <c r="EX147" s="216"/>
      <c r="EY147" s="216"/>
      <c r="EZ147" s="216"/>
      <c r="FA147" s="216"/>
      <c r="FB147" s="216"/>
      <c r="FC147" s="216"/>
    </row>
    <row r="148" spans="7:159" ht="6" customHeight="1">
      <c r="G148" s="223"/>
      <c r="H148" s="217"/>
      <c r="I148" s="217"/>
      <c r="J148" s="223"/>
      <c r="K148" s="217"/>
      <c r="L148" s="217"/>
      <c r="M148" s="217"/>
      <c r="N148" s="217"/>
      <c r="O148" s="218"/>
      <c r="P148" s="214"/>
      <c r="Q148" s="216"/>
      <c r="R148" s="216"/>
      <c r="S148" s="216"/>
      <c r="T148" s="216"/>
      <c r="U148" s="216"/>
      <c r="V148" s="216"/>
      <c r="W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16"/>
      <c r="AY148" s="216"/>
      <c r="AZ148" s="216"/>
      <c r="BA148" s="216"/>
      <c r="BB148" s="216"/>
      <c r="BC148" s="216"/>
      <c r="BD148" s="216"/>
      <c r="BE148" s="216"/>
      <c r="BF148" s="216"/>
      <c r="BG148" s="216"/>
      <c r="BH148" s="216"/>
      <c r="BI148" s="216"/>
      <c r="BJ148" s="216"/>
      <c r="BK148" s="216"/>
      <c r="BL148" s="216"/>
      <c r="BM148" s="216"/>
      <c r="BN148" s="216"/>
      <c r="BO148" s="216"/>
      <c r="BP148" s="216"/>
      <c r="BQ148" s="216"/>
      <c r="BR148" s="216"/>
      <c r="BS148" s="216"/>
      <c r="BT148" s="216"/>
      <c r="BU148" s="216"/>
      <c r="BV148" s="216"/>
      <c r="BW148" s="216"/>
      <c r="BX148" s="216"/>
      <c r="BY148" s="216"/>
      <c r="BZ148" s="216"/>
      <c r="CA148" s="216"/>
      <c r="CB148" s="216"/>
      <c r="CC148" s="216"/>
      <c r="CD148" s="216"/>
      <c r="CE148" s="216"/>
      <c r="CF148" s="216"/>
      <c r="CG148" s="216"/>
      <c r="CH148" s="216"/>
      <c r="CI148" s="216"/>
      <c r="CJ148" s="216"/>
      <c r="CK148" s="216"/>
      <c r="CL148" s="216"/>
      <c r="CM148" s="216"/>
      <c r="CN148" s="216"/>
      <c r="CO148" s="216"/>
      <c r="CP148" s="216"/>
      <c r="CQ148" s="216"/>
      <c r="CR148" s="216"/>
      <c r="CS148" s="216"/>
      <c r="CT148" s="216"/>
      <c r="CU148" s="216"/>
      <c r="CV148" s="216"/>
      <c r="CW148" s="216"/>
      <c r="CX148" s="216"/>
      <c r="CY148" s="216"/>
      <c r="CZ148" s="216"/>
      <c r="DA148" s="216"/>
      <c r="DB148" s="216"/>
      <c r="DC148" s="216"/>
      <c r="DD148" s="216"/>
      <c r="DE148" s="216"/>
      <c r="DF148" s="216"/>
      <c r="DG148" s="216"/>
      <c r="DH148" s="216"/>
      <c r="DI148" s="216"/>
      <c r="DJ148" s="216"/>
      <c r="DK148" s="216"/>
      <c r="DL148" s="216"/>
      <c r="DM148" s="216"/>
      <c r="DN148" s="216"/>
      <c r="DO148" s="216"/>
      <c r="DP148" s="216"/>
      <c r="DQ148" s="216"/>
      <c r="DR148" s="216"/>
      <c r="DS148" s="216"/>
      <c r="DT148" s="216"/>
      <c r="DU148" s="216"/>
      <c r="DV148" s="216"/>
      <c r="DW148" s="216"/>
      <c r="DX148" s="216"/>
      <c r="DY148" s="216"/>
      <c r="DZ148" s="216"/>
      <c r="EA148" s="216"/>
      <c r="EB148" s="216"/>
      <c r="EC148" s="216"/>
      <c r="ED148" s="216"/>
      <c r="EE148" s="216"/>
      <c r="EF148" s="216"/>
      <c r="EG148" s="216"/>
      <c r="EH148" s="216"/>
      <c r="EI148" s="216"/>
      <c r="EJ148" s="216"/>
      <c r="EK148" s="216"/>
      <c r="EL148" s="216"/>
      <c r="EM148" s="216"/>
      <c r="EN148" s="216"/>
      <c r="EO148" s="216"/>
      <c r="EP148" s="216"/>
      <c r="EQ148" s="216"/>
      <c r="ER148" s="216"/>
      <c r="ES148" s="216"/>
      <c r="ET148" s="216"/>
      <c r="EU148" s="216"/>
      <c r="EV148" s="216"/>
      <c r="EW148" s="216"/>
      <c r="EX148" s="216"/>
      <c r="EY148" s="216"/>
      <c r="EZ148" s="216"/>
      <c r="FA148" s="216"/>
      <c r="FB148" s="216"/>
      <c r="FC148" s="216"/>
    </row>
    <row r="149" spans="7:159" ht="6" customHeight="1">
      <c r="G149" s="223"/>
      <c r="H149" s="217"/>
      <c r="I149" s="217"/>
      <c r="J149" s="223"/>
      <c r="K149" s="217"/>
      <c r="L149" s="217"/>
      <c r="M149" s="217"/>
      <c r="N149" s="217"/>
      <c r="O149" s="218"/>
      <c r="P149" s="214"/>
      <c r="Q149" s="216"/>
      <c r="R149" s="216"/>
      <c r="S149" s="216"/>
      <c r="T149" s="216"/>
      <c r="U149" s="216"/>
      <c r="V149" s="216"/>
      <c r="W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6"/>
      <c r="AY149" s="216"/>
      <c r="AZ149" s="216"/>
      <c r="BA149" s="216"/>
      <c r="BB149" s="216"/>
      <c r="BC149" s="216"/>
      <c r="BD149" s="216"/>
      <c r="BE149" s="216"/>
      <c r="BF149" s="216"/>
      <c r="BG149" s="216"/>
      <c r="BH149" s="216"/>
      <c r="BI149" s="216"/>
      <c r="BJ149" s="216"/>
      <c r="BK149" s="216"/>
      <c r="BL149" s="216"/>
      <c r="BM149" s="216"/>
      <c r="BN149" s="216"/>
      <c r="BO149" s="216"/>
      <c r="BP149" s="216"/>
      <c r="BQ149" s="216"/>
      <c r="BR149" s="216"/>
      <c r="BS149" s="216"/>
      <c r="BT149" s="216"/>
      <c r="BU149" s="216"/>
      <c r="BV149" s="216"/>
      <c r="BW149" s="216"/>
      <c r="BX149" s="216"/>
      <c r="BY149" s="216"/>
      <c r="BZ149" s="216"/>
      <c r="CA149" s="216"/>
      <c r="CB149" s="216"/>
      <c r="CC149" s="216"/>
      <c r="CD149" s="216"/>
      <c r="CE149" s="216"/>
      <c r="CF149" s="216"/>
      <c r="CG149" s="216"/>
      <c r="CH149" s="216"/>
      <c r="CI149" s="216"/>
      <c r="CJ149" s="216"/>
      <c r="CK149" s="216"/>
      <c r="CL149" s="216"/>
      <c r="CM149" s="216"/>
      <c r="CN149" s="216"/>
      <c r="CO149" s="216"/>
      <c r="CP149" s="216"/>
      <c r="CQ149" s="216"/>
      <c r="CR149" s="216"/>
      <c r="CS149" s="216"/>
      <c r="CT149" s="216"/>
      <c r="CU149" s="216"/>
      <c r="CV149" s="216"/>
      <c r="CW149" s="216"/>
      <c r="CX149" s="216"/>
      <c r="CY149" s="216"/>
      <c r="CZ149" s="216"/>
      <c r="DA149" s="216"/>
      <c r="DB149" s="216"/>
      <c r="DC149" s="216"/>
      <c r="DD149" s="216"/>
      <c r="DE149" s="216"/>
      <c r="DF149" s="216"/>
      <c r="DG149" s="216"/>
      <c r="DH149" s="216"/>
      <c r="DI149" s="216"/>
      <c r="DJ149" s="216"/>
      <c r="DK149" s="216"/>
      <c r="DL149" s="216"/>
      <c r="DM149" s="216"/>
      <c r="DN149" s="216"/>
      <c r="DO149" s="216"/>
      <c r="DP149" s="216"/>
      <c r="DQ149" s="216"/>
      <c r="DR149" s="216"/>
      <c r="DS149" s="216"/>
      <c r="DT149" s="216"/>
      <c r="DU149" s="216"/>
      <c r="DV149" s="216"/>
      <c r="DW149" s="216"/>
      <c r="DX149" s="216"/>
      <c r="DY149" s="216"/>
      <c r="DZ149" s="216"/>
      <c r="EA149" s="216"/>
      <c r="EB149" s="216"/>
      <c r="EC149" s="216"/>
      <c r="ED149" s="216"/>
      <c r="EE149" s="216"/>
      <c r="EF149" s="216"/>
      <c r="EG149" s="216"/>
      <c r="EH149" s="216"/>
      <c r="EI149" s="216"/>
      <c r="EJ149" s="216"/>
      <c r="EK149" s="216"/>
      <c r="EL149" s="216"/>
      <c r="EM149" s="216"/>
      <c r="EN149" s="216"/>
      <c r="EO149" s="216"/>
      <c r="EP149" s="216"/>
      <c r="EQ149" s="216"/>
      <c r="ER149" s="216"/>
      <c r="ES149" s="216"/>
      <c r="ET149" s="216"/>
      <c r="EU149" s="216"/>
      <c r="EV149" s="216"/>
      <c r="EW149" s="216"/>
      <c r="EX149" s="216"/>
      <c r="EY149" s="216"/>
      <c r="EZ149" s="216"/>
      <c r="FA149" s="216"/>
      <c r="FB149" s="216"/>
      <c r="FC149" s="216"/>
    </row>
    <row r="150" spans="7:159" ht="6" customHeight="1">
      <c r="G150" s="223"/>
      <c r="H150" s="217"/>
      <c r="I150" s="217"/>
      <c r="J150" s="223"/>
      <c r="K150" s="217"/>
      <c r="L150" s="217"/>
      <c r="M150" s="217"/>
      <c r="N150" s="217"/>
      <c r="Q150" s="216"/>
      <c r="R150" s="216"/>
      <c r="S150" s="216"/>
      <c r="T150" s="216"/>
      <c r="U150" s="216"/>
      <c r="V150" s="216"/>
      <c r="W150" s="216"/>
      <c r="AE150" s="216"/>
      <c r="AF150" s="216"/>
      <c r="AG150" s="216"/>
      <c r="AH150" s="216"/>
      <c r="AI150" s="216"/>
      <c r="AJ150" s="216"/>
      <c r="AK150" s="216"/>
      <c r="AL150" s="216"/>
      <c r="AM150" s="216"/>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6"/>
      <c r="BQ150" s="216"/>
      <c r="BR150" s="216"/>
      <c r="BS150" s="216"/>
      <c r="BT150" s="216"/>
      <c r="BU150" s="216"/>
      <c r="BV150" s="216"/>
      <c r="BW150" s="216"/>
      <c r="BX150" s="216"/>
      <c r="BY150" s="216"/>
      <c r="BZ150" s="216"/>
      <c r="CA150" s="216"/>
      <c r="CB150" s="216"/>
      <c r="CC150" s="216"/>
      <c r="CD150" s="216"/>
      <c r="CE150" s="216"/>
      <c r="CF150" s="216"/>
      <c r="CG150" s="216"/>
      <c r="CH150" s="216"/>
      <c r="CI150" s="216"/>
      <c r="CJ150" s="216"/>
      <c r="CK150" s="216"/>
      <c r="CL150" s="216"/>
      <c r="CM150" s="216"/>
      <c r="CN150" s="216"/>
      <c r="CO150" s="216"/>
      <c r="CP150" s="216"/>
      <c r="CQ150" s="216"/>
      <c r="CR150" s="216"/>
      <c r="CS150" s="216"/>
      <c r="CT150" s="216"/>
      <c r="CU150" s="216"/>
      <c r="CV150" s="216"/>
      <c r="CW150" s="216"/>
      <c r="CX150" s="216"/>
      <c r="CY150" s="216"/>
      <c r="CZ150" s="216"/>
      <c r="DA150" s="216"/>
      <c r="DB150" s="216"/>
      <c r="DC150" s="216"/>
      <c r="DD150" s="216"/>
      <c r="DE150" s="216"/>
      <c r="DF150" s="216"/>
      <c r="DG150" s="216"/>
      <c r="DH150" s="216"/>
      <c r="DI150" s="216"/>
      <c r="DJ150" s="216"/>
      <c r="DK150" s="216"/>
      <c r="DL150" s="216"/>
      <c r="DM150" s="216"/>
      <c r="DN150" s="216"/>
      <c r="DO150" s="216"/>
      <c r="DP150" s="216"/>
      <c r="DQ150" s="216"/>
      <c r="DR150" s="216"/>
      <c r="DS150" s="216"/>
      <c r="DT150" s="216"/>
      <c r="DU150" s="216"/>
      <c r="DV150" s="216"/>
      <c r="DW150" s="216"/>
      <c r="DX150" s="216"/>
      <c r="DY150" s="216"/>
      <c r="DZ150" s="216"/>
      <c r="EA150" s="216"/>
      <c r="EB150" s="216"/>
      <c r="EC150" s="216"/>
      <c r="ED150" s="216"/>
      <c r="EE150" s="216"/>
      <c r="EF150" s="216"/>
      <c r="EG150" s="216"/>
      <c r="EH150" s="216"/>
      <c r="EI150" s="216"/>
      <c r="EJ150" s="216"/>
      <c r="EK150" s="216"/>
      <c r="EL150" s="216"/>
      <c r="EM150" s="216"/>
      <c r="EN150" s="216"/>
      <c r="EO150" s="216"/>
      <c r="EP150" s="216"/>
      <c r="EQ150" s="216"/>
      <c r="ER150" s="216"/>
      <c r="ES150" s="216"/>
      <c r="ET150" s="216"/>
      <c r="EU150" s="216"/>
      <c r="EV150" s="216"/>
      <c r="EW150" s="216"/>
      <c r="EX150" s="216"/>
      <c r="EY150" s="216"/>
      <c r="EZ150" s="216"/>
      <c r="FA150" s="216"/>
      <c r="FB150" s="216"/>
      <c r="FC150" s="216"/>
    </row>
    <row r="151" spans="7:159" ht="6" customHeight="1">
      <c r="G151" s="223"/>
      <c r="H151" s="217"/>
      <c r="I151" s="217"/>
      <c r="J151" s="223"/>
      <c r="K151" s="217"/>
      <c r="L151" s="217"/>
      <c r="M151" s="217"/>
      <c r="N151" s="217"/>
      <c r="Q151" s="216"/>
      <c r="R151" s="216"/>
      <c r="S151" s="216"/>
      <c r="T151" s="216"/>
      <c r="U151" s="216"/>
      <c r="V151" s="216"/>
      <c r="W151" s="216"/>
      <c r="AE151" s="216"/>
      <c r="AF151" s="216"/>
      <c r="AG151" s="216"/>
      <c r="AH151" s="216"/>
      <c r="AI151" s="216"/>
      <c r="AJ151" s="216"/>
      <c r="AK151" s="216"/>
      <c r="AL151" s="216"/>
      <c r="AM151" s="216"/>
      <c r="AN151" s="216"/>
      <c r="AO151" s="216"/>
      <c r="AP151" s="216"/>
      <c r="AQ151" s="216"/>
      <c r="AR151" s="216"/>
      <c r="AS151" s="216"/>
      <c r="AT151" s="216"/>
      <c r="AU151" s="216"/>
      <c r="AV151" s="216"/>
      <c r="AW151" s="216"/>
      <c r="AX151" s="216"/>
      <c r="AY151" s="216"/>
      <c r="AZ151" s="216"/>
      <c r="BA151" s="216"/>
      <c r="BB151" s="216"/>
      <c r="BC151" s="216"/>
      <c r="BD151" s="216"/>
      <c r="BE151" s="216"/>
      <c r="BF151" s="216"/>
      <c r="BG151" s="216"/>
      <c r="BH151" s="216"/>
      <c r="BI151" s="216"/>
      <c r="BJ151" s="216"/>
      <c r="BK151" s="216"/>
      <c r="BL151" s="216"/>
      <c r="BM151" s="216"/>
      <c r="BN151" s="216"/>
      <c r="BO151" s="216"/>
      <c r="BP151" s="216"/>
      <c r="BQ151" s="216"/>
      <c r="BR151" s="216"/>
      <c r="BS151" s="216"/>
      <c r="BT151" s="216"/>
      <c r="BU151" s="216"/>
      <c r="BV151" s="216"/>
      <c r="BW151" s="216"/>
      <c r="BX151" s="216"/>
      <c r="BY151" s="216"/>
      <c r="BZ151" s="216"/>
      <c r="CA151" s="216"/>
      <c r="CB151" s="216"/>
      <c r="CC151" s="216"/>
      <c r="CD151" s="216"/>
      <c r="CE151" s="216"/>
      <c r="CF151" s="216"/>
      <c r="CG151" s="216"/>
      <c r="CH151" s="216"/>
      <c r="CI151" s="216"/>
      <c r="CJ151" s="216"/>
      <c r="CK151" s="216"/>
      <c r="CL151" s="216"/>
      <c r="CM151" s="216"/>
      <c r="CN151" s="216"/>
      <c r="CO151" s="216"/>
      <c r="CP151" s="216"/>
      <c r="CQ151" s="216"/>
      <c r="CR151" s="216"/>
      <c r="CS151" s="216"/>
      <c r="CT151" s="216"/>
      <c r="CU151" s="216"/>
      <c r="CV151" s="216"/>
      <c r="CW151" s="216"/>
      <c r="CX151" s="216"/>
      <c r="CY151" s="216"/>
      <c r="CZ151" s="216"/>
      <c r="DA151" s="216"/>
      <c r="DB151" s="216"/>
      <c r="DC151" s="216"/>
      <c r="DD151" s="216"/>
      <c r="DE151" s="216"/>
      <c r="DF151" s="216"/>
      <c r="DG151" s="216"/>
      <c r="DH151" s="216"/>
      <c r="DI151" s="216"/>
      <c r="DJ151" s="216"/>
      <c r="DK151" s="216"/>
      <c r="DL151" s="216"/>
      <c r="DM151" s="216"/>
      <c r="DN151" s="216"/>
      <c r="DO151" s="216"/>
      <c r="DP151" s="216"/>
      <c r="DQ151" s="216"/>
      <c r="DR151" s="216"/>
      <c r="DS151" s="216"/>
      <c r="DT151" s="216"/>
      <c r="DU151" s="216"/>
      <c r="DV151" s="216"/>
      <c r="DW151" s="216"/>
      <c r="DX151" s="216"/>
      <c r="DY151" s="216"/>
      <c r="DZ151" s="216"/>
      <c r="EA151" s="216"/>
      <c r="EB151" s="216"/>
      <c r="EC151" s="216"/>
      <c r="ED151" s="216"/>
      <c r="EE151" s="216"/>
      <c r="EF151" s="216"/>
      <c r="EG151" s="216"/>
      <c r="EH151" s="216"/>
      <c r="EI151" s="216"/>
      <c r="EJ151" s="216"/>
      <c r="EK151" s="216"/>
      <c r="EL151" s="216"/>
      <c r="EM151" s="216"/>
      <c r="EN151" s="216"/>
      <c r="EO151" s="216"/>
      <c r="EP151" s="216"/>
      <c r="EQ151" s="216"/>
      <c r="ER151" s="216"/>
      <c r="ES151" s="216"/>
      <c r="ET151" s="216"/>
      <c r="EU151" s="216"/>
      <c r="EV151" s="216"/>
      <c r="EW151" s="216"/>
      <c r="EX151" s="216"/>
      <c r="EY151" s="216"/>
      <c r="EZ151" s="216"/>
      <c r="FA151" s="216"/>
      <c r="FB151" s="216"/>
      <c r="FC151" s="216"/>
    </row>
    <row r="152" spans="7:159" ht="6" customHeight="1">
      <c r="G152" s="223"/>
      <c r="H152" s="217"/>
      <c r="I152" s="217"/>
      <c r="J152" s="223"/>
      <c r="K152" s="217"/>
      <c r="L152" s="217"/>
      <c r="M152" s="217"/>
      <c r="N152" s="217"/>
      <c r="Q152" s="216"/>
      <c r="R152" s="216"/>
      <c r="S152" s="216"/>
      <c r="T152" s="216"/>
      <c r="U152" s="216"/>
      <c r="V152" s="216"/>
      <c r="W152" s="216"/>
      <c r="AD152" s="216"/>
      <c r="AE152" s="216"/>
      <c r="AF152" s="216"/>
      <c r="AG152" s="216"/>
      <c r="AH152" s="216"/>
      <c r="AI152" s="216"/>
      <c r="AJ152" s="216"/>
      <c r="AK152" s="216"/>
      <c r="AL152" s="216"/>
      <c r="AM152" s="216"/>
      <c r="AN152" s="216"/>
      <c r="AO152" s="216"/>
      <c r="AP152" s="216"/>
      <c r="AQ152" s="216"/>
      <c r="AR152" s="216"/>
      <c r="AS152" s="216"/>
      <c r="AT152" s="216"/>
      <c r="AU152" s="216"/>
      <c r="AV152" s="216"/>
      <c r="AW152" s="216"/>
      <c r="AX152" s="216"/>
      <c r="AY152" s="216"/>
      <c r="AZ152" s="216"/>
      <c r="BA152" s="216"/>
      <c r="BB152" s="216"/>
      <c r="BC152" s="216"/>
      <c r="BD152" s="216"/>
      <c r="BE152" s="216"/>
      <c r="BF152" s="216"/>
      <c r="BG152" s="216"/>
      <c r="BH152" s="216"/>
      <c r="BI152" s="216"/>
      <c r="BJ152" s="216"/>
      <c r="BK152" s="216"/>
      <c r="BL152" s="216"/>
      <c r="BM152" s="216"/>
      <c r="BN152" s="216"/>
      <c r="BO152" s="216"/>
      <c r="BP152" s="216"/>
      <c r="BQ152" s="216"/>
      <c r="BR152" s="216"/>
      <c r="BS152" s="216"/>
      <c r="BT152" s="216"/>
      <c r="BU152" s="216"/>
      <c r="BV152" s="216"/>
      <c r="BW152" s="216"/>
      <c r="BX152" s="216"/>
      <c r="BY152" s="216"/>
      <c r="BZ152" s="216"/>
      <c r="CA152" s="216"/>
      <c r="CB152" s="216"/>
      <c r="CC152" s="216"/>
      <c r="CD152" s="216"/>
      <c r="CE152" s="216"/>
      <c r="CF152" s="216"/>
      <c r="CG152" s="216"/>
      <c r="CH152" s="216"/>
      <c r="CI152" s="216"/>
      <c r="CJ152" s="216"/>
      <c r="CK152" s="216"/>
      <c r="CL152" s="216"/>
      <c r="CM152" s="216"/>
      <c r="CN152" s="216"/>
      <c r="CO152" s="216"/>
      <c r="CP152" s="216"/>
      <c r="CQ152" s="216"/>
      <c r="CR152" s="216"/>
      <c r="CS152" s="216"/>
      <c r="CT152" s="216"/>
      <c r="CU152" s="216"/>
      <c r="CV152" s="216"/>
      <c r="CW152" s="216"/>
      <c r="CX152" s="216"/>
      <c r="CY152" s="216"/>
      <c r="CZ152" s="216"/>
      <c r="DA152" s="216"/>
      <c r="DB152" s="216"/>
      <c r="DC152" s="216"/>
      <c r="DD152" s="216"/>
      <c r="DE152" s="216"/>
      <c r="DF152" s="216"/>
      <c r="DG152" s="216"/>
      <c r="DH152" s="216"/>
      <c r="DI152" s="216"/>
      <c r="DJ152" s="216"/>
      <c r="DK152" s="216"/>
      <c r="DL152" s="216"/>
      <c r="DM152" s="216"/>
      <c r="DN152" s="216"/>
      <c r="DO152" s="216"/>
      <c r="DP152" s="216"/>
      <c r="DQ152" s="216"/>
      <c r="DR152" s="216"/>
      <c r="DS152" s="216"/>
      <c r="DT152" s="216"/>
      <c r="DU152" s="216"/>
      <c r="DV152" s="216"/>
      <c r="DW152" s="216"/>
      <c r="DX152" s="216"/>
      <c r="DY152" s="216"/>
      <c r="DZ152" s="216"/>
      <c r="EA152" s="216"/>
      <c r="EB152" s="216"/>
      <c r="EC152" s="216"/>
      <c r="ED152" s="216"/>
      <c r="EE152" s="216"/>
      <c r="EF152" s="216"/>
      <c r="EG152" s="216"/>
      <c r="EH152" s="216"/>
      <c r="EI152" s="216"/>
      <c r="EJ152" s="216"/>
      <c r="EK152" s="216"/>
      <c r="EL152" s="216"/>
      <c r="EM152" s="216"/>
      <c r="EN152" s="216"/>
      <c r="EO152" s="216"/>
      <c r="EP152" s="216"/>
      <c r="EQ152" s="216"/>
      <c r="ER152" s="216"/>
      <c r="ES152" s="216"/>
      <c r="ET152" s="216"/>
      <c r="EU152" s="216"/>
      <c r="EV152" s="216"/>
      <c r="EW152" s="216"/>
      <c r="EX152" s="216"/>
      <c r="EY152" s="216"/>
      <c r="EZ152" s="216"/>
      <c r="FA152" s="216"/>
      <c r="FB152" s="216"/>
      <c r="FC152" s="216"/>
    </row>
    <row r="153" spans="7:159" ht="6" customHeight="1">
      <c r="G153" s="223"/>
      <c r="H153" s="217"/>
      <c r="I153" s="217"/>
      <c r="J153" s="223"/>
      <c r="K153" s="217"/>
      <c r="L153" s="217"/>
      <c r="M153" s="217"/>
      <c r="N153" s="217"/>
      <c r="P153" s="245"/>
      <c r="Q153" s="216"/>
      <c r="R153" s="216"/>
      <c r="S153" s="216"/>
      <c r="T153" s="216"/>
      <c r="U153" s="216"/>
      <c r="V153" s="216"/>
      <c r="W153" s="216"/>
      <c r="AD153" s="216"/>
      <c r="AE153" s="216"/>
      <c r="AF153" s="216"/>
      <c r="AG153" s="216"/>
      <c r="AH153" s="216"/>
      <c r="AI153" s="216"/>
      <c r="AJ153" s="216"/>
      <c r="AK153" s="216"/>
      <c r="AL153" s="216"/>
      <c r="AM153" s="216"/>
      <c r="AN153" s="216"/>
      <c r="AO153" s="216"/>
      <c r="AP153" s="216"/>
      <c r="AQ153" s="216"/>
      <c r="AR153" s="216"/>
      <c r="AS153" s="216"/>
      <c r="AT153" s="216"/>
      <c r="AU153" s="216"/>
      <c r="AV153" s="216"/>
      <c r="AW153" s="216"/>
      <c r="AX153" s="216"/>
      <c r="AY153" s="216"/>
      <c r="AZ153" s="216"/>
      <c r="BA153" s="216"/>
      <c r="BB153" s="216"/>
      <c r="BC153" s="216"/>
      <c r="BD153" s="216"/>
      <c r="BE153" s="216"/>
      <c r="BF153" s="216"/>
      <c r="BG153" s="216"/>
      <c r="BH153" s="216"/>
      <c r="BI153" s="216"/>
      <c r="BJ153" s="216"/>
      <c r="BK153" s="216"/>
      <c r="BL153" s="216"/>
      <c r="BM153" s="216"/>
      <c r="BN153" s="216"/>
      <c r="BO153" s="216"/>
      <c r="BP153" s="216"/>
      <c r="BQ153" s="216"/>
      <c r="BR153" s="216"/>
      <c r="BS153" s="216"/>
      <c r="BT153" s="216"/>
      <c r="BU153" s="216"/>
      <c r="BV153" s="216"/>
      <c r="BW153" s="216"/>
      <c r="BX153" s="216"/>
      <c r="BY153" s="216"/>
      <c r="BZ153" s="216"/>
      <c r="CA153" s="216"/>
      <c r="CB153" s="216"/>
      <c r="CC153" s="216"/>
      <c r="CD153" s="216"/>
      <c r="CE153" s="216"/>
      <c r="CF153" s="216"/>
      <c r="CG153" s="216"/>
      <c r="CH153" s="216"/>
      <c r="CI153" s="216"/>
      <c r="CJ153" s="216"/>
      <c r="CK153" s="216"/>
      <c r="CL153" s="216"/>
      <c r="CM153" s="216"/>
      <c r="CN153" s="216"/>
      <c r="CO153" s="216"/>
      <c r="CP153" s="216"/>
      <c r="CQ153" s="216"/>
      <c r="CR153" s="216"/>
      <c r="CS153" s="216"/>
      <c r="CT153" s="216"/>
      <c r="CU153" s="216"/>
      <c r="CV153" s="216"/>
      <c r="CW153" s="216"/>
      <c r="CX153" s="216"/>
      <c r="CY153" s="216"/>
      <c r="CZ153" s="216"/>
      <c r="DA153" s="216"/>
      <c r="DB153" s="216"/>
      <c r="DC153" s="216"/>
      <c r="DD153" s="216"/>
      <c r="DE153" s="216"/>
      <c r="DF153" s="216"/>
      <c r="DG153" s="216"/>
      <c r="DH153" s="216"/>
      <c r="DI153" s="216"/>
      <c r="DJ153" s="216"/>
      <c r="DK153" s="216"/>
      <c r="DL153" s="216"/>
      <c r="DM153" s="216"/>
      <c r="DN153" s="216"/>
      <c r="DO153" s="216"/>
      <c r="DP153" s="216"/>
      <c r="DQ153" s="216"/>
      <c r="DR153" s="216"/>
      <c r="DS153" s="216"/>
      <c r="DT153" s="216"/>
      <c r="DU153" s="216"/>
      <c r="DV153" s="216"/>
      <c r="DW153" s="216"/>
      <c r="DX153" s="216"/>
      <c r="DY153" s="216"/>
      <c r="DZ153" s="216"/>
      <c r="EA153" s="216"/>
      <c r="EB153" s="216"/>
      <c r="EC153" s="216"/>
      <c r="ED153" s="216"/>
      <c r="EE153" s="216"/>
      <c r="EF153" s="216"/>
      <c r="EG153" s="216"/>
      <c r="EH153" s="216"/>
      <c r="EI153" s="216"/>
      <c r="EJ153" s="216"/>
      <c r="EK153" s="216"/>
      <c r="EL153" s="216"/>
      <c r="EM153" s="216"/>
      <c r="EN153" s="216"/>
      <c r="EO153" s="216"/>
      <c r="EP153" s="216"/>
      <c r="EQ153" s="216"/>
      <c r="ER153" s="216"/>
      <c r="ES153" s="216"/>
      <c r="ET153" s="216"/>
      <c r="EU153" s="216"/>
      <c r="EV153" s="216"/>
      <c r="EW153" s="216"/>
      <c r="EX153" s="216"/>
      <c r="EY153" s="216"/>
      <c r="EZ153" s="216"/>
      <c r="FA153" s="216"/>
      <c r="FB153" s="216"/>
      <c r="FC153" s="216"/>
    </row>
    <row r="154" spans="7:159" ht="6" customHeight="1">
      <c r="G154" s="223"/>
      <c r="H154" s="217"/>
      <c r="I154" s="217"/>
      <c r="J154" s="223"/>
      <c r="K154" s="217"/>
      <c r="L154" s="217"/>
      <c r="M154" s="217"/>
      <c r="N154" s="217"/>
      <c r="O154" s="218"/>
      <c r="P154" s="214"/>
      <c r="Q154" s="216"/>
      <c r="R154" s="216"/>
      <c r="S154" s="216"/>
      <c r="T154" s="216"/>
      <c r="U154" s="216"/>
      <c r="V154" s="216"/>
      <c r="W154" s="216"/>
      <c r="AD154" s="216"/>
      <c r="AE154" s="216"/>
      <c r="AF154" s="216"/>
      <c r="AG154" s="216"/>
      <c r="AH154" s="216"/>
      <c r="AI154" s="216"/>
      <c r="AJ154" s="216"/>
      <c r="AK154" s="216"/>
      <c r="AL154" s="216"/>
      <c r="AM154" s="216"/>
      <c r="AN154" s="216"/>
      <c r="AO154" s="216"/>
      <c r="AP154" s="216"/>
      <c r="AQ154" s="216"/>
      <c r="AR154" s="216"/>
      <c r="AS154" s="216"/>
      <c r="AT154" s="216"/>
      <c r="AU154" s="216"/>
      <c r="AV154" s="216"/>
      <c r="AW154" s="216"/>
      <c r="AX154" s="216"/>
      <c r="AY154" s="216"/>
      <c r="AZ154" s="216"/>
      <c r="BA154" s="216"/>
      <c r="BB154" s="216"/>
      <c r="BC154" s="216"/>
      <c r="BD154" s="216"/>
      <c r="BE154" s="216"/>
      <c r="BF154" s="216"/>
      <c r="BG154" s="216"/>
      <c r="BH154" s="216"/>
      <c r="BI154" s="216"/>
      <c r="BJ154" s="216"/>
      <c r="BK154" s="216"/>
      <c r="BL154" s="216"/>
      <c r="BM154" s="216"/>
      <c r="BN154" s="216"/>
      <c r="BO154" s="216"/>
      <c r="BP154" s="216"/>
      <c r="BQ154" s="216"/>
      <c r="BR154" s="216"/>
      <c r="BS154" s="216"/>
      <c r="BT154" s="216"/>
      <c r="BU154" s="216"/>
      <c r="BV154" s="216"/>
      <c r="BW154" s="216"/>
      <c r="BX154" s="216"/>
      <c r="BY154" s="216"/>
      <c r="BZ154" s="216"/>
      <c r="CA154" s="216"/>
      <c r="CB154" s="216"/>
      <c r="CC154" s="216"/>
      <c r="CD154" s="216"/>
      <c r="CE154" s="216"/>
      <c r="CF154" s="216"/>
      <c r="CG154" s="216"/>
      <c r="CH154" s="216"/>
      <c r="CI154" s="216"/>
      <c r="CJ154" s="216"/>
      <c r="CK154" s="216"/>
      <c r="CL154" s="216"/>
      <c r="CM154" s="216"/>
      <c r="CN154" s="216"/>
      <c r="CO154" s="216"/>
      <c r="CP154" s="216"/>
      <c r="CQ154" s="216"/>
      <c r="CR154" s="216"/>
      <c r="CS154" s="216"/>
      <c r="CT154" s="216"/>
      <c r="CU154" s="216"/>
      <c r="CV154" s="216"/>
      <c r="CW154" s="216"/>
      <c r="CX154" s="216"/>
      <c r="CY154" s="216"/>
      <c r="CZ154" s="216"/>
      <c r="DA154" s="216"/>
      <c r="DB154" s="216"/>
      <c r="DC154" s="216"/>
      <c r="DD154" s="216"/>
      <c r="DE154" s="216"/>
      <c r="DF154" s="216"/>
      <c r="DG154" s="216"/>
      <c r="DH154" s="216"/>
      <c r="DI154" s="216"/>
      <c r="DJ154" s="216"/>
      <c r="DK154" s="216"/>
      <c r="DL154" s="216"/>
      <c r="DM154" s="216"/>
      <c r="DN154" s="216"/>
      <c r="DO154" s="216"/>
      <c r="DP154" s="216"/>
      <c r="DQ154" s="216"/>
      <c r="DR154" s="216"/>
      <c r="DS154" s="216"/>
      <c r="DT154" s="216"/>
      <c r="DU154" s="216"/>
      <c r="DV154" s="216"/>
      <c r="DW154" s="216"/>
      <c r="DX154" s="216"/>
      <c r="DY154" s="216"/>
      <c r="DZ154" s="216"/>
      <c r="EA154" s="216"/>
      <c r="EB154" s="216"/>
      <c r="EC154" s="216"/>
      <c r="ED154" s="216"/>
      <c r="EE154" s="216"/>
      <c r="EF154" s="216"/>
      <c r="EG154" s="216"/>
      <c r="EH154" s="216"/>
      <c r="EI154" s="216"/>
      <c r="EJ154" s="216"/>
      <c r="EK154" s="216"/>
      <c r="EL154" s="216"/>
      <c r="EM154" s="216"/>
      <c r="EN154" s="216"/>
      <c r="EO154" s="216"/>
      <c r="EP154" s="216"/>
      <c r="EQ154" s="216"/>
      <c r="ER154" s="216"/>
      <c r="ES154" s="216"/>
      <c r="ET154" s="216"/>
      <c r="EU154" s="216"/>
      <c r="EV154" s="216"/>
      <c r="EW154" s="216"/>
      <c r="EX154" s="216"/>
      <c r="EY154" s="216"/>
      <c r="EZ154" s="216"/>
      <c r="FA154" s="216"/>
      <c r="FB154" s="216"/>
      <c r="FC154" s="216"/>
    </row>
    <row r="155" spans="7:159" ht="6" customHeight="1">
      <c r="G155" s="223"/>
      <c r="H155" s="217"/>
      <c r="I155" s="217"/>
      <c r="J155" s="223"/>
      <c r="K155" s="217"/>
      <c r="L155" s="217"/>
      <c r="M155" s="217"/>
      <c r="N155" s="217"/>
      <c r="O155" s="218"/>
      <c r="P155" s="214"/>
      <c r="Q155" s="216"/>
      <c r="R155" s="216"/>
      <c r="S155" s="216"/>
      <c r="T155" s="216"/>
      <c r="U155" s="216"/>
      <c r="V155" s="216"/>
      <c r="W155" s="216"/>
      <c r="X155" s="216"/>
      <c r="Y155" s="216"/>
      <c r="Z155" s="216"/>
      <c r="AA155" s="216"/>
      <c r="AB155" s="216"/>
      <c r="AC155" s="216"/>
      <c r="AD155" s="216"/>
      <c r="AE155" s="216"/>
      <c r="AF155" s="216"/>
      <c r="AG155" s="216"/>
      <c r="AH155" s="216"/>
      <c r="AI155" s="216"/>
      <c r="AJ155" s="216"/>
      <c r="AK155" s="216"/>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c r="BP155" s="216"/>
      <c r="BQ155" s="216"/>
      <c r="BR155" s="216"/>
      <c r="BS155" s="216"/>
      <c r="BT155" s="216"/>
      <c r="BU155" s="216"/>
      <c r="BV155" s="216"/>
      <c r="BW155" s="216"/>
      <c r="BX155" s="216"/>
      <c r="BY155" s="216"/>
      <c r="BZ155" s="216"/>
      <c r="CA155" s="216"/>
      <c r="CB155" s="216"/>
      <c r="CC155" s="216"/>
      <c r="CD155" s="216"/>
      <c r="CE155" s="216"/>
      <c r="CF155" s="216"/>
      <c r="CG155" s="216"/>
      <c r="CH155" s="216"/>
      <c r="CI155" s="216"/>
      <c r="CJ155" s="216"/>
      <c r="CK155" s="216"/>
      <c r="CL155" s="216"/>
      <c r="CM155" s="216"/>
      <c r="CN155" s="216"/>
      <c r="CO155" s="216"/>
      <c r="CP155" s="216"/>
      <c r="CQ155" s="216"/>
      <c r="CR155" s="216"/>
      <c r="CS155" s="216"/>
      <c r="CT155" s="216"/>
      <c r="CU155" s="216"/>
      <c r="CV155" s="216"/>
      <c r="CW155" s="216"/>
      <c r="CX155" s="216"/>
      <c r="CY155" s="216"/>
      <c r="CZ155" s="216"/>
      <c r="DA155" s="216"/>
      <c r="DB155" s="216"/>
      <c r="DC155" s="216"/>
      <c r="DD155" s="216"/>
      <c r="DE155" s="216"/>
      <c r="DF155" s="216"/>
      <c r="DG155" s="216"/>
      <c r="DH155" s="216"/>
      <c r="DI155" s="216"/>
      <c r="DJ155" s="216"/>
      <c r="DK155" s="216"/>
      <c r="DL155" s="216"/>
      <c r="DM155" s="216"/>
      <c r="DN155" s="216"/>
      <c r="DO155" s="216"/>
      <c r="DP155" s="216"/>
      <c r="DQ155" s="216"/>
      <c r="DR155" s="216"/>
      <c r="DS155" s="216"/>
      <c r="DT155" s="216"/>
      <c r="DU155" s="216"/>
      <c r="DV155" s="216"/>
      <c r="DW155" s="216"/>
      <c r="DX155" s="216"/>
      <c r="DY155" s="216"/>
      <c r="DZ155" s="216"/>
      <c r="EA155" s="216"/>
      <c r="EB155" s="216"/>
      <c r="EC155" s="216"/>
      <c r="ED155" s="216"/>
      <c r="EE155" s="216"/>
      <c r="EF155" s="216"/>
      <c r="EG155" s="216"/>
      <c r="EH155" s="216"/>
      <c r="EI155" s="216"/>
      <c r="EJ155" s="216"/>
      <c r="EK155" s="216"/>
      <c r="EL155" s="216"/>
      <c r="EM155" s="216"/>
      <c r="EN155" s="216"/>
      <c r="EO155" s="216"/>
      <c r="EP155" s="216"/>
      <c r="EQ155" s="216"/>
      <c r="ER155" s="216"/>
      <c r="ES155" s="216"/>
      <c r="ET155" s="216"/>
      <c r="EU155" s="216"/>
      <c r="EV155" s="216"/>
      <c r="EW155" s="216"/>
      <c r="EX155" s="216"/>
      <c r="EY155" s="216"/>
      <c r="EZ155" s="216"/>
      <c r="FA155" s="216"/>
      <c r="FB155" s="216"/>
      <c r="FC155" s="216"/>
    </row>
    <row r="156" spans="1:159" ht="6" customHeight="1">
      <c r="A156" s="217"/>
      <c r="B156" s="217"/>
      <c r="C156" s="217"/>
      <c r="D156" s="223"/>
      <c r="E156" s="217"/>
      <c r="F156" s="217"/>
      <c r="G156" s="223"/>
      <c r="H156" s="217"/>
      <c r="I156" s="217"/>
      <c r="J156" s="223"/>
      <c r="K156" s="217"/>
      <c r="L156" s="217"/>
      <c r="M156" s="217"/>
      <c r="N156" s="217"/>
      <c r="O156" s="218"/>
      <c r="P156" s="214"/>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c r="AP156" s="216"/>
      <c r="AQ156" s="216"/>
      <c r="AR156" s="216"/>
      <c r="AS156" s="216"/>
      <c r="AT156" s="216"/>
      <c r="AU156" s="216"/>
      <c r="AV156" s="216"/>
      <c r="AW156" s="216"/>
      <c r="AX156" s="216"/>
      <c r="AY156" s="216"/>
      <c r="AZ156" s="216"/>
      <c r="BA156" s="216"/>
      <c r="BB156" s="216"/>
      <c r="BC156" s="216"/>
      <c r="BD156" s="216"/>
      <c r="BE156" s="216"/>
      <c r="BF156" s="216"/>
      <c r="BG156" s="216"/>
      <c r="BH156" s="216"/>
      <c r="BI156" s="216"/>
      <c r="BJ156" s="216"/>
      <c r="BK156" s="216"/>
      <c r="BL156" s="216"/>
      <c r="BM156" s="216"/>
      <c r="BN156" s="216"/>
      <c r="BO156" s="216"/>
      <c r="BP156" s="216"/>
      <c r="BQ156" s="216"/>
      <c r="BR156" s="216"/>
      <c r="BS156" s="216"/>
      <c r="BT156" s="216"/>
      <c r="BU156" s="216"/>
      <c r="BV156" s="216"/>
      <c r="BW156" s="216"/>
      <c r="BX156" s="216"/>
      <c r="BY156" s="216"/>
      <c r="BZ156" s="216"/>
      <c r="CA156" s="216"/>
      <c r="CB156" s="216"/>
      <c r="CC156" s="216"/>
      <c r="CD156" s="216"/>
      <c r="CE156" s="216"/>
      <c r="CF156" s="216"/>
      <c r="CG156" s="216"/>
      <c r="CH156" s="216"/>
      <c r="CI156" s="216"/>
      <c r="CJ156" s="216"/>
      <c r="CK156" s="216"/>
      <c r="CL156" s="216"/>
      <c r="CM156" s="216"/>
      <c r="CN156" s="216"/>
      <c r="CO156" s="216"/>
      <c r="CP156" s="216"/>
      <c r="CQ156" s="216"/>
      <c r="CR156" s="216"/>
      <c r="CS156" s="216"/>
      <c r="CT156" s="216"/>
      <c r="CU156" s="216"/>
      <c r="CV156" s="216"/>
      <c r="CW156" s="216"/>
      <c r="CX156" s="216"/>
      <c r="CY156" s="216"/>
      <c r="CZ156" s="216"/>
      <c r="DA156" s="216"/>
      <c r="DB156" s="216"/>
      <c r="DC156" s="216"/>
      <c r="DD156" s="216"/>
      <c r="DE156" s="216"/>
      <c r="DF156" s="216"/>
      <c r="DG156" s="216"/>
      <c r="DH156" s="216"/>
      <c r="DI156" s="216"/>
      <c r="DJ156" s="216"/>
      <c r="DK156" s="216"/>
      <c r="DL156" s="216"/>
      <c r="DM156" s="216"/>
      <c r="DN156" s="216"/>
      <c r="DO156" s="216"/>
      <c r="DP156" s="216"/>
      <c r="DQ156" s="216"/>
      <c r="DR156" s="216"/>
      <c r="DS156" s="216"/>
      <c r="DT156" s="216"/>
      <c r="DU156" s="216"/>
      <c r="DV156" s="216"/>
      <c r="DW156" s="216"/>
      <c r="DX156" s="216"/>
      <c r="DY156" s="216"/>
      <c r="DZ156" s="216"/>
      <c r="EA156" s="216"/>
      <c r="EB156" s="216"/>
      <c r="EC156" s="216"/>
      <c r="ED156" s="216"/>
      <c r="EE156" s="216"/>
      <c r="EF156" s="216"/>
      <c r="EG156" s="216"/>
      <c r="EH156" s="216"/>
      <c r="EI156" s="216"/>
      <c r="EJ156" s="216"/>
      <c r="EK156" s="216"/>
      <c r="EL156" s="216"/>
      <c r="EM156" s="216"/>
      <c r="EN156" s="216"/>
      <c r="EO156" s="216"/>
      <c r="EP156" s="216"/>
      <c r="EQ156" s="216"/>
      <c r="ER156" s="216"/>
      <c r="ES156" s="216"/>
      <c r="ET156" s="216"/>
      <c r="EU156" s="216"/>
      <c r="EV156" s="216"/>
      <c r="EW156" s="216"/>
      <c r="EX156" s="216"/>
      <c r="EY156" s="216"/>
      <c r="EZ156" s="216"/>
      <c r="FA156" s="216"/>
      <c r="FB156" s="216"/>
      <c r="FC156" s="216"/>
    </row>
    <row r="157" spans="1:159" ht="4.5" customHeight="1">
      <c r="A157" s="217"/>
      <c r="B157" s="217"/>
      <c r="C157" s="217"/>
      <c r="D157" s="223"/>
      <c r="E157" s="217"/>
      <c r="F157" s="217"/>
      <c r="G157" s="223"/>
      <c r="H157" s="217"/>
      <c r="I157" s="217"/>
      <c r="J157" s="223"/>
      <c r="K157" s="217"/>
      <c r="L157" s="217"/>
      <c r="M157" s="217"/>
      <c r="N157" s="217"/>
      <c r="O157" s="218"/>
      <c r="P157" s="214"/>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6"/>
      <c r="AY157" s="216"/>
      <c r="AZ157" s="216"/>
      <c r="BA157" s="216"/>
      <c r="BB157" s="216"/>
      <c r="BC157" s="216"/>
      <c r="BD157" s="216"/>
      <c r="BE157" s="216"/>
      <c r="BF157" s="216"/>
      <c r="BG157" s="216"/>
      <c r="BH157" s="216"/>
      <c r="BI157" s="216"/>
      <c r="BJ157" s="216"/>
      <c r="BK157" s="216"/>
      <c r="BL157" s="216"/>
      <c r="BM157" s="216"/>
      <c r="BN157" s="216"/>
      <c r="BO157" s="216"/>
      <c r="BP157" s="216"/>
      <c r="BQ157" s="216"/>
      <c r="BR157" s="216"/>
      <c r="BS157" s="216"/>
      <c r="BT157" s="216"/>
      <c r="BU157" s="216"/>
      <c r="BV157" s="216"/>
      <c r="BW157" s="216"/>
      <c r="BX157" s="216"/>
      <c r="BY157" s="216"/>
      <c r="BZ157" s="216"/>
      <c r="CA157" s="216"/>
      <c r="CB157" s="216"/>
      <c r="CC157" s="216"/>
      <c r="CD157" s="216"/>
      <c r="CE157" s="216"/>
      <c r="CF157" s="216"/>
      <c r="CG157" s="216"/>
      <c r="CH157" s="216"/>
      <c r="CI157" s="216"/>
      <c r="CJ157" s="216"/>
      <c r="CK157" s="216"/>
      <c r="CL157" s="216"/>
      <c r="CM157" s="216"/>
      <c r="CN157" s="216"/>
      <c r="CO157" s="216"/>
      <c r="CP157" s="216"/>
      <c r="CQ157" s="216"/>
      <c r="CR157" s="216"/>
      <c r="CS157" s="216"/>
      <c r="CT157" s="216"/>
      <c r="CU157" s="216"/>
      <c r="CV157" s="216"/>
      <c r="CW157" s="216"/>
      <c r="CX157" s="216"/>
      <c r="CY157" s="216"/>
      <c r="CZ157" s="216"/>
      <c r="DA157" s="216"/>
      <c r="DB157" s="216"/>
      <c r="DC157" s="216"/>
      <c r="DD157" s="216"/>
      <c r="DE157" s="216"/>
      <c r="DF157" s="216"/>
      <c r="DG157" s="216"/>
      <c r="DH157" s="216"/>
      <c r="DI157" s="216"/>
      <c r="DJ157" s="216"/>
      <c r="DK157" s="216"/>
      <c r="DL157" s="216"/>
      <c r="DM157" s="216"/>
      <c r="DN157" s="216"/>
      <c r="DO157" s="216"/>
      <c r="DP157" s="216"/>
      <c r="DQ157" s="216"/>
      <c r="DR157" s="216"/>
      <c r="DS157" s="216"/>
      <c r="DT157" s="216"/>
      <c r="DU157" s="216"/>
      <c r="DV157" s="216"/>
      <c r="DW157" s="216"/>
      <c r="DX157" s="216"/>
      <c r="DY157" s="216"/>
      <c r="DZ157" s="216"/>
      <c r="EA157" s="216"/>
      <c r="EB157" s="216"/>
      <c r="EC157" s="216"/>
      <c r="ED157" s="216"/>
      <c r="EE157" s="216"/>
      <c r="EF157" s="216"/>
      <c r="EG157" s="216"/>
      <c r="EH157" s="216"/>
      <c r="EI157" s="216"/>
      <c r="EJ157" s="216"/>
      <c r="EK157" s="216"/>
      <c r="EL157" s="216"/>
      <c r="EM157" s="216"/>
      <c r="EN157" s="216"/>
      <c r="EO157" s="216"/>
      <c r="EP157" s="216"/>
      <c r="EQ157" s="216"/>
      <c r="ER157" s="216"/>
      <c r="ES157" s="216"/>
      <c r="ET157" s="216"/>
      <c r="EU157" s="216"/>
      <c r="EV157" s="216"/>
      <c r="EW157" s="216"/>
      <c r="EX157" s="216"/>
      <c r="EY157" s="216"/>
      <c r="EZ157" s="216"/>
      <c r="FA157" s="216"/>
      <c r="FB157" s="216"/>
      <c r="FC157" s="216"/>
    </row>
    <row r="158" spans="1:159" ht="15" customHeight="1">
      <c r="A158" s="269" t="s">
        <v>413</v>
      </c>
      <c r="B158" s="217"/>
      <c r="C158" s="217"/>
      <c r="D158" s="223"/>
      <c r="E158" s="217"/>
      <c r="F158" s="217"/>
      <c r="G158" s="223"/>
      <c r="H158" s="217"/>
      <c r="I158" s="217"/>
      <c r="J158" s="223"/>
      <c r="K158" s="217"/>
      <c r="L158" s="217"/>
      <c r="M158" s="217"/>
      <c r="N158" s="217"/>
      <c r="O158" s="218"/>
      <c r="P158" s="214"/>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16"/>
      <c r="AV158" s="216"/>
      <c r="AW158" s="216"/>
      <c r="AX158" s="216"/>
      <c r="AY158" s="216"/>
      <c r="AZ158" s="216"/>
      <c r="BA158" s="216"/>
      <c r="BB158" s="216"/>
      <c r="BC158" s="216"/>
      <c r="BD158" s="216"/>
      <c r="BE158" s="216"/>
      <c r="BF158" s="216"/>
      <c r="BG158" s="216"/>
      <c r="BH158" s="216"/>
      <c r="BI158" s="216"/>
      <c r="BJ158" s="216"/>
      <c r="BK158" s="216"/>
      <c r="BL158" s="216"/>
      <c r="BM158" s="216"/>
      <c r="BN158" s="216"/>
      <c r="BO158" s="216"/>
      <c r="BP158" s="216"/>
      <c r="BQ158" s="216"/>
      <c r="BR158" s="216"/>
      <c r="BS158" s="216"/>
      <c r="BT158" s="216"/>
      <c r="BU158" s="216"/>
      <c r="BV158" s="216"/>
      <c r="BW158" s="216"/>
      <c r="BX158" s="216"/>
      <c r="BY158" s="216"/>
      <c r="BZ158" s="216"/>
      <c r="CA158" s="216"/>
      <c r="CB158" s="216"/>
      <c r="CC158" s="216"/>
      <c r="CD158" s="216"/>
      <c r="CE158" s="216"/>
      <c r="CF158" s="216"/>
      <c r="CG158" s="216"/>
      <c r="CH158" s="216"/>
      <c r="CI158" s="216"/>
      <c r="CJ158" s="216"/>
      <c r="CK158" s="216"/>
      <c r="CL158" s="216"/>
      <c r="CM158" s="216"/>
      <c r="CN158" s="216"/>
      <c r="CO158" s="216"/>
      <c r="CP158" s="216"/>
      <c r="CQ158" s="216"/>
      <c r="CR158" s="216"/>
      <c r="CS158" s="216"/>
      <c r="CT158" s="216"/>
      <c r="CU158" s="216"/>
      <c r="CV158" s="216"/>
      <c r="CW158" s="216"/>
      <c r="CX158" s="216"/>
      <c r="CY158" s="216"/>
      <c r="CZ158" s="216"/>
      <c r="DA158" s="216"/>
      <c r="DB158" s="216"/>
      <c r="DC158" s="216"/>
      <c r="DD158" s="216"/>
      <c r="DE158" s="216"/>
      <c r="DF158" s="216"/>
      <c r="DG158" s="216"/>
      <c r="DH158" s="216"/>
      <c r="DI158" s="216"/>
      <c r="DJ158" s="216"/>
      <c r="DK158" s="216"/>
      <c r="DL158" s="216"/>
      <c r="DM158" s="216"/>
      <c r="DN158" s="216"/>
      <c r="DO158" s="216"/>
      <c r="DP158" s="216"/>
      <c r="DQ158" s="216"/>
      <c r="DR158" s="216"/>
      <c r="DS158" s="216"/>
      <c r="DT158" s="216"/>
      <c r="DU158" s="216"/>
      <c r="DV158" s="216"/>
      <c r="DW158" s="216"/>
      <c r="DX158" s="216"/>
      <c r="DY158" s="216"/>
      <c r="DZ158" s="216"/>
      <c r="EA158" s="216"/>
      <c r="EB158" s="216"/>
      <c r="EC158" s="216"/>
      <c r="ED158" s="216"/>
      <c r="EE158" s="216"/>
      <c r="EF158" s="216"/>
      <c r="EG158" s="216"/>
      <c r="EH158" s="216"/>
      <c r="EI158" s="216"/>
      <c r="EJ158" s="216"/>
      <c r="EK158" s="216"/>
      <c r="EL158" s="216"/>
      <c r="EM158" s="216"/>
      <c r="EN158" s="216"/>
      <c r="EO158" s="216"/>
      <c r="EP158" s="216"/>
      <c r="EQ158" s="216"/>
      <c r="ER158" s="216"/>
      <c r="ES158" s="216"/>
      <c r="ET158" s="216"/>
      <c r="EU158" s="216"/>
      <c r="EV158" s="216"/>
      <c r="EW158" s="216"/>
      <c r="EX158" s="216"/>
      <c r="EY158" s="216"/>
      <c r="EZ158" s="216"/>
      <c r="FA158" s="216"/>
      <c r="FB158" s="216"/>
      <c r="FC158" s="216"/>
    </row>
    <row r="159" spans="1:14" ht="12">
      <c r="A159" s="217"/>
      <c r="B159" s="217"/>
      <c r="C159" s="217"/>
      <c r="D159" s="223"/>
      <c r="E159" s="217"/>
      <c r="F159" s="217"/>
      <c r="G159" s="223"/>
      <c r="H159" s="217"/>
      <c r="I159" s="217"/>
      <c r="J159" s="223"/>
      <c r="K159" s="217"/>
      <c r="L159" s="217"/>
      <c r="M159" s="217"/>
      <c r="N159" s="217"/>
    </row>
    <row r="160" spans="7:14" ht="12">
      <c r="G160" s="223"/>
      <c r="H160" s="217"/>
      <c r="I160" s="217"/>
      <c r="J160" s="223"/>
      <c r="K160" s="217"/>
      <c r="L160" s="217"/>
      <c r="M160" s="242"/>
      <c r="N160" s="217"/>
    </row>
    <row r="161" spans="7:14" ht="12">
      <c r="G161" s="223"/>
      <c r="H161" s="217"/>
      <c r="I161" s="217"/>
      <c r="J161" s="223"/>
      <c r="K161" s="217"/>
      <c r="L161" s="217"/>
      <c r="M161" s="242"/>
      <c r="N161" s="217"/>
    </row>
    <row r="162" spans="7:14" ht="6" customHeight="1">
      <c r="G162" s="223"/>
      <c r="H162" s="217"/>
      <c r="I162" s="217"/>
      <c r="J162" s="242"/>
      <c r="K162" s="242"/>
      <c r="L162" s="242"/>
      <c r="M162" s="242"/>
      <c r="N162" s="242"/>
    </row>
    <row r="163" spans="7:15" ht="6" customHeight="1">
      <c r="G163" s="223"/>
      <c r="H163" s="217"/>
      <c r="I163" s="217"/>
      <c r="J163" s="242"/>
      <c r="K163" s="242"/>
      <c r="L163" s="242"/>
      <c r="M163" s="242"/>
      <c r="N163" s="242"/>
      <c r="O163" s="218"/>
    </row>
    <row r="164" spans="7:15" ht="6" customHeight="1">
      <c r="G164" s="223"/>
      <c r="H164" s="217"/>
      <c r="I164" s="217"/>
      <c r="J164" s="266"/>
      <c r="K164" s="267"/>
      <c r="L164" s="242"/>
      <c r="M164" s="242"/>
      <c r="N164" s="242"/>
      <c r="O164" s="218"/>
    </row>
    <row r="165" spans="7:15" ht="6" customHeight="1">
      <c r="G165" s="223"/>
      <c r="H165" s="217"/>
      <c r="I165" s="217"/>
      <c r="J165" s="266"/>
      <c r="K165" s="267"/>
      <c r="L165" s="242"/>
      <c r="M165" s="242"/>
      <c r="N165" s="242"/>
      <c r="O165" s="218"/>
    </row>
    <row r="166" spans="7:15" ht="6" customHeight="1">
      <c r="G166" s="223"/>
      <c r="H166" s="217"/>
      <c r="I166" s="217"/>
      <c r="J166" s="223"/>
      <c r="K166" s="217"/>
      <c r="L166" s="217"/>
      <c r="M166" s="217"/>
      <c r="N166" s="217"/>
      <c r="O166" s="218"/>
    </row>
    <row r="167" spans="7:15" ht="6" customHeight="1">
      <c r="G167" s="223"/>
      <c r="H167" s="217"/>
      <c r="I167" s="217"/>
      <c r="J167" s="223"/>
      <c r="K167" s="217"/>
      <c r="L167" s="217"/>
      <c r="M167" s="217"/>
      <c r="N167" s="217"/>
      <c r="O167" s="218"/>
    </row>
    <row r="168" spans="7:15" ht="6" customHeight="1">
      <c r="G168" s="223"/>
      <c r="H168" s="217"/>
      <c r="I168" s="217"/>
      <c r="J168" s="223"/>
      <c r="K168" s="217"/>
      <c r="L168" s="217"/>
      <c r="M168" s="217"/>
      <c r="N168" s="217"/>
      <c r="O168" s="218"/>
    </row>
    <row r="169" spans="7:15" ht="6" customHeight="1">
      <c r="G169" s="223"/>
      <c r="H169" s="217"/>
      <c r="I169" s="217"/>
      <c r="J169" s="223"/>
      <c r="K169" s="217"/>
      <c r="L169" s="217"/>
      <c r="M169" s="217"/>
      <c r="N169" s="217"/>
      <c r="O169" s="218"/>
    </row>
    <row r="170" spans="7:15" ht="6" customHeight="1">
      <c r="G170" s="223"/>
      <c r="H170" s="217"/>
      <c r="I170" s="217"/>
      <c r="J170" s="223"/>
      <c r="K170" s="217"/>
      <c r="L170" s="217"/>
      <c r="M170" s="217"/>
      <c r="N170" s="217"/>
      <c r="O170" s="217"/>
    </row>
    <row r="171" spans="7:15" ht="6" customHeight="1">
      <c r="G171" s="223"/>
      <c r="H171" s="217"/>
      <c r="I171" s="217"/>
      <c r="J171" s="223"/>
      <c r="K171" s="217"/>
      <c r="L171" s="217"/>
      <c r="M171" s="217"/>
      <c r="N171" s="217"/>
      <c r="O171" s="217"/>
    </row>
    <row r="172" spans="7:15" ht="6" customHeight="1">
      <c r="G172" s="223"/>
      <c r="H172" s="217"/>
      <c r="I172" s="217"/>
      <c r="J172" s="223"/>
      <c r="K172" s="217"/>
      <c r="L172" s="217"/>
      <c r="M172" s="217"/>
      <c r="N172" s="217"/>
      <c r="O172" s="217"/>
    </row>
    <row r="173" spans="11:15" ht="6" customHeight="1">
      <c r="K173" s="217"/>
      <c r="L173" s="217"/>
      <c r="M173" s="217"/>
      <c r="N173" s="217"/>
      <c r="O173" s="217"/>
    </row>
    <row r="174" spans="11:15" ht="6" customHeight="1">
      <c r="K174" s="217"/>
      <c r="L174" s="217"/>
      <c r="M174" s="217"/>
      <c r="N174" s="217"/>
      <c r="O174" s="217"/>
    </row>
    <row r="175" spans="11:15" ht="6" customHeight="1">
      <c r="K175" s="217"/>
      <c r="L175" s="217"/>
      <c r="M175" s="217"/>
      <c r="N175" s="217"/>
      <c r="O175" s="217"/>
    </row>
    <row r="176" ht="6" customHeight="1">
      <c r="O176" s="218"/>
    </row>
    <row r="177" ht="6" customHeight="1">
      <c r="O177" s="218"/>
    </row>
    <row r="178" ht="6" customHeight="1">
      <c r="O178" s="218"/>
    </row>
    <row r="179" ht="6" customHeight="1">
      <c r="O179" s="218"/>
    </row>
    <row r="180" ht="6" customHeight="1">
      <c r="O180" s="268"/>
    </row>
    <row r="181" spans="12:15" ht="6" customHeight="1">
      <c r="L181" s="217"/>
      <c r="O181" s="218"/>
    </row>
    <row r="182" ht="6" customHeight="1">
      <c r="O182" s="218"/>
    </row>
    <row r="183" ht="6" customHeight="1">
      <c r="O183" s="218"/>
    </row>
    <row r="184" ht="6" customHeight="1">
      <c r="O184" s="218"/>
    </row>
    <row r="185" ht="6" customHeight="1">
      <c r="O185" s="218"/>
    </row>
    <row r="186" ht="6" customHeight="1">
      <c r="O186" s="218"/>
    </row>
    <row r="187" ht="6" customHeight="1">
      <c r="O187" s="218"/>
    </row>
    <row r="188" ht="6" customHeight="1">
      <c r="O188" s="218"/>
    </row>
    <row r="189" ht="6" customHeight="1">
      <c r="O189" s="218"/>
    </row>
    <row r="190" ht="6" customHeight="1">
      <c r="O190" s="218"/>
    </row>
    <row r="191" ht="6" customHeight="1"/>
    <row r="192" ht="6" customHeight="1"/>
    <row r="193" ht="6" customHeight="1"/>
    <row r="194" ht="6" customHeight="1"/>
    <row r="195" ht="6" customHeight="1">
      <c r="O195" s="218"/>
    </row>
    <row r="196" ht="6" customHeight="1">
      <c r="O196" s="218"/>
    </row>
    <row r="197" ht="6" customHeight="1">
      <c r="O197" s="218"/>
    </row>
    <row r="198" ht="6" customHeight="1">
      <c r="O198" s="218"/>
    </row>
    <row r="199" ht="6" customHeight="1">
      <c r="O199" s="218"/>
    </row>
    <row r="200" ht="6" customHeight="1">
      <c r="O200" s="218"/>
    </row>
    <row r="201" ht="6" customHeight="1"/>
    <row r="202" ht="6" customHeight="1">
      <c r="O202" s="218"/>
    </row>
    <row r="203" ht="6" customHeight="1">
      <c r="O203" s="218"/>
    </row>
    <row r="204" spans="10:15" ht="6" customHeight="1">
      <c r="J204" s="223"/>
      <c r="K204" s="217"/>
      <c r="L204" s="217"/>
      <c r="M204" s="217"/>
      <c r="N204" s="217"/>
      <c r="O204" s="265"/>
    </row>
    <row r="205" spans="10:15" ht="6" customHeight="1">
      <c r="J205" s="217"/>
      <c r="K205" s="217"/>
      <c r="L205" s="217"/>
      <c r="M205" s="217"/>
      <c r="N205" s="217"/>
      <c r="O205" s="265"/>
    </row>
    <row r="206" spans="10:15" ht="6" customHeight="1">
      <c r="J206" s="217"/>
      <c r="K206" s="217"/>
      <c r="L206" s="217"/>
      <c r="M206" s="217"/>
      <c r="N206" s="242"/>
      <c r="O206" s="214"/>
    </row>
    <row r="207" spans="10:15" ht="6" customHeight="1">
      <c r="J207" s="223"/>
      <c r="K207" s="217"/>
      <c r="L207" s="217"/>
      <c r="M207" s="217"/>
      <c r="N207" s="242"/>
      <c r="O207" s="218"/>
    </row>
    <row r="208" ht="6" customHeight="1">
      <c r="O208" s="218"/>
    </row>
    <row r="209" ht="6" customHeight="1">
      <c r="O209" s="218"/>
    </row>
    <row r="210" ht="6" customHeight="1">
      <c r="O210" s="218"/>
    </row>
    <row r="211" ht="6" customHeight="1">
      <c r="O211" s="218"/>
    </row>
    <row r="212" ht="6" customHeight="1">
      <c r="O212" s="218"/>
    </row>
    <row r="213" ht="12">
      <c r="O213" s="218"/>
    </row>
    <row r="214" ht="12">
      <c r="O214" s="218"/>
    </row>
    <row r="215" ht="12">
      <c r="O215" s="218"/>
    </row>
    <row r="216" ht="12">
      <c r="O216" s="218"/>
    </row>
    <row r="217" ht="12">
      <c r="O217" s="214"/>
    </row>
    <row r="218" ht="12">
      <c r="O218" s="214"/>
    </row>
    <row r="219" ht="12">
      <c r="O219" s="239"/>
    </row>
    <row r="220" ht="12">
      <c r="O220" s="218"/>
    </row>
    <row r="221" ht="12">
      <c r="O221" s="218"/>
    </row>
    <row r="222" ht="12">
      <c r="O222" s="218"/>
    </row>
    <row r="223" ht="12">
      <c r="O223" s="218"/>
    </row>
    <row r="224" ht="12">
      <c r="O224" s="239"/>
    </row>
    <row r="225" ht="12">
      <c r="O225" s="218"/>
    </row>
    <row r="226" spans="10:14" ht="12">
      <c r="J226" s="223"/>
      <c r="K226" s="217"/>
      <c r="L226" s="217"/>
      <c r="M226" s="217"/>
      <c r="N226" s="217"/>
    </row>
  </sheetData>
  <mergeCells count="136">
    <mergeCell ref="J37:J38"/>
    <mergeCell ref="N41:N42"/>
    <mergeCell ref="N65:N66"/>
    <mergeCell ref="Y68:Z69"/>
    <mergeCell ref="Y84:Y85"/>
    <mergeCell ref="J8:J9"/>
    <mergeCell ref="Y38:Y39"/>
    <mergeCell ref="Y23:Y24"/>
    <mergeCell ref="V53:V54"/>
    <mergeCell ref="N55:N56"/>
    <mergeCell ref="J67:J68"/>
    <mergeCell ref="N67:N68"/>
    <mergeCell ref="J25:J26"/>
    <mergeCell ref="J31:J32"/>
    <mergeCell ref="N21:N22"/>
    <mergeCell ref="N15:N16"/>
    <mergeCell ref="N31:N32"/>
    <mergeCell ref="AC21:AC22"/>
    <mergeCell ref="N53:N54"/>
    <mergeCell ref="N43:N44"/>
    <mergeCell ref="AC39:AD40"/>
    <mergeCell ref="AC41:AC42"/>
    <mergeCell ref="AC46:AC47"/>
    <mergeCell ref="AC44:AC45"/>
    <mergeCell ref="P53:T54"/>
    <mergeCell ref="AC54:AC55"/>
    <mergeCell ref="N26:N27"/>
    <mergeCell ref="N119:N120"/>
    <mergeCell ref="AC56:AC57"/>
    <mergeCell ref="Y30:Y31"/>
    <mergeCell ref="AC110:AC111"/>
    <mergeCell ref="AC104:AC105"/>
    <mergeCell ref="AC107:AC108"/>
    <mergeCell ref="AC102:AC103"/>
    <mergeCell ref="AC30:AC31"/>
    <mergeCell ref="AC32:AC33"/>
    <mergeCell ref="AC76:AC77"/>
    <mergeCell ref="G120:G121"/>
    <mergeCell ref="N59:N60"/>
    <mergeCell ref="J120:J121"/>
    <mergeCell ref="AC80:AC81"/>
    <mergeCell ref="AC69:AC70"/>
    <mergeCell ref="AC62:AC63"/>
    <mergeCell ref="AC113:AC114"/>
    <mergeCell ref="T110:W111"/>
    <mergeCell ref="N81:N82"/>
    <mergeCell ref="N121:N122"/>
    <mergeCell ref="G74:G75"/>
    <mergeCell ref="G23:G24"/>
    <mergeCell ref="N29:N30"/>
    <mergeCell ref="N17:N18"/>
    <mergeCell ref="N57:N58"/>
    <mergeCell ref="J17:J18"/>
    <mergeCell ref="J74:K75"/>
    <mergeCell ref="N69:N70"/>
    <mergeCell ref="N19:N20"/>
    <mergeCell ref="N24:N25"/>
    <mergeCell ref="N6:N7"/>
    <mergeCell ref="N8:N9"/>
    <mergeCell ref="Y103:Y104"/>
    <mergeCell ref="N95:P96"/>
    <mergeCell ref="N93:N94"/>
    <mergeCell ref="P55:T56"/>
    <mergeCell ref="N83:N84"/>
    <mergeCell ref="Y97:Z98"/>
    <mergeCell ref="N13:N14"/>
    <mergeCell ref="N10:O11"/>
    <mergeCell ref="AC14:AC15"/>
    <mergeCell ref="AC18:AC19"/>
    <mergeCell ref="Y17:Y18"/>
    <mergeCell ref="N38:N39"/>
    <mergeCell ref="N33:O34"/>
    <mergeCell ref="N36:N37"/>
    <mergeCell ref="AC16:AC17"/>
    <mergeCell ref="AC35:AC36"/>
    <mergeCell ref="AC23:AC24"/>
    <mergeCell ref="AC37:AD38"/>
    <mergeCell ref="AC58:AC59"/>
    <mergeCell ref="AC60:AC61"/>
    <mergeCell ref="AC71:AE72"/>
    <mergeCell ref="AC74:AC75"/>
    <mergeCell ref="AC28:AC29"/>
    <mergeCell ref="AC25:AC26"/>
    <mergeCell ref="AC115:AC116"/>
    <mergeCell ref="AC65:AC66"/>
    <mergeCell ref="AC84:AC85"/>
    <mergeCell ref="AC90:AC91"/>
    <mergeCell ref="AC82:AC83"/>
    <mergeCell ref="AC67:AC68"/>
    <mergeCell ref="AC88:AC89"/>
    <mergeCell ref="AC92:AC93"/>
    <mergeCell ref="T115:W116"/>
    <mergeCell ref="Y115:Z116"/>
    <mergeCell ref="N110:N111"/>
    <mergeCell ref="T107:Y108"/>
    <mergeCell ref="N107:N108"/>
    <mergeCell ref="T113:W114"/>
    <mergeCell ref="N116:P117"/>
    <mergeCell ref="N114:N115"/>
    <mergeCell ref="N112:N113"/>
    <mergeCell ref="Y113:Y114"/>
    <mergeCell ref="J43:J44"/>
    <mergeCell ref="G99:G100"/>
    <mergeCell ref="N45:O46"/>
    <mergeCell ref="J62:L63"/>
    <mergeCell ref="G52:G53"/>
    <mergeCell ref="N48:N49"/>
    <mergeCell ref="J48:J49"/>
    <mergeCell ref="J55:J56"/>
    <mergeCell ref="N79:N80"/>
    <mergeCell ref="J87:J88"/>
    <mergeCell ref="G113:H114"/>
    <mergeCell ref="J113:J114"/>
    <mergeCell ref="J99:J100"/>
    <mergeCell ref="N51:N52"/>
    <mergeCell ref="J81:K82"/>
    <mergeCell ref="N91:N92"/>
    <mergeCell ref="N72:N73"/>
    <mergeCell ref="N76:N77"/>
    <mergeCell ref="N86:N87"/>
    <mergeCell ref="N88:N89"/>
    <mergeCell ref="J105:K106"/>
    <mergeCell ref="N100:N101"/>
    <mergeCell ref="T103:V104"/>
    <mergeCell ref="N98:N99"/>
    <mergeCell ref="N105:N106"/>
    <mergeCell ref="J93:J94"/>
    <mergeCell ref="N74:N75"/>
    <mergeCell ref="N103:N104"/>
    <mergeCell ref="AC48:AC49"/>
    <mergeCell ref="Y52:Z55"/>
    <mergeCell ref="AC50:AC51"/>
    <mergeCell ref="AC52:AC53"/>
    <mergeCell ref="AC86:AC87"/>
    <mergeCell ref="AC94:AE95"/>
    <mergeCell ref="AC78:AC79"/>
  </mergeCells>
  <printOptions/>
  <pageMargins left="0.5905511811023623" right="0.5905511811023623" top="0.984251968503937" bottom="0.43" header="0.4724409448818898" footer="0.11811023622047245"/>
  <pageSetup fitToHeight="0" horizontalDpi="400" verticalDpi="400" orientation="portrait" paperSize="9" scale="73" r:id="rId2"/>
  <headerFooter alignWithMargins="0">
    <oddHeader>&amp;R議会 ・ 行財政　　　185</oddHeader>
    <oddFooter>&amp;C
</oddFooter>
  </headerFooter>
  <rowBreaks count="1" manualBreakCount="1">
    <brk id="158" max="30" man="1"/>
  </rowBreaks>
  <colBreaks count="1" manualBreakCount="1">
    <brk id="31" max="158" man="1"/>
  </colBreaks>
  <drawing r:id="rId1"/>
</worksheet>
</file>

<file path=xl/worksheets/sheet8.xml><?xml version="1.0" encoding="utf-8"?>
<worksheet xmlns="http://schemas.openxmlformats.org/spreadsheetml/2006/main" xmlns:r="http://schemas.openxmlformats.org/officeDocument/2006/relationships">
  <dimension ref="A1:J58"/>
  <sheetViews>
    <sheetView workbookViewId="0" topLeftCell="A1">
      <selection activeCell="O20" sqref="O20"/>
    </sheetView>
  </sheetViews>
  <sheetFormatPr defaultColWidth="9.00390625" defaultRowHeight="13.5"/>
  <cols>
    <col min="1" max="1" width="5.625" style="284" customWidth="1"/>
    <col min="2" max="2" width="18.75390625" style="284" customWidth="1"/>
    <col min="3" max="3" width="0.875" style="284" customWidth="1"/>
    <col min="4" max="4" width="0.5" style="284" customWidth="1"/>
    <col min="5" max="5" width="17.50390625" style="284" customWidth="1"/>
    <col min="6" max="6" width="0.6171875" style="284" customWidth="1"/>
    <col min="7" max="7" width="12.50390625" style="284" customWidth="1"/>
    <col min="8" max="8" width="14.75390625" style="284" customWidth="1"/>
    <col min="9" max="9" width="0.875" style="284" customWidth="1"/>
    <col min="10" max="10" width="15.625" style="284" customWidth="1"/>
    <col min="11" max="12" width="9.00390625" style="284" customWidth="1"/>
    <col min="13" max="13" width="9.50390625" style="284" bestFit="1" customWidth="1"/>
    <col min="14" max="16384" width="9.00390625" style="284" customWidth="1"/>
  </cols>
  <sheetData>
    <row r="1" spans="1:10" s="32" customFormat="1" ht="26.25" customHeight="1">
      <c r="A1" s="15" t="s">
        <v>187</v>
      </c>
      <c r="B1" s="19"/>
      <c r="C1" s="19"/>
      <c r="D1" s="19"/>
      <c r="E1" s="19"/>
      <c r="F1" s="19"/>
      <c r="G1" s="19"/>
      <c r="H1" s="19"/>
      <c r="I1" s="19"/>
      <c r="J1" s="19"/>
    </row>
    <row r="2" spans="1:10" s="32" customFormat="1" ht="22.5" customHeight="1">
      <c r="A2" s="26" t="s">
        <v>465</v>
      </c>
      <c r="B2" s="26"/>
      <c r="C2" s="26"/>
      <c r="D2" s="26"/>
      <c r="E2" s="26"/>
      <c r="F2" s="26"/>
      <c r="G2" s="26"/>
      <c r="H2" s="26"/>
      <c r="I2" s="26"/>
      <c r="J2" s="26"/>
    </row>
    <row r="3" spans="1:10" ht="13.5" customHeight="1">
      <c r="A3" s="32"/>
      <c r="B3" s="17"/>
      <c r="C3" s="17"/>
      <c r="D3" s="17"/>
      <c r="E3" s="17"/>
      <c r="F3" s="17"/>
      <c r="G3" s="17"/>
      <c r="H3" s="17"/>
      <c r="I3" s="17"/>
      <c r="J3" s="202" t="s">
        <v>459</v>
      </c>
    </row>
    <row r="4" spans="1:10" ht="13.5" customHeight="1">
      <c r="A4" s="336" t="s">
        <v>73</v>
      </c>
      <c r="B4" s="391"/>
      <c r="C4" s="337"/>
      <c r="D4" s="347" t="s">
        <v>74</v>
      </c>
      <c r="E4" s="438"/>
      <c r="F4" s="347" t="s">
        <v>75</v>
      </c>
      <c r="G4" s="438"/>
      <c r="H4" s="347" t="s">
        <v>76</v>
      </c>
      <c r="I4" s="347"/>
      <c r="J4" s="351"/>
    </row>
    <row r="5" spans="1:10" ht="13.5" customHeight="1">
      <c r="A5" s="316"/>
      <c r="B5" s="359"/>
      <c r="C5" s="317"/>
      <c r="D5" s="439"/>
      <c r="E5" s="439"/>
      <c r="F5" s="439"/>
      <c r="G5" s="439"/>
      <c r="H5" s="348" t="s">
        <v>74</v>
      </c>
      <c r="I5" s="348"/>
      <c r="J5" s="77" t="s">
        <v>77</v>
      </c>
    </row>
    <row r="6" spans="1:10" ht="4.5" customHeight="1">
      <c r="A6" s="129"/>
      <c r="B6" s="129"/>
      <c r="C6" s="45"/>
      <c r="D6" s="364"/>
      <c r="E6" s="364"/>
      <c r="F6" s="50"/>
      <c r="G6" s="49"/>
      <c r="H6" s="364"/>
      <c r="I6" s="364"/>
      <c r="J6" s="49"/>
    </row>
    <row r="7" spans="1:10" s="32" customFormat="1" ht="15" customHeight="1">
      <c r="A7" s="437" t="s">
        <v>78</v>
      </c>
      <c r="B7" s="437"/>
      <c r="C7" s="205"/>
      <c r="E7" s="289">
        <f>SUM(E10,E13:E20)</f>
        <v>131665205</v>
      </c>
      <c r="F7" s="206"/>
      <c r="G7" s="290">
        <v>100</v>
      </c>
      <c r="H7" s="440">
        <f>SUM(H10,H13:I20)</f>
        <v>121827069</v>
      </c>
      <c r="I7" s="440"/>
      <c r="J7" s="288">
        <f>SUM(J10,J13:J20)</f>
        <v>9838136</v>
      </c>
    </row>
    <row r="8" spans="1:10" ht="4.5" customHeight="1">
      <c r="A8" s="383"/>
      <c r="B8" s="383"/>
      <c r="C8" s="83"/>
      <c r="D8" s="96"/>
      <c r="E8" s="96"/>
      <c r="F8" s="104"/>
      <c r="G8" s="130"/>
      <c r="H8" s="436"/>
      <c r="I8" s="436"/>
      <c r="J8" s="131"/>
    </row>
    <row r="9" spans="1:10" ht="4.5" customHeight="1">
      <c r="A9" s="132"/>
      <c r="B9" s="132"/>
      <c r="C9" s="133"/>
      <c r="D9" s="96"/>
      <c r="E9" s="96"/>
      <c r="F9" s="104"/>
      <c r="G9" s="130"/>
      <c r="H9" s="436"/>
      <c r="I9" s="436"/>
      <c r="J9" s="131"/>
    </row>
    <row r="10" spans="1:10" ht="15" customHeight="1">
      <c r="A10" s="383" t="s">
        <v>79</v>
      </c>
      <c r="B10" s="383"/>
      <c r="C10" s="83"/>
      <c r="D10" s="96"/>
      <c r="E10" s="96">
        <v>64350000</v>
      </c>
      <c r="F10" s="104"/>
      <c r="G10" s="130">
        <f>E10/$E$7*100</f>
        <v>48.873960284343916</v>
      </c>
      <c r="H10" s="436">
        <v>65495000</v>
      </c>
      <c r="I10" s="436"/>
      <c r="J10" s="131">
        <f>E10-H10</f>
        <v>-1145000</v>
      </c>
    </row>
    <row r="11" spans="1:10" ht="4.5" customHeight="1">
      <c r="A11" s="91"/>
      <c r="B11" s="91"/>
      <c r="C11" s="92"/>
      <c r="D11" s="96"/>
      <c r="E11" s="96"/>
      <c r="F11" s="104"/>
      <c r="G11" s="130"/>
      <c r="H11" s="436"/>
      <c r="I11" s="436"/>
      <c r="J11" s="131"/>
    </row>
    <row r="12" spans="1:10" ht="4.5" customHeight="1">
      <c r="A12" s="133"/>
      <c r="B12" s="82"/>
      <c r="C12" s="83"/>
      <c r="D12" s="96"/>
      <c r="E12" s="96"/>
      <c r="F12" s="104"/>
      <c r="G12" s="130"/>
      <c r="H12" s="436"/>
      <c r="I12" s="436"/>
      <c r="J12" s="131"/>
    </row>
    <row r="13" spans="1:10" ht="15" customHeight="1">
      <c r="A13" s="442" t="s">
        <v>150</v>
      </c>
      <c r="B13" s="82" t="s">
        <v>80</v>
      </c>
      <c r="C13" s="83"/>
      <c r="D13" s="96"/>
      <c r="E13" s="96">
        <v>34150000</v>
      </c>
      <c r="F13" s="104"/>
      <c r="G13" s="130">
        <f>E13/$E$7*100</f>
        <v>25.936996794255553</v>
      </c>
      <c r="H13" s="436">
        <v>22813961</v>
      </c>
      <c r="I13" s="436"/>
      <c r="J13" s="131">
        <f>E13-H13</f>
        <v>11336039</v>
      </c>
    </row>
    <row r="14" spans="1:10" ht="15" customHeight="1">
      <c r="A14" s="442"/>
      <c r="B14" s="82" t="s">
        <v>81</v>
      </c>
      <c r="C14" s="83"/>
      <c r="D14" s="96"/>
      <c r="E14" s="96">
        <v>16586421</v>
      </c>
      <c r="F14" s="104"/>
      <c r="G14" s="130">
        <f aca="true" t="shared" si="0" ref="G14:G20">E14/$E$7*100</f>
        <v>12.597421619477977</v>
      </c>
      <c r="H14" s="436">
        <v>16677972</v>
      </c>
      <c r="I14" s="436"/>
      <c r="J14" s="131">
        <f aca="true" t="shared" si="1" ref="J14:J20">E14-H14</f>
        <v>-91551</v>
      </c>
    </row>
    <row r="15" spans="1:10" ht="15" customHeight="1">
      <c r="A15" s="442"/>
      <c r="B15" s="82" t="s">
        <v>82</v>
      </c>
      <c r="C15" s="83"/>
      <c r="D15" s="134"/>
      <c r="E15" s="134">
        <v>5246914</v>
      </c>
      <c r="F15" s="104"/>
      <c r="G15" s="130">
        <f t="shared" si="0"/>
        <v>3.9850422136964734</v>
      </c>
      <c r="H15" s="436">
        <v>5477457</v>
      </c>
      <c r="I15" s="436"/>
      <c r="J15" s="131">
        <f t="shared" si="1"/>
        <v>-230543</v>
      </c>
    </row>
    <row r="16" spans="1:10" ht="15" customHeight="1">
      <c r="A16" s="442"/>
      <c r="B16" s="82" t="s">
        <v>83</v>
      </c>
      <c r="C16" s="83"/>
      <c r="D16" s="135"/>
      <c r="E16" s="135">
        <v>146095</v>
      </c>
      <c r="F16" s="104"/>
      <c r="G16" s="130">
        <f t="shared" si="0"/>
        <v>0.11095945963855826</v>
      </c>
      <c r="H16" s="436">
        <v>160614</v>
      </c>
      <c r="I16" s="436"/>
      <c r="J16" s="131">
        <f t="shared" si="1"/>
        <v>-14519</v>
      </c>
    </row>
    <row r="17" spans="1:10" ht="15" customHeight="1">
      <c r="A17" s="442"/>
      <c r="B17" s="82" t="s">
        <v>85</v>
      </c>
      <c r="C17" s="83"/>
      <c r="D17" s="135"/>
      <c r="E17" s="291" t="s">
        <v>285</v>
      </c>
      <c r="F17" s="104"/>
      <c r="G17" s="291" t="s">
        <v>285</v>
      </c>
      <c r="H17" s="436">
        <v>415100</v>
      </c>
      <c r="I17" s="436"/>
      <c r="J17" s="131">
        <v>-415100</v>
      </c>
    </row>
    <row r="18" spans="1:10" ht="15" customHeight="1">
      <c r="A18" s="442"/>
      <c r="B18" s="82" t="s">
        <v>86</v>
      </c>
      <c r="C18" s="83"/>
      <c r="D18" s="135"/>
      <c r="E18" s="135">
        <v>5113</v>
      </c>
      <c r="F18" s="104"/>
      <c r="G18" s="130">
        <f t="shared" si="0"/>
        <v>0.0038833342491662853</v>
      </c>
      <c r="H18" s="436">
        <v>10153</v>
      </c>
      <c r="I18" s="436"/>
      <c r="J18" s="131">
        <f t="shared" si="1"/>
        <v>-5040</v>
      </c>
    </row>
    <row r="19" spans="1:10" ht="15" customHeight="1">
      <c r="A19" s="442"/>
      <c r="B19" s="82" t="s">
        <v>87</v>
      </c>
      <c r="C19" s="83"/>
      <c r="D19" s="135"/>
      <c r="E19" s="135">
        <v>8615293</v>
      </c>
      <c r="F19" s="104"/>
      <c r="G19" s="130">
        <f t="shared" si="0"/>
        <v>6.543333145609731</v>
      </c>
      <c r="H19" s="436">
        <v>8331356</v>
      </c>
      <c r="I19" s="436"/>
      <c r="J19" s="131">
        <f t="shared" si="1"/>
        <v>283937</v>
      </c>
    </row>
    <row r="20" spans="1:10" ht="15" customHeight="1">
      <c r="A20" s="442"/>
      <c r="B20" s="82" t="s">
        <v>429</v>
      </c>
      <c r="C20" s="83"/>
      <c r="D20" s="135"/>
      <c r="E20" s="135">
        <v>2565369</v>
      </c>
      <c r="F20" s="104"/>
      <c r="G20" s="130">
        <f t="shared" si="0"/>
        <v>1.948403148728626</v>
      </c>
      <c r="H20" s="436">
        <v>2445456</v>
      </c>
      <c r="I20" s="436"/>
      <c r="J20" s="131">
        <f t="shared" si="1"/>
        <v>119913</v>
      </c>
    </row>
    <row r="21" spans="1:10" ht="4.5" customHeight="1">
      <c r="A21" s="108"/>
      <c r="B21" s="47"/>
      <c r="C21" s="84"/>
      <c r="D21" s="49"/>
      <c r="E21" s="49"/>
      <c r="F21" s="49"/>
      <c r="G21" s="49"/>
      <c r="H21" s="49"/>
      <c r="I21" s="49"/>
      <c r="J21" s="49"/>
    </row>
    <row r="22" spans="1:10" s="32" customFormat="1" ht="13.5">
      <c r="A22" s="110" t="s">
        <v>427</v>
      </c>
      <c r="B22" s="37"/>
      <c r="C22" s="37"/>
      <c r="D22" s="37"/>
      <c r="E22" s="37"/>
      <c r="F22" s="37"/>
      <c r="G22" s="37"/>
      <c r="H22" s="37"/>
      <c r="I22" s="37"/>
      <c r="J22" s="37"/>
    </row>
    <row r="23" spans="1:9" s="32" customFormat="1" ht="13.5">
      <c r="A23" s="18"/>
      <c r="D23" s="286"/>
      <c r="E23" s="286"/>
      <c r="F23" s="285"/>
      <c r="H23" s="286"/>
      <c r="I23" s="286"/>
    </row>
    <row r="24" spans="4:9" s="32" customFormat="1" ht="13.5">
      <c r="D24" s="286"/>
      <c r="E24" s="286"/>
      <c r="F24" s="285"/>
      <c r="H24" s="286"/>
      <c r="I24" s="286"/>
    </row>
    <row r="25" spans="4:9" s="32" customFormat="1" ht="13.5">
      <c r="D25" s="286"/>
      <c r="E25" s="286"/>
      <c r="F25" s="285"/>
      <c r="H25" s="286"/>
      <c r="I25" s="286"/>
    </row>
    <row r="26" spans="1:10" s="32" customFormat="1" ht="22.5" customHeight="1">
      <c r="A26" s="27" t="s">
        <v>466</v>
      </c>
      <c r="B26" s="27"/>
      <c r="C26" s="27"/>
      <c r="D26" s="27"/>
      <c r="E26" s="27"/>
      <c r="F26" s="27"/>
      <c r="G26" s="27"/>
      <c r="H26" s="27"/>
      <c r="I26" s="27"/>
      <c r="J26" s="27"/>
    </row>
    <row r="27" spans="1:10" s="18" customFormat="1" ht="13.5" customHeight="1">
      <c r="A27" s="128" t="s">
        <v>423</v>
      </c>
      <c r="B27" s="17"/>
      <c r="C27" s="7"/>
      <c r="D27" s="5"/>
      <c r="E27" s="5"/>
      <c r="F27" s="5"/>
      <c r="G27" s="5"/>
      <c r="I27" s="17"/>
      <c r="J27" s="202" t="s">
        <v>459</v>
      </c>
    </row>
    <row r="28" spans="1:10" ht="13.5" customHeight="1">
      <c r="A28" s="336" t="s">
        <v>88</v>
      </c>
      <c r="B28" s="391"/>
      <c r="C28" s="337"/>
      <c r="D28" s="347" t="s">
        <v>74</v>
      </c>
      <c r="E28" s="347"/>
      <c r="F28" s="347" t="s">
        <v>75</v>
      </c>
      <c r="G28" s="444"/>
      <c r="H28" s="347" t="s">
        <v>76</v>
      </c>
      <c r="I28" s="347"/>
      <c r="J28" s="351"/>
    </row>
    <row r="29" spans="1:10" ht="13.5" customHeight="1">
      <c r="A29" s="316"/>
      <c r="B29" s="359"/>
      <c r="C29" s="317"/>
      <c r="D29" s="348"/>
      <c r="E29" s="348"/>
      <c r="F29" s="445"/>
      <c r="G29" s="445"/>
      <c r="H29" s="348" t="s">
        <v>74</v>
      </c>
      <c r="I29" s="348"/>
      <c r="J29" s="77" t="s">
        <v>77</v>
      </c>
    </row>
    <row r="30" spans="1:10" ht="4.5" customHeight="1">
      <c r="A30" s="379"/>
      <c r="B30" s="379"/>
      <c r="C30" s="46"/>
      <c r="D30" s="364"/>
      <c r="E30" s="364"/>
      <c r="F30" s="50"/>
      <c r="G30" s="49"/>
      <c r="H30" s="364"/>
      <c r="I30" s="364"/>
      <c r="J30" s="49"/>
    </row>
    <row r="31" spans="1:10" s="32" customFormat="1" ht="15" customHeight="1">
      <c r="A31" s="437" t="s">
        <v>78</v>
      </c>
      <c r="B31" s="437"/>
      <c r="C31" s="4"/>
      <c r="D31" s="451">
        <f>SUM(D33:E54)</f>
        <v>64350000</v>
      </c>
      <c r="E31" s="452"/>
      <c r="F31" s="206"/>
      <c r="G31" s="290">
        <v>100</v>
      </c>
      <c r="H31" s="450">
        <f>SUM(H33:I54)</f>
        <v>65495000</v>
      </c>
      <c r="I31" s="450"/>
      <c r="J31" s="288">
        <f>D31-H31</f>
        <v>-1145000</v>
      </c>
    </row>
    <row r="32" spans="1:10" ht="4.5" customHeight="1">
      <c r="A32" s="383"/>
      <c r="B32" s="383"/>
      <c r="C32" s="83"/>
      <c r="D32" s="441"/>
      <c r="E32" s="441"/>
      <c r="F32" s="104"/>
      <c r="G32" s="130"/>
      <c r="H32" s="443"/>
      <c r="I32" s="443"/>
      <c r="J32" s="136"/>
    </row>
    <row r="33" spans="1:10" ht="15" customHeight="1">
      <c r="A33" s="383" t="s">
        <v>89</v>
      </c>
      <c r="B33" s="383"/>
      <c r="C33" s="82"/>
      <c r="D33" s="447">
        <v>35884124</v>
      </c>
      <c r="E33" s="448"/>
      <c r="F33" s="104"/>
      <c r="G33" s="130">
        <f>D33/$D$31*100</f>
        <v>55.763984459984464</v>
      </c>
      <c r="H33" s="441">
        <v>36936504</v>
      </c>
      <c r="I33" s="441"/>
      <c r="J33" s="131">
        <f aca="true" t="shared" si="2" ref="J33:J54">D33-H33</f>
        <v>-1052380</v>
      </c>
    </row>
    <row r="34" spans="1:10" ht="15" customHeight="1">
      <c r="A34" s="383" t="s">
        <v>90</v>
      </c>
      <c r="B34" s="383"/>
      <c r="C34" s="82"/>
      <c r="D34" s="447">
        <v>297000</v>
      </c>
      <c r="E34" s="448"/>
      <c r="F34" s="104"/>
      <c r="G34" s="130">
        <f aca="true" t="shared" si="3" ref="G34:G54">D34/$D$31*100</f>
        <v>0.46153846153846156</v>
      </c>
      <c r="H34" s="441">
        <v>312000</v>
      </c>
      <c r="I34" s="441"/>
      <c r="J34" s="131">
        <f t="shared" si="2"/>
        <v>-15000</v>
      </c>
    </row>
    <row r="35" spans="1:10" ht="15" customHeight="1">
      <c r="A35" s="383" t="s">
        <v>91</v>
      </c>
      <c r="B35" s="383"/>
      <c r="C35" s="82"/>
      <c r="D35" s="447">
        <v>140000</v>
      </c>
      <c r="E35" s="448"/>
      <c r="F35" s="104"/>
      <c r="G35" s="130">
        <f t="shared" si="3"/>
        <v>0.21756021756021757</v>
      </c>
      <c r="H35" s="441">
        <v>202000</v>
      </c>
      <c r="I35" s="441"/>
      <c r="J35" s="131">
        <f t="shared" si="2"/>
        <v>-62000</v>
      </c>
    </row>
    <row r="36" spans="1:10" ht="15" customHeight="1">
      <c r="A36" s="383" t="s">
        <v>219</v>
      </c>
      <c r="B36" s="383"/>
      <c r="C36" s="82"/>
      <c r="D36" s="447">
        <v>51000</v>
      </c>
      <c r="E36" s="448"/>
      <c r="F36" s="104"/>
      <c r="G36" s="130">
        <f t="shared" si="3"/>
        <v>0.07925407925407925</v>
      </c>
      <c r="H36" s="441">
        <v>69000</v>
      </c>
      <c r="I36" s="441"/>
      <c r="J36" s="131">
        <f t="shared" si="2"/>
        <v>-18000</v>
      </c>
    </row>
    <row r="37" spans="1:10" ht="15" customHeight="1">
      <c r="A37" s="383" t="s">
        <v>220</v>
      </c>
      <c r="B37" s="383"/>
      <c r="C37" s="82"/>
      <c r="D37" s="447">
        <v>29000</v>
      </c>
      <c r="E37" s="448"/>
      <c r="F37" s="104"/>
      <c r="G37" s="130">
        <f t="shared" si="3"/>
        <v>0.045066045066045064</v>
      </c>
      <c r="H37" s="441">
        <v>27000</v>
      </c>
      <c r="I37" s="441"/>
      <c r="J37" s="131">
        <f t="shared" si="2"/>
        <v>2000</v>
      </c>
    </row>
    <row r="38" spans="1:10" ht="15" customHeight="1">
      <c r="A38" s="383" t="s">
        <v>92</v>
      </c>
      <c r="B38" s="383"/>
      <c r="C38" s="82"/>
      <c r="D38" s="447">
        <v>2143000</v>
      </c>
      <c r="E38" s="448"/>
      <c r="F38" s="104"/>
      <c r="G38" s="130">
        <f t="shared" si="3"/>
        <v>3.33022533022533</v>
      </c>
      <c r="H38" s="441">
        <v>2417000</v>
      </c>
      <c r="I38" s="441"/>
      <c r="J38" s="131">
        <f t="shared" si="2"/>
        <v>-274000</v>
      </c>
    </row>
    <row r="39" spans="1:10" ht="15" customHeight="1">
      <c r="A39" s="383" t="s">
        <v>93</v>
      </c>
      <c r="B39" s="383"/>
      <c r="C39" s="82"/>
      <c r="D39" s="447" t="s">
        <v>285</v>
      </c>
      <c r="E39" s="448"/>
      <c r="F39" s="104"/>
      <c r="G39" s="130" t="s">
        <v>452</v>
      </c>
      <c r="H39" s="441" t="s">
        <v>285</v>
      </c>
      <c r="I39" s="441"/>
      <c r="J39" s="131" t="s">
        <v>452</v>
      </c>
    </row>
    <row r="40" spans="1:10" ht="30" customHeight="1">
      <c r="A40" s="446" t="s">
        <v>350</v>
      </c>
      <c r="B40" s="383"/>
      <c r="C40" s="82"/>
      <c r="D40" s="447">
        <v>182236</v>
      </c>
      <c r="E40" s="448"/>
      <c r="F40" s="104"/>
      <c r="G40" s="130">
        <f t="shared" si="3"/>
        <v>0.2831950271950272</v>
      </c>
      <c r="H40" s="441">
        <v>169703</v>
      </c>
      <c r="I40" s="441"/>
      <c r="J40" s="131">
        <f t="shared" si="2"/>
        <v>12533</v>
      </c>
    </row>
    <row r="41" spans="1:10" ht="15" customHeight="1">
      <c r="A41" s="383" t="s">
        <v>94</v>
      </c>
      <c r="B41" s="383"/>
      <c r="C41" s="82"/>
      <c r="D41" s="447">
        <v>118000</v>
      </c>
      <c r="E41" s="448"/>
      <c r="F41" s="104"/>
      <c r="G41" s="130">
        <f t="shared" si="3"/>
        <v>0.18337218337218336</v>
      </c>
      <c r="H41" s="441">
        <v>247000</v>
      </c>
      <c r="I41" s="441"/>
      <c r="J41" s="131">
        <f t="shared" si="2"/>
        <v>-129000</v>
      </c>
    </row>
    <row r="42" spans="1:10" ht="15" customHeight="1">
      <c r="A42" s="383" t="s">
        <v>96</v>
      </c>
      <c r="B42" s="383"/>
      <c r="C42" s="82"/>
      <c r="D42" s="447">
        <v>337000</v>
      </c>
      <c r="E42" s="448"/>
      <c r="F42" s="104"/>
      <c r="G42" s="130">
        <f t="shared" si="3"/>
        <v>0.5236985236985238</v>
      </c>
      <c r="H42" s="441">
        <v>385000</v>
      </c>
      <c r="I42" s="441"/>
      <c r="J42" s="131">
        <f t="shared" si="2"/>
        <v>-48000</v>
      </c>
    </row>
    <row r="43" spans="1:10" ht="15" customHeight="1">
      <c r="A43" s="383" t="s">
        <v>97</v>
      </c>
      <c r="B43" s="383"/>
      <c r="C43" s="82"/>
      <c r="D43" s="447">
        <v>30000</v>
      </c>
      <c r="E43" s="448"/>
      <c r="F43" s="104"/>
      <c r="G43" s="130">
        <f t="shared" si="3"/>
        <v>0.046620046620046623</v>
      </c>
      <c r="H43" s="441">
        <v>30000</v>
      </c>
      <c r="I43" s="441"/>
      <c r="J43" s="131" t="s">
        <v>444</v>
      </c>
    </row>
    <row r="44" spans="1:10" ht="15" customHeight="1">
      <c r="A44" s="383" t="s">
        <v>95</v>
      </c>
      <c r="B44" s="383"/>
      <c r="C44" s="82"/>
      <c r="D44" s="447">
        <v>30254</v>
      </c>
      <c r="E44" s="448"/>
      <c r="F44" s="104"/>
      <c r="G44" s="130">
        <f t="shared" si="3"/>
        <v>0.04701476301476302</v>
      </c>
      <c r="H44" s="441">
        <v>33652</v>
      </c>
      <c r="I44" s="441"/>
      <c r="J44" s="131">
        <f t="shared" si="2"/>
        <v>-3398</v>
      </c>
    </row>
    <row r="45" spans="1:10" ht="15" customHeight="1">
      <c r="A45" s="383" t="s">
        <v>98</v>
      </c>
      <c r="B45" s="383"/>
      <c r="C45" s="82"/>
      <c r="D45" s="447">
        <v>576121</v>
      </c>
      <c r="E45" s="448"/>
      <c r="F45" s="104"/>
      <c r="G45" s="130">
        <f t="shared" si="3"/>
        <v>0.8952929292929294</v>
      </c>
      <c r="H45" s="441">
        <v>558634</v>
      </c>
      <c r="I45" s="441"/>
      <c r="J45" s="131">
        <f t="shared" si="2"/>
        <v>17487</v>
      </c>
    </row>
    <row r="46" spans="1:10" ht="15" customHeight="1">
      <c r="A46" s="383" t="s">
        <v>99</v>
      </c>
      <c r="B46" s="383"/>
      <c r="C46" s="82"/>
      <c r="D46" s="447">
        <v>1421035</v>
      </c>
      <c r="E46" s="448"/>
      <c r="F46" s="104"/>
      <c r="G46" s="130">
        <f t="shared" si="3"/>
        <v>2.2082905982905983</v>
      </c>
      <c r="H46" s="441">
        <v>1382243</v>
      </c>
      <c r="I46" s="441"/>
      <c r="J46" s="131">
        <f t="shared" si="2"/>
        <v>38792</v>
      </c>
    </row>
    <row r="47" spans="1:10" ht="15" customHeight="1">
      <c r="A47" s="383" t="s">
        <v>100</v>
      </c>
      <c r="B47" s="383"/>
      <c r="C47" s="82"/>
      <c r="D47" s="447">
        <v>11493989</v>
      </c>
      <c r="E47" s="448"/>
      <c r="F47" s="104"/>
      <c r="G47" s="130">
        <f t="shared" si="3"/>
        <v>17.86167676767677</v>
      </c>
      <c r="H47" s="441">
        <v>9653625</v>
      </c>
      <c r="I47" s="441"/>
      <c r="J47" s="131">
        <f t="shared" si="2"/>
        <v>1840364</v>
      </c>
    </row>
    <row r="48" spans="1:10" ht="15" customHeight="1">
      <c r="A48" s="383" t="s">
        <v>101</v>
      </c>
      <c r="B48" s="383"/>
      <c r="C48" s="82"/>
      <c r="D48" s="447">
        <v>6772025</v>
      </c>
      <c r="E48" s="448"/>
      <c r="F48" s="104"/>
      <c r="G48" s="130">
        <f t="shared" si="3"/>
        <v>10.523737373737374</v>
      </c>
      <c r="H48" s="441">
        <v>6066966</v>
      </c>
      <c r="I48" s="441"/>
      <c r="J48" s="131">
        <f t="shared" si="2"/>
        <v>705059</v>
      </c>
    </row>
    <row r="49" spans="1:10" ht="15" customHeight="1">
      <c r="A49" s="383" t="s">
        <v>102</v>
      </c>
      <c r="B49" s="383"/>
      <c r="C49" s="82"/>
      <c r="D49" s="447">
        <v>41000</v>
      </c>
      <c r="E49" s="448"/>
      <c r="F49" s="104"/>
      <c r="G49" s="130">
        <f t="shared" si="3"/>
        <v>0.06371406371406371</v>
      </c>
      <c r="H49" s="441">
        <v>34514</v>
      </c>
      <c r="I49" s="441"/>
      <c r="J49" s="131">
        <f t="shared" si="2"/>
        <v>6486</v>
      </c>
    </row>
    <row r="50" spans="1:10" ht="15" customHeight="1">
      <c r="A50" s="383" t="s">
        <v>103</v>
      </c>
      <c r="B50" s="383"/>
      <c r="C50" s="82"/>
      <c r="D50" s="447">
        <v>55001</v>
      </c>
      <c r="E50" s="448"/>
      <c r="F50" s="104"/>
      <c r="G50" s="130">
        <f t="shared" si="3"/>
        <v>0.08547163947163947</v>
      </c>
      <c r="H50" s="441">
        <v>55001</v>
      </c>
      <c r="I50" s="441"/>
      <c r="J50" s="131" t="s">
        <v>285</v>
      </c>
    </row>
    <row r="51" spans="1:10" ht="15" customHeight="1">
      <c r="A51" s="383" t="s">
        <v>104</v>
      </c>
      <c r="B51" s="383"/>
      <c r="C51" s="82"/>
      <c r="D51" s="447">
        <v>420067</v>
      </c>
      <c r="E51" s="448"/>
      <c r="F51" s="104"/>
      <c r="G51" s="130">
        <f t="shared" si="3"/>
        <v>0.6527847707847708</v>
      </c>
      <c r="H51" s="441">
        <v>3822473</v>
      </c>
      <c r="I51" s="441"/>
      <c r="J51" s="131">
        <f t="shared" si="2"/>
        <v>-3402406</v>
      </c>
    </row>
    <row r="52" spans="1:10" ht="15" customHeight="1">
      <c r="A52" s="383" t="s">
        <v>105</v>
      </c>
      <c r="B52" s="383"/>
      <c r="C52" s="82"/>
      <c r="D52" s="447">
        <v>169209</v>
      </c>
      <c r="E52" s="448"/>
      <c r="F52" s="104"/>
      <c r="G52" s="130">
        <f t="shared" si="3"/>
        <v>0.262951048951049</v>
      </c>
      <c r="H52" s="441">
        <v>140575</v>
      </c>
      <c r="I52" s="441"/>
      <c r="J52" s="131">
        <f t="shared" si="2"/>
        <v>28634</v>
      </c>
    </row>
    <row r="53" spans="1:10" ht="15" customHeight="1">
      <c r="A53" s="383" t="s">
        <v>106</v>
      </c>
      <c r="B53" s="383"/>
      <c r="C53" s="82"/>
      <c r="D53" s="447">
        <v>427039</v>
      </c>
      <c r="E53" s="448"/>
      <c r="F53" s="104"/>
      <c r="G53" s="130">
        <f t="shared" si="3"/>
        <v>0.6636192696192696</v>
      </c>
      <c r="H53" s="441">
        <v>453510</v>
      </c>
      <c r="I53" s="441"/>
      <c r="J53" s="131">
        <f t="shared" si="2"/>
        <v>-26471</v>
      </c>
    </row>
    <row r="54" spans="1:10" ht="15" customHeight="1">
      <c r="A54" s="383" t="s">
        <v>107</v>
      </c>
      <c r="B54" s="383"/>
      <c r="C54" s="82"/>
      <c r="D54" s="447">
        <v>3732900</v>
      </c>
      <c r="E54" s="448"/>
      <c r="F54" s="104"/>
      <c r="G54" s="130">
        <f t="shared" si="3"/>
        <v>5.800932400932401</v>
      </c>
      <c r="H54" s="441">
        <v>2498600</v>
      </c>
      <c r="I54" s="441"/>
      <c r="J54" s="131">
        <f t="shared" si="2"/>
        <v>1234300</v>
      </c>
    </row>
    <row r="55" spans="1:10" ht="4.5" customHeight="1">
      <c r="A55" s="449"/>
      <c r="B55" s="449"/>
      <c r="C55" s="137"/>
      <c r="D55" s="49"/>
      <c r="E55" s="49"/>
      <c r="F55" s="49"/>
      <c r="G55" s="49"/>
      <c r="H55" s="49"/>
      <c r="I55" s="49"/>
      <c r="J55" s="49"/>
    </row>
    <row r="56" spans="1:10" s="32" customFormat="1" ht="13.5" customHeight="1">
      <c r="A56" s="111" t="s">
        <v>427</v>
      </c>
      <c r="B56" s="17"/>
      <c r="C56" s="17"/>
      <c r="D56" s="37"/>
      <c r="E56" s="37"/>
      <c r="F56" s="37"/>
      <c r="G56" s="37"/>
      <c r="H56" s="37"/>
      <c r="I56" s="37"/>
      <c r="J56" s="37"/>
    </row>
    <row r="57" ht="13.5">
      <c r="A57" s="111" t="s">
        <v>453</v>
      </c>
    </row>
    <row r="58" ht="13.5">
      <c r="A58" s="287"/>
    </row>
  </sheetData>
  <mergeCells count="106">
    <mergeCell ref="D37:E37"/>
    <mergeCell ref="D41:E41"/>
    <mergeCell ref="D40:E40"/>
    <mergeCell ref="H38:I38"/>
    <mergeCell ref="H39:I39"/>
    <mergeCell ref="D38:E38"/>
    <mergeCell ref="D39:E39"/>
    <mergeCell ref="H50:I50"/>
    <mergeCell ref="H51:I51"/>
    <mergeCell ref="H42:I42"/>
    <mergeCell ref="H43:I43"/>
    <mergeCell ref="H44:I44"/>
    <mergeCell ref="H45:I45"/>
    <mergeCell ref="H48:I48"/>
    <mergeCell ref="D51:E51"/>
    <mergeCell ref="D33:E33"/>
    <mergeCell ref="D48:E48"/>
    <mergeCell ref="D49:E49"/>
    <mergeCell ref="D50:E50"/>
    <mergeCell ref="D43:E43"/>
    <mergeCell ref="D44:E44"/>
    <mergeCell ref="D46:E46"/>
    <mergeCell ref="D35:E35"/>
    <mergeCell ref="D36:E36"/>
    <mergeCell ref="H36:I36"/>
    <mergeCell ref="H49:I49"/>
    <mergeCell ref="D45:E45"/>
    <mergeCell ref="H37:I37"/>
    <mergeCell ref="H41:I41"/>
    <mergeCell ref="H46:I46"/>
    <mergeCell ref="H47:I47"/>
    <mergeCell ref="D42:E42"/>
    <mergeCell ref="H40:I40"/>
    <mergeCell ref="D47:E47"/>
    <mergeCell ref="H33:I33"/>
    <mergeCell ref="H34:I34"/>
    <mergeCell ref="D34:E34"/>
    <mergeCell ref="H35:I35"/>
    <mergeCell ref="D6:E6"/>
    <mergeCell ref="D28:E29"/>
    <mergeCell ref="H30:I30"/>
    <mergeCell ref="H31:I31"/>
    <mergeCell ref="H28:J28"/>
    <mergeCell ref="D30:E30"/>
    <mergeCell ref="D31:E31"/>
    <mergeCell ref="H18:I18"/>
    <mergeCell ref="H15:I15"/>
    <mergeCell ref="H16:I16"/>
    <mergeCell ref="A55:B55"/>
    <mergeCell ref="A52:B52"/>
    <mergeCell ref="A53:B53"/>
    <mergeCell ref="A54:B54"/>
    <mergeCell ref="D54:E54"/>
    <mergeCell ref="H52:I52"/>
    <mergeCell ref="H53:I53"/>
    <mergeCell ref="H54:I54"/>
    <mergeCell ref="D52:E52"/>
    <mergeCell ref="D53:E53"/>
    <mergeCell ref="A48:B48"/>
    <mergeCell ref="A49:B49"/>
    <mergeCell ref="A50:B50"/>
    <mergeCell ref="A51:B51"/>
    <mergeCell ref="A47:B47"/>
    <mergeCell ref="A40:B40"/>
    <mergeCell ref="A41:B41"/>
    <mergeCell ref="A42:B42"/>
    <mergeCell ref="A43:B43"/>
    <mergeCell ref="A44:B44"/>
    <mergeCell ref="A45:B45"/>
    <mergeCell ref="A35:B35"/>
    <mergeCell ref="A36:B36"/>
    <mergeCell ref="A37:B37"/>
    <mergeCell ref="A46:B46"/>
    <mergeCell ref="A38:B38"/>
    <mergeCell ref="A39:B39"/>
    <mergeCell ref="A33:B33"/>
    <mergeCell ref="A28:C29"/>
    <mergeCell ref="A31:B31"/>
    <mergeCell ref="A34:B34"/>
    <mergeCell ref="A30:B30"/>
    <mergeCell ref="A32:B32"/>
    <mergeCell ref="H32:I32"/>
    <mergeCell ref="H29:I29"/>
    <mergeCell ref="F28:G29"/>
    <mergeCell ref="H20:I20"/>
    <mergeCell ref="D32:E32"/>
    <mergeCell ref="A8:B8"/>
    <mergeCell ref="A10:B10"/>
    <mergeCell ref="A13:A20"/>
    <mergeCell ref="H14:I14"/>
    <mergeCell ref="H8:I8"/>
    <mergeCell ref="H13:I13"/>
    <mergeCell ref="H9:I9"/>
    <mergeCell ref="H10:I10"/>
    <mergeCell ref="H11:I11"/>
    <mergeCell ref="H12:I12"/>
    <mergeCell ref="H19:I19"/>
    <mergeCell ref="H17:I17"/>
    <mergeCell ref="A7:B7"/>
    <mergeCell ref="H4:J4"/>
    <mergeCell ref="D4:E5"/>
    <mergeCell ref="A4:C5"/>
    <mergeCell ref="H5:I5"/>
    <mergeCell ref="F4:G5"/>
    <mergeCell ref="H6:I6"/>
    <mergeCell ref="H7:I7"/>
  </mergeCells>
  <printOptions/>
  <pageMargins left="0.7086614173228347" right="0.7086614173228347" top="0.984251968503937" bottom="0.6" header="0.5118110236220472" footer="0.28"/>
  <pageSetup horizontalDpi="600" verticalDpi="600" orientation="portrait" paperSize="9" r:id="rId2"/>
  <headerFooter alignWithMargins="0">
    <oddHeader>&amp;L&amp;8 186　　　議会 ・ 行財政</oddHeader>
  </headerFooter>
  <drawing r:id="rId1"/>
</worksheet>
</file>

<file path=xl/worksheets/sheet9.xml><?xml version="1.0" encoding="utf-8"?>
<worksheet xmlns="http://schemas.openxmlformats.org/spreadsheetml/2006/main" xmlns:r="http://schemas.openxmlformats.org/officeDocument/2006/relationships">
  <dimension ref="A1:K53"/>
  <sheetViews>
    <sheetView workbookViewId="0" topLeftCell="A25">
      <selection activeCell="J5" sqref="J5"/>
    </sheetView>
  </sheetViews>
  <sheetFormatPr defaultColWidth="9.00390625" defaultRowHeight="13.5"/>
  <cols>
    <col min="1" max="1" width="5.625" style="32" customWidth="1"/>
    <col min="2" max="2" width="18.75390625" style="32" customWidth="1"/>
    <col min="3" max="3" width="0.875" style="32" customWidth="1"/>
    <col min="4" max="4" width="0.5" style="32" customWidth="1"/>
    <col min="5" max="5" width="17.50390625" style="32" customWidth="1"/>
    <col min="6" max="6" width="0.6171875" style="32" customWidth="1"/>
    <col min="7" max="7" width="12.50390625" style="32" customWidth="1"/>
    <col min="8" max="8" width="14.75390625" style="32" customWidth="1"/>
    <col min="9" max="9" width="0.875" style="32" customWidth="1"/>
    <col min="10" max="10" width="15.625" style="32" customWidth="1"/>
    <col min="11" max="16384" width="9.00390625" style="32" customWidth="1"/>
  </cols>
  <sheetData>
    <row r="1" spans="1:10" s="293" customFormat="1" ht="26.25" customHeight="1">
      <c r="A1" s="292"/>
      <c r="B1" s="292"/>
      <c r="C1" s="292"/>
      <c r="D1" s="292"/>
      <c r="E1" s="292"/>
      <c r="F1" s="292"/>
      <c r="G1" s="292"/>
      <c r="H1" s="292"/>
      <c r="I1" s="292"/>
      <c r="J1" s="292"/>
    </row>
    <row r="2" spans="1:10" ht="22.5" customHeight="1">
      <c r="A2" s="471"/>
      <c r="B2" s="471"/>
      <c r="C2" s="471"/>
      <c r="D2" s="471"/>
      <c r="E2" s="471"/>
      <c r="F2" s="471"/>
      <c r="G2" s="471"/>
      <c r="H2" s="471"/>
      <c r="I2" s="471"/>
      <c r="J2" s="471"/>
    </row>
    <row r="3" spans="1:10" s="284" customFormat="1" ht="13.5" customHeight="1">
      <c r="A3" s="128" t="s">
        <v>424</v>
      </c>
      <c r="B3" s="17"/>
      <c r="C3" s="7"/>
      <c r="D3" s="20"/>
      <c r="E3" s="20"/>
      <c r="F3" s="20"/>
      <c r="G3" s="20"/>
      <c r="H3" s="32"/>
      <c r="I3" s="17"/>
      <c r="J3" s="202" t="s">
        <v>459</v>
      </c>
    </row>
    <row r="4" spans="1:10" s="284" customFormat="1" ht="13.5" customHeight="1">
      <c r="A4" s="336" t="s">
        <v>88</v>
      </c>
      <c r="B4" s="391"/>
      <c r="C4" s="337"/>
      <c r="D4" s="347" t="s">
        <v>74</v>
      </c>
      <c r="E4" s="347"/>
      <c r="F4" s="347" t="s">
        <v>75</v>
      </c>
      <c r="G4" s="444"/>
      <c r="H4" s="347" t="s">
        <v>76</v>
      </c>
      <c r="I4" s="347"/>
      <c r="J4" s="351"/>
    </row>
    <row r="5" spans="1:10" s="284" customFormat="1" ht="13.5" customHeight="1">
      <c r="A5" s="316"/>
      <c r="B5" s="359"/>
      <c r="C5" s="317"/>
      <c r="D5" s="348"/>
      <c r="E5" s="348"/>
      <c r="F5" s="445"/>
      <c r="G5" s="445"/>
      <c r="H5" s="348" t="s">
        <v>74</v>
      </c>
      <c r="I5" s="348"/>
      <c r="J5" s="77" t="s">
        <v>77</v>
      </c>
    </row>
    <row r="6" spans="1:10" s="284" customFormat="1" ht="4.5" customHeight="1">
      <c r="A6" s="129"/>
      <c r="B6" s="129"/>
      <c r="C6" s="45"/>
      <c r="D6" s="364"/>
      <c r="E6" s="364"/>
      <c r="F6" s="50"/>
      <c r="G6" s="49"/>
      <c r="H6" s="364"/>
      <c r="I6" s="364"/>
      <c r="J6" s="49"/>
    </row>
    <row r="7" spans="1:10" s="284" customFormat="1" ht="18" customHeight="1">
      <c r="A7" s="469" t="s">
        <v>78</v>
      </c>
      <c r="B7" s="469"/>
      <c r="C7" s="82"/>
      <c r="D7" s="463">
        <f>SUM(D9:E20)</f>
        <v>64350000</v>
      </c>
      <c r="E7" s="456"/>
      <c r="F7" s="146"/>
      <c r="G7" s="148">
        <f>SUM(G9:G20)</f>
        <v>100.00000000000001</v>
      </c>
      <c r="H7" s="464">
        <f>SUM(H9:I20)</f>
        <v>65495000</v>
      </c>
      <c r="I7" s="464"/>
      <c r="J7" s="294">
        <f>D7-H7</f>
        <v>-1145000</v>
      </c>
    </row>
    <row r="8" spans="1:10" s="284" customFormat="1" ht="4.5" customHeight="1">
      <c r="A8" s="360"/>
      <c r="B8" s="360"/>
      <c r="C8" s="83"/>
      <c r="D8" s="464"/>
      <c r="E8" s="464"/>
      <c r="F8" s="146"/>
      <c r="G8" s="148"/>
      <c r="H8" s="465"/>
      <c r="I8" s="465"/>
      <c r="J8" s="149"/>
    </row>
    <row r="9" spans="1:10" s="284" customFormat="1" ht="18" customHeight="1">
      <c r="A9" s="469" t="s">
        <v>108</v>
      </c>
      <c r="B9" s="469"/>
      <c r="C9" s="82"/>
      <c r="D9" s="463">
        <v>442638</v>
      </c>
      <c r="E9" s="456"/>
      <c r="F9" s="146"/>
      <c r="G9" s="296">
        <f>D9/$D$7*100</f>
        <v>0.6878601398601398</v>
      </c>
      <c r="H9" s="464">
        <v>459388</v>
      </c>
      <c r="I9" s="464"/>
      <c r="J9" s="294">
        <f>D9-H9</f>
        <v>-16750</v>
      </c>
    </row>
    <row r="10" spans="1:10" s="284" customFormat="1" ht="18" customHeight="1">
      <c r="A10" s="469" t="s">
        <v>109</v>
      </c>
      <c r="B10" s="469"/>
      <c r="C10" s="82"/>
      <c r="D10" s="463">
        <v>7881389</v>
      </c>
      <c r="E10" s="456"/>
      <c r="F10" s="146"/>
      <c r="G10" s="296">
        <f aca="true" t="shared" si="0" ref="G10:G20">D10/$D$7*100</f>
        <v>12.247690753690755</v>
      </c>
      <c r="H10" s="464">
        <v>13329751</v>
      </c>
      <c r="I10" s="464"/>
      <c r="J10" s="294">
        <f aca="true" t="shared" si="1" ref="J10:J19">D10-H10</f>
        <v>-5448362</v>
      </c>
    </row>
    <row r="11" spans="1:10" s="284" customFormat="1" ht="18" customHeight="1">
      <c r="A11" s="469" t="s">
        <v>110</v>
      </c>
      <c r="B11" s="469"/>
      <c r="C11" s="82"/>
      <c r="D11" s="463">
        <v>30275845</v>
      </c>
      <c r="E11" s="456"/>
      <c r="F11" s="146"/>
      <c r="G11" s="296">
        <f t="shared" si="0"/>
        <v>47.04871017871018</v>
      </c>
      <c r="H11" s="464">
        <v>25928063</v>
      </c>
      <c r="I11" s="464"/>
      <c r="J11" s="294">
        <f t="shared" si="1"/>
        <v>4347782</v>
      </c>
    </row>
    <row r="12" spans="1:10" s="284" customFormat="1" ht="18" customHeight="1">
      <c r="A12" s="469" t="s">
        <v>111</v>
      </c>
      <c r="B12" s="469"/>
      <c r="C12" s="82"/>
      <c r="D12" s="463">
        <v>4716674</v>
      </c>
      <c r="E12" s="456"/>
      <c r="F12" s="146"/>
      <c r="G12" s="296">
        <f t="shared" si="0"/>
        <v>7.329718725718726</v>
      </c>
      <c r="H12" s="464">
        <v>4286902</v>
      </c>
      <c r="I12" s="464"/>
      <c r="J12" s="294">
        <f t="shared" si="1"/>
        <v>429772</v>
      </c>
    </row>
    <row r="13" spans="1:10" s="284" customFormat="1" ht="18" customHeight="1">
      <c r="A13" s="469" t="s">
        <v>112</v>
      </c>
      <c r="B13" s="469"/>
      <c r="C13" s="82"/>
      <c r="D13" s="463">
        <v>132687</v>
      </c>
      <c r="E13" s="456"/>
      <c r="F13" s="146"/>
      <c r="G13" s="296">
        <f t="shared" si="0"/>
        <v>0.20619580419580422</v>
      </c>
      <c r="H13" s="464">
        <v>135148</v>
      </c>
      <c r="I13" s="464"/>
      <c r="J13" s="294">
        <f t="shared" si="1"/>
        <v>-2461</v>
      </c>
    </row>
    <row r="14" spans="1:10" s="284" customFormat="1" ht="18" customHeight="1">
      <c r="A14" s="469" t="s">
        <v>113</v>
      </c>
      <c r="B14" s="469"/>
      <c r="C14" s="82"/>
      <c r="D14" s="463">
        <v>115974</v>
      </c>
      <c r="E14" s="456"/>
      <c r="F14" s="146"/>
      <c r="G14" s="296">
        <f t="shared" si="0"/>
        <v>0.18022377622377622</v>
      </c>
      <c r="H14" s="464">
        <v>124257</v>
      </c>
      <c r="I14" s="464"/>
      <c r="J14" s="294">
        <f t="shared" si="1"/>
        <v>-8283</v>
      </c>
    </row>
    <row r="15" spans="1:10" s="284" customFormat="1" ht="18" customHeight="1">
      <c r="A15" s="469" t="s">
        <v>114</v>
      </c>
      <c r="B15" s="469"/>
      <c r="C15" s="82"/>
      <c r="D15" s="463">
        <v>382490</v>
      </c>
      <c r="E15" s="456"/>
      <c r="F15" s="146"/>
      <c r="G15" s="296">
        <f t="shared" si="0"/>
        <v>0.5943900543900543</v>
      </c>
      <c r="H15" s="464">
        <v>360061</v>
      </c>
      <c r="I15" s="464"/>
      <c r="J15" s="294">
        <f t="shared" si="1"/>
        <v>22429</v>
      </c>
    </row>
    <row r="16" spans="1:10" s="284" customFormat="1" ht="18" customHeight="1">
      <c r="A16" s="469" t="s">
        <v>115</v>
      </c>
      <c r="B16" s="469"/>
      <c r="C16" s="82"/>
      <c r="D16" s="463">
        <v>6200480</v>
      </c>
      <c r="E16" s="456"/>
      <c r="F16" s="146"/>
      <c r="G16" s="296">
        <f t="shared" si="0"/>
        <v>9.635555555555555</v>
      </c>
      <c r="H16" s="464">
        <v>5979295</v>
      </c>
      <c r="I16" s="464"/>
      <c r="J16" s="294">
        <f t="shared" si="1"/>
        <v>221185</v>
      </c>
    </row>
    <row r="17" spans="1:10" s="284" customFormat="1" ht="18" customHeight="1">
      <c r="A17" s="469" t="s">
        <v>116</v>
      </c>
      <c r="B17" s="469"/>
      <c r="C17" s="82"/>
      <c r="D17" s="463">
        <v>2164329</v>
      </c>
      <c r="E17" s="456"/>
      <c r="F17" s="146"/>
      <c r="G17" s="296">
        <f t="shared" si="0"/>
        <v>3.3633706293706296</v>
      </c>
      <c r="H17" s="464">
        <v>2228736</v>
      </c>
      <c r="I17" s="464"/>
      <c r="J17" s="294">
        <f t="shared" si="1"/>
        <v>-64407</v>
      </c>
    </row>
    <row r="18" spans="1:10" s="284" customFormat="1" ht="18" customHeight="1">
      <c r="A18" s="469" t="s">
        <v>117</v>
      </c>
      <c r="B18" s="469"/>
      <c r="C18" s="82"/>
      <c r="D18" s="463">
        <v>6921421</v>
      </c>
      <c r="E18" s="456"/>
      <c r="F18" s="146"/>
      <c r="G18" s="296">
        <f t="shared" si="0"/>
        <v>10.75589898989899</v>
      </c>
      <c r="H18" s="464">
        <v>7500923</v>
      </c>
      <c r="I18" s="464"/>
      <c r="J18" s="294">
        <f t="shared" si="1"/>
        <v>-579502</v>
      </c>
    </row>
    <row r="19" spans="1:10" s="284" customFormat="1" ht="18" customHeight="1">
      <c r="A19" s="469" t="s">
        <v>118</v>
      </c>
      <c r="B19" s="469"/>
      <c r="C19" s="82"/>
      <c r="D19" s="463">
        <v>5086073</v>
      </c>
      <c r="E19" s="456"/>
      <c r="F19" s="146"/>
      <c r="G19" s="296">
        <f t="shared" si="0"/>
        <v>7.903765345765345</v>
      </c>
      <c r="H19" s="464">
        <v>5132476</v>
      </c>
      <c r="I19" s="464"/>
      <c r="J19" s="294">
        <f t="shared" si="1"/>
        <v>-46403</v>
      </c>
    </row>
    <row r="20" spans="1:10" s="284" customFormat="1" ht="18" customHeight="1">
      <c r="A20" s="469" t="s">
        <v>119</v>
      </c>
      <c r="B20" s="469"/>
      <c r="C20" s="82"/>
      <c r="D20" s="463">
        <v>30000</v>
      </c>
      <c r="E20" s="456"/>
      <c r="F20" s="146"/>
      <c r="G20" s="296">
        <f t="shared" si="0"/>
        <v>0.046620046620046623</v>
      </c>
      <c r="H20" s="464">
        <v>30000</v>
      </c>
      <c r="I20" s="464"/>
      <c r="J20" s="294" t="s">
        <v>285</v>
      </c>
    </row>
    <row r="21" spans="1:10" s="284" customFormat="1" ht="4.5" customHeight="1">
      <c r="A21" s="449"/>
      <c r="B21" s="449"/>
      <c r="C21" s="137"/>
      <c r="D21" s="49"/>
      <c r="E21" s="49"/>
      <c r="F21" s="49"/>
      <c r="G21" s="49"/>
      <c r="H21" s="49"/>
      <c r="I21" s="49"/>
      <c r="J21" s="49"/>
    </row>
    <row r="22" spans="1:10" ht="13.5" customHeight="1">
      <c r="A22" s="110" t="s">
        <v>428</v>
      </c>
      <c r="B22" s="37"/>
      <c r="C22" s="37"/>
      <c r="D22" s="37"/>
      <c r="E22" s="37"/>
      <c r="F22" s="37"/>
      <c r="G22" s="37"/>
      <c r="H22" s="37"/>
      <c r="I22" s="37"/>
      <c r="J22" s="37"/>
    </row>
    <row r="23" spans="1:3" ht="13.5" customHeight="1">
      <c r="A23" s="112" t="s">
        <v>454</v>
      </c>
      <c r="B23" s="16"/>
      <c r="C23" s="285"/>
    </row>
    <row r="24" spans="1:3" ht="13.5">
      <c r="A24" s="286"/>
      <c r="B24" s="286"/>
      <c r="C24" s="285"/>
    </row>
    <row r="25" spans="1:3" ht="13.5">
      <c r="A25" s="286"/>
      <c r="B25" s="286"/>
      <c r="C25" s="285"/>
    </row>
    <row r="26" spans="1:10" ht="13.5">
      <c r="A26" s="286"/>
      <c r="B26" s="286"/>
      <c r="C26" s="286"/>
      <c r="D26" s="286"/>
      <c r="E26" s="286"/>
      <c r="F26" s="286"/>
      <c r="G26" s="286"/>
      <c r="H26" s="286"/>
      <c r="I26" s="286"/>
      <c r="J26" s="286"/>
    </row>
    <row r="27" spans="1:10" ht="22.5" customHeight="1">
      <c r="A27" s="26" t="s">
        <v>467</v>
      </c>
      <c r="B27" s="26"/>
      <c r="C27" s="26"/>
      <c r="D27" s="26"/>
      <c r="E27" s="26"/>
      <c r="F27" s="26"/>
      <c r="G27" s="26"/>
      <c r="H27" s="26"/>
      <c r="I27" s="26"/>
      <c r="J27" s="26"/>
    </row>
    <row r="28" spans="10:11" ht="13.5" customHeight="1">
      <c r="J28" s="202" t="s">
        <v>460</v>
      </c>
      <c r="K28" s="21"/>
    </row>
    <row r="29" spans="1:10" s="284" customFormat="1" ht="27" customHeight="1">
      <c r="A29" s="470" t="s">
        <v>120</v>
      </c>
      <c r="B29" s="347"/>
      <c r="C29" s="444"/>
      <c r="D29" s="347" t="s">
        <v>121</v>
      </c>
      <c r="E29" s="453"/>
      <c r="F29" s="140"/>
      <c r="G29" s="467" t="s">
        <v>120</v>
      </c>
      <c r="H29" s="467"/>
      <c r="I29" s="139"/>
      <c r="J29" s="75" t="s">
        <v>121</v>
      </c>
    </row>
    <row r="30" spans="1:10" s="284" customFormat="1" ht="4.5" customHeight="1">
      <c r="A30" s="141"/>
      <c r="B30" s="141"/>
      <c r="C30" s="142"/>
      <c r="D30" s="297"/>
      <c r="E30" s="298"/>
      <c r="F30" s="47"/>
      <c r="G30" s="129"/>
      <c r="H30" s="129"/>
      <c r="I30" s="45"/>
      <c r="J30" s="49"/>
    </row>
    <row r="31" spans="1:10" s="284" customFormat="1" ht="18" customHeight="1">
      <c r="A31" s="460" t="s">
        <v>78</v>
      </c>
      <c r="B31" s="460"/>
      <c r="C31" s="97"/>
      <c r="D31" s="454">
        <f>SUM(D33:E45,I33:J45)</f>
        <v>1378046636</v>
      </c>
      <c r="E31" s="455"/>
      <c r="F31" s="104"/>
      <c r="G31" s="466"/>
      <c r="H31" s="466"/>
      <c r="I31" s="143"/>
      <c r="J31" s="145"/>
    </row>
    <row r="32" spans="1:10" s="284" customFormat="1" ht="4.5" customHeight="1">
      <c r="A32" s="460"/>
      <c r="B32" s="460"/>
      <c r="C32" s="97"/>
      <c r="D32" s="456"/>
      <c r="E32" s="457"/>
      <c r="F32" s="104"/>
      <c r="G32" s="466"/>
      <c r="H32" s="466"/>
      <c r="I32" s="143"/>
      <c r="J32" s="145"/>
    </row>
    <row r="33" spans="1:10" s="284" customFormat="1" ht="18" customHeight="1">
      <c r="A33" s="460" t="s">
        <v>122</v>
      </c>
      <c r="B33" s="460"/>
      <c r="C33" s="144"/>
      <c r="D33" s="454">
        <v>193900000</v>
      </c>
      <c r="E33" s="455"/>
      <c r="F33" s="104"/>
      <c r="G33" s="460" t="s">
        <v>135</v>
      </c>
      <c r="H33" s="460"/>
      <c r="I33" s="143"/>
      <c r="J33" s="283">
        <v>39954637</v>
      </c>
    </row>
    <row r="34" spans="1:10" s="284" customFormat="1" ht="18" customHeight="1">
      <c r="A34" s="468" t="s">
        <v>123</v>
      </c>
      <c r="B34" s="468"/>
      <c r="C34" s="138"/>
      <c r="D34" s="458">
        <v>64350000</v>
      </c>
      <c r="E34" s="459"/>
      <c r="F34" s="104"/>
      <c r="G34" s="460" t="s">
        <v>136</v>
      </c>
      <c r="H34" s="460"/>
      <c r="I34" s="143"/>
      <c r="J34" s="283">
        <v>25594000</v>
      </c>
    </row>
    <row r="35" spans="1:10" s="284" customFormat="1" ht="18" customHeight="1">
      <c r="A35" s="460" t="s">
        <v>124</v>
      </c>
      <c r="B35" s="460"/>
      <c r="C35" s="97"/>
      <c r="D35" s="454">
        <v>56940000</v>
      </c>
      <c r="E35" s="455"/>
      <c r="F35" s="104"/>
      <c r="G35" s="460" t="s">
        <v>137</v>
      </c>
      <c r="H35" s="460"/>
      <c r="I35" s="143"/>
      <c r="J35" s="283">
        <v>21335000</v>
      </c>
    </row>
    <row r="36" spans="1:10" s="284" customFormat="1" ht="18" customHeight="1">
      <c r="A36" s="460" t="s">
        <v>125</v>
      </c>
      <c r="B36" s="460"/>
      <c r="C36" s="97"/>
      <c r="D36" s="454">
        <v>64466251</v>
      </c>
      <c r="E36" s="455"/>
      <c r="F36" s="104"/>
      <c r="G36" s="460" t="s">
        <v>138</v>
      </c>
      <c r="H36" s="460"/>
      <c r="I36" s="143"/>
      <c r="J36" s="283">
        <v>23446000</v>
      </c>
    </row>
    <row r="37" spans="1:10" s="284" customFormat="1" ht="18" customHeight="1">
      <c r="A37" s="460" t="s">
        <v>126</v>
      </c>
      <c r="B37" s="460"/>
      <c r="C37" s="97"/>
      <c r="D37" s="454">
        <v>53100000</v>
      </c>
      <c r="E37" s="455"/>
      <c r="F37" s="104"/>
      <c r="G37" s="460" t="s">
        <v>139</v>
      </c>
      <c r="H37" s="460"/>
      <c r="I37" s="143"/>
      <c r="J37" s="283">
        <v>26154000</v>
      </c>
    </row>
    <row r="38" spans="1:10" s="284" customFormat="1" ht="18" customHeight="1">
      <c r="A38" s="460" t="s">
        <v>127</v>
      </c>
      <c r="B38" s="460"/>
      <c r="C38" s="97"/>
      <c r="D38" s="454">
        <v>88950000</v>
      </c>
      <c r="E38" s="455"/>
      <c r="F38" s="104"/>
      <c r="G38" s="460" t="s">
        <v>140</v>
      </c>
      <c r="H38" s="460"/>
      <c r="I38" s="143"/>
      <c r="J38" s="283">
        <v>27104000</v>
      </c>
    </row>
    <row r="39" spans="1:10" s="284" customFormat="1" ht="18" customHeight="1">
      <c r="A39" s="460" t="s">
        <v>128</v>
      </c>
      <c r="B39" s="460"/>
      <c r="C39" s="97"/>
      <c r="D39" s="454">
        <v>40336000</v>
      </c>
      <c r="E39" s="455"/>
      <c r="F39" s="104"/>
      <c r="G39" s="460" t="s">
        <v>141</v>
      </c>
      <c r="H39" s="460"/>
      <c r="I39" s="143"/>
      <c r="J39" s="283">
        <v>36865000</v>
      </c>
    </row>
    <row r="40" spans="1:10" s="284" customFormat="1" ht="18" customHeight="1">
      <c r="A40" s="460" t="s">
        <v>129</v>
      </c>
      <c r="B40" s="460"/>
      <c r="C40" s="97"/>
      <c r="D40" s="454">
        <v>76630000</v>
      </c>
      <c r="E40" s="455"/>
      <c r="F40" s="104"/>
      <c r="G40" s="460" t="s">
        <v>142</v>
      </c>
      <c r="H40" s="460"/>
      <c r="I40" s="143"/>
      <c r="J40" s="283">
        <v>24798361</v>
      </c>
    </row>
    <row r="41" spans="1:10" s="284" customFormat="1" ht="18" customHeight="1">
      <c r="A41" s="460" t="s">
        <v>130</v>
      </c>
      <c r="B41" s="460"/>
      <c r="C41" s="97"/>
      <c r="D41" s="454">
        <v>129850885</v>
      </c>
      <c r="E41" s="455"/>
      <c r="F41" s="104"/>
      <c r="G41" s="460" t="s">
        <v>143</v>
      </c>
      <c r="H41" s="460"/>
      <c r="I41" s="143"/>
      <c r="J41" s="283">
        <v>46710000</v>
      </c>
    </row>
    <row r="42" spans="1:10" s="284" customFormat="1" ht="18" customHeight="1">
      <c r="A42" s="460" t="s">
        <v>131</v>
      </c>
      <c r="B42" s="460"/>
      <c r="C42" s="97"/>
      <c r="D42" s="454">
        <v>41357000</v>
      </c>
      <c r="E42" s="455"/>
      <c r="F42" s="104"/>
      <c r="G42" s="460" t="s">
        <v>144</v>
      </c>
      <c r="H42" s="460"/>
      <c r="I42" s="143"/>
      <c r="J42" s="283">
        <v>29617000</v>
      </c>
    </row>
    <row r="43" spans="1:10" s="284" customFormat="1" ht="18" customHeight="1">
      <c r="A43" s="460" t="s">
        <v>132</v>
      </c>
      <c r="B43" s="460"/>
      <c r="C43" s="97"/>
      <c r="D43" s="454">
        <v>54182081</v>
      </c>
      <c r="E43" s="455"/>
      <c r="F43" s="104"/>
      <c r="G43" s="460" t="s">
        <v>145</v>
      </c>
      <c r="H43" s="460"/>
      <c r="I43" s="143"/>
      <c r="J43" s="283">
        <v>20070000</v>
      </c>
    </row>
    <row r="44" spans="1:10" s="284" customFormat="1" ht="18" customHeight="1">
      <c r="A44" s="460" t="s">
        <v>133</v>
      </c>
      <c r="B44" s="460"/>
      <c r="C44" s="97"/>
      <c r="D44" s="454">
        <v>49990000</v>
      </c>
      <c r="E44" s="455"/>
      <c r="F44" s="104"/>
      <c r="G44" s="460" t="s">
        <v>146</v>
      </c>
      <c r="H44" s="460"/>
      <c r="I44" s="143"/>
      <c r="J44" s="283">
        <v>28597718</v>
      </c>
    </row>
    <row r="45" spans="1:10" s="284" customFormat="1" ht="18" customHeight="1">
      <c r="A45" s="460" t="s">
        <v>134</v>
      </c>
      <c r="B45" s="460"/>
      <c r="C45" s="97"/>
      <c r="D45" s="454">
        <v>46052703</v>
      </c>
      <c r="E45" s="455"/>
      <c r="F45" s="104"/>
      <c r="G45" s="460" t="s">
        <v>147</v>
      </c>
      <c r="H45" s="460"/>
      <c r="I45" s="143"/>
      <c r="J45" s="283">
        <v>67696000</v>
      </c>
    </row>
    <row r="46" spans="1:10" s="284" customFormat="1" ht="4.5" customHeight="1">
      <c r="A46" s="449"/>
      <c r="B46" s="449"/>
      <c r="C46" s="137"/>
      <c r="D46" s="461"/>
      <c r="E46" s="462"/>
      <c r="F46" s="50"/>
      <c r="G46" s="449"/>
      <c r="H46" s="449"/>
      <c r="I46" s="137"/>
      <c r="J46" s="147"/>
    </row>
    <row r="47" spans="1:10" ht="13.5" customHeight="1">
      <c r="A47" s="110" t="s">
        <v>428</v>
      </c>
      <c r="B47" s="37"/>
      <c r="C47" s="37"/>
      <c r="D47" s="37"/>
      <c r="E47" s="37"/>
      <c r="F47" s="37"/>
      <c r="G47" s="37"/>
      <c r="H47" s="37"/>
      <c r="I47" s="37"/>
      <c r="J47" s="37"/>
    </row>
    <row r="48" spans="1:10" ht="13.5">
      <c r="A48" s="286"/>
      <c r="B48" s="286"/>
      <c r="C48" s="285"/>
      <c r="D48" s="286"/>
      <c r="E48" s="286"/>
      <c r="F48" s="285"/>
      <c r="G48" s="286"/>
      <c r="H48" s="286"/>
      <c r="I48" s="286"/>
      <c r="J48" s="286"/>
    </row>
    <row r="49" spans="1:10" ht="13.5">
      <c r="A49" s="286"/>
      <c r="B49" s="286"/>
      <c r="C49" s="285"/>
      <c r="D49" s="286"/>
      <c r="E49" s="286"/>
      <c r="F49" s="285"/>
      <c r="G49" s="286"/>
      <c r="H49" s="286"/>
      <c r="I49" s="286"/>
      <c r="J49" s="286"/>
    </row>
    <row r="50" spans="1:10" ht="13.5">
      <c r="A50" s="286"/>
      <c r="B50" s="286"/>
      <c r="C50" s="285"/>
      <c r="D50" s="286"/>
      <c r="E50" s="286"/>
      <c r="F50" s="285"/>
      <c r="G50" s="286"/>
      <c r="H50" s="286"/>
      <c r="I50" s="286"/>
      <c r="J50" s="286"/>
    </row>
    <row r="51" spans="1:10" ht="13.5">
      <c r="A51" s="286"/>
      <c r="B51" s="286"/>
      <c r="C51" s="285"/>
      <c r="F51" s="285"/>
      <c r="G51" s="286"/>
      <c r="H51" s="286"/>
      <c r="I51" s="286"/>
      <c r="J51" s="286"/>
    </row>
    <row r="52" spans="1:10" ht="13.5">
      <c r="A52" s="286"/>
      <c r="B52" s="286"/>
      <c r="C52" s="285"/>
      <c r="D52" s="286"/>
      <c r="E52" s="286"/>
      <c r="F52" s="285"/>
      <c r="G52" s="286"/>
      <c r="H52" s="286"/>
      <c r="I52" s="286"/>
      <c r="J52" s="286"/>
    </row>
    <row r="53" spans="3:10" ht="13.5">
      <c r="C53" s="285"/>
      <c r="D53" s="286"/>
      <c r="E53" s="286"/>
      <c r="F53" s="285"/>
      <c r="G53" s="286"/>
      <c r="H53" s="286"/>
      <c r="I53" s="286"/>
      <c r="J53" s="286"/>
    </row>
  </sheetData>
  <mergeCells count="102">
    <mergeCell ref="A2:J2"/>
    <mergeCell ref="H4:J4"/>
    <mergeCell ref="D4:E5"/>
    <mergeCell ref="H5:I5"/>
    <mergeCell ref="A4:C5"/>
    <mergeCell ref="F4:G5"/>
    <mergeCell ref="A7:B7"/>
    <mergeCell ref="A8:B8"/>
    <mergeCell ref="A9:B9"/>
    <mergeCell ref="A10:B10"/>
    <mergeCell ref="D6:E6"/>
    <mergeCell ref="D7:E7"/>
    <mergeCell ref="D8:E8"/>
    <mergeCell ref="D9:E9"/>
    <mergeCell ref="A29:C29"/>
    <mergeCell ref="D10:E10"/>
    <mergeCell ref="D12:E12"/>
    <mergeCell ref="A20:B20"/>
    <mergeCell ref="A11:B11"/>
    <mergeCell ref="A12:B12"/>
    <mergeCell ref="A13:B13"/>
    <mergeCell ref="A14:B14"/>
    <mergeCell ref="A15:B15"/>
    <mergeCell ref="A16:B16"/>
    <mergeCell ref="H15:I15"/>
    <mergeCell ref="A19:B19"/>
    <mergeCell ref="D17:E17"/>
    <mergeCell ref="H20:I20"/>
    <mergeCell ref="D16:E16"/>
    <mergeCell ref="H18:I18"/>
    <mergeCell ref="H16:I16"/>
    <mergeCell ref="H17:I17"/>
    <mergeCell ref="D15:E15"/>
    <mergeCell ref="A17:B17"/>
    <mergeCell ref="A21:B21"/>
    <mergeCell ref="D18:E18"/>
    <mergeCell ref="D19:E19"/>
    <mergeCell ref="D20:E20"/>
    <mergeCell ref="A18:B18"/>
    <mergeCell ref="A31:B31"/>
    <mergeCell ref="A32:B32"/>
    <mergeCell ref="A33:B33"/>
    <mergeCell ref="A34:B34"/>
    <mergeCell ref="A35:B35"/>
    <mergeCell ref="A36:B36"/>
    <mergeCell ref="A37:B37"/>
    <mergeCell ref="A38:B38"/>
    <mergeCell ref="A39:B39"/>
    <mergeCell ref="A40:B40"/>
    <mergeCell ref="G39:H39"/>
    <mergeCell ref="G40:H40"/>
    <mergeCell ref="D40:E40"/>
    <mergeCell ref="G41:H41"/>
    <mergeCell ref="G35:H35"/>
    <mergeCell ref="G36:H36"/>
    <mergeCell ref="G37:H37"/>
    <mergeCell ref="G38:H38"/>
    <mergeCell ref="G33:H33"/>
    <mergeCell ref="G34:H34"/>
    <mergeCell ref="D11:E11"/>
    <mergeCell ref="G32:H32"/>
    <mergeCell ref="H11:I11"/>
    <mergeCell ref="H13:I13"/>
    <mergeCell ref="G31:H31"/>
    <mergeCell ref="G29:H29"/>
    <mergeCell ref="H14:I14"/>
    <mergeCell ref="H12:I12"/>
    <mergeCell ref="G46:H46"/>
    <mergeCell ref="H6:I6"/>
    <mergeCell ref="D14:E14"/>
    <mergeCell ref="D13:E13"/>
    <mergeCell ref="D31:E31"/>
    <mergeCell ref="H7:I7"/>
    <mergeCell ref="H8:I8"/>
    <mergeCell ref="H9:I9"/>
    <mergeCell ref="H10:I10"/>
    <mergeCell ref="H19:I19"/>
    <mergeCell ref="D41:E41"/>
    <mergeCell ref="A43:B43"/>
    <mergeCell ref="A44:B44"/>
    <mergeCell ref="A45:B45"/>
    <mergeCell ref="A41:B41"/>
    <mergeCell ref="A42:B42"/>
    <mergeCell ref="A46:B46"/>
    <mergeCell ref="G42:H42"/>
    <mergeCell ref="D45:E45"/>
    <mergeCell ref="D44:E44"/>
    <mergeCell ref="D46:E46"/>
    <mergeCell ref="D43:E43"/>
    <mergeCell ref="D42:E42"/>
    <mergeCell ref="G43:H43"/>
    <mergeCell ref="G44:H44"/>
    <mergeCell ref="G45:H45"/>
    <mergeCell ref="D29:E29"/>
    <mergeCell ref="D38:E38"/>
    <mergeCell ref="D39:E39"/>
    <mergeCell ref="D32:E32"/>
    <mergeCell ref="D37:E37"/>
    <mergeCell ref="D36:E36"/>
    <mergeCell ref="D33:E33"/>
    <mergeCell ref="D35:E35"/>
    <mergeCell ref="D34:E34"/>
  </mergeCells>
  <printOptions/>
  <pageMargins left="0.7086614173228347" right="0.7086614173228347" top="0.984251968503937" bottom="0.984251968503937" header="0.5118110236220472" footer="0.5118110236220472"/>
  <pageSetup horizontalDpi="600" verticalDpi="600" orientation="portrait" paperSize="9" r:id="rId2"/>
  <headerFooter alignWithMargins="0">
    <oddHeader>&amp;R&amp;8議会 ・ 行財政　　　187</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2011-03-04T10:26:13Z</cp:lastPrinted>
  <dcterms:created xsi:type="dcterms:W3CDTF">2003-08-11T02:46:11Z</dcterms:created>
  <dcterms:modified xsi:type="dcterms:W3CDTF">2011-03-08T04:12:04Z</dcterms:modified>
  <cp:category/>
  <cp:version/>
  <cp:contentType/>
  <cp:contentStatus/>
</cp:coreProperties>
</file>