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3543\Desktop\"/>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<sst xmlns="http://schemas.openxmlformats.org/spreadsheetml/2006/main" count="1080" uniqueCount="597">
  <si>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</si>
  <si>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</si>
  <si>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</si>
  <si>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</si>
  <si>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</si>
  <si>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</si>
  <si>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</si>
  <si>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</si>
  <si>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</si>
  <si>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</si>
  <si>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</si>
  <si>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</si>
  <si>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</si>
  <si>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</si>
  <si>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</si>
  <si>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</si>
  <si>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</si>
  <si>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</si>
  <si>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</si>
  <si>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</si>
  <si>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</si>
  <si>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</si>
  <si>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</si>
  <si>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</si>
  <si>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</si>
  <si>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</si>
  <si>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</si>
  <si>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</si>
  <si>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</si>
  <si>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</si>
  <si>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</si>
  <si>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</si>
  <si>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</si>
  <si>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</si>
  <si>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</si>
  <si>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</si>
  <si>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</si>
  <si>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</si>
  <si>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</si>
  <si>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</si>
  <si>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</si>
  <si>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</si>
  <si>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</si>
  <si>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</si>
  <si>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</si>
  <si>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</si>
  <si>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</si>
  <si>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</si>
  <si>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</si>
  <si>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</si>
  <si>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</si>
  <si>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</si>
  <si>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</si>
  <si>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</si>
  <si>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</si>
  <si>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</si>
  <si>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</si>
  <si>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</si>
  <si>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</si>
  <si>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</si>
  <si>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</si>
  <si>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</si>
  <si>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</si>
  <si>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</si>
  <si>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</si>
  <si>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</si>
  <si>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</si>
  <si>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</si>
  <si>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</si>
  <si>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</si>
  <si>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</si>
  <si>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</si>
  <si>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</si>
  <si>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</si>
  <si>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</si>
  <si>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</si>
  <si>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</si>
  <si>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</si>
  <si>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</si>
  <si>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</si>
  <si>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</si>
  <si>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</si>
  <si>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</si>
  <si>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</si>
  <si>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</si>
  <si>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</si>
  <si>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</si>
  <si>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</si>
  <si>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</si>
  <si>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</si>
  <si>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</si>
  <si>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</si>
  <si>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</si>
  <si>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</si>
  <si>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</si>
  <si>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</si>
  <si>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</si>
  <si>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</si>
  <si>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</si>
  <si>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立川市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</si>
  <si>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</si>
  <si>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</si>
  <si>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</si>
  <si>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</si>
  <si>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</si>
  <si>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</si>
  <si>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</si>
  <si>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</si>
  <si>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</si>
  <si>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</si>
  <si>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</si>
  <si>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</si>
  <si>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</si>
  <si>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</si>
  <si>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</si>
  <si>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</si>
  <si>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</si>
  <si>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</si>
  <si>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</si>
  <si>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</si>
  <si>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</si>
  <si>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</si>
  <si>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</si>
  <si>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</si>
  <si>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</si>
  <si>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</si>
  <si>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</si>
  <si>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</si>
  <si>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</si>
  <si>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</si>
  <si>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</si>
  <si>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</si>
  <si>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</si>
  <si>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</si>
  <si>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</si>
  <si>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</si>
  <si>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</si>
  <si>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</si>
  <si>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</si>
  <si>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</si>
  <si>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</si>
  <si>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</si>
  <si>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</si>
  <si>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</si>
  <si>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</si>
  <si>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</si>
  <si>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</si>
  <si>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</si>
  <si>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</si>
  <si>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</si>
  <si>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</si>
  <si>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</si>
  <si>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</si>
  <si>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</si>
  <si>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</si>
  <si>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</si>
  <si>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</si>
  <si>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</si>
  <si>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</si>
  <si>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</si>
  <si>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</si>
  <si>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</si>
  <si>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</si>
  <si>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</si>
  <si>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</si>
  <si>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</si>
  <si>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</si>
  <si>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</si>
  <si>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</si>
  <si>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</si>
  <si>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</si>
  <si>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</si>
  <si>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</si>
  <si>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</si>
  <si>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</si>
  <si>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</si>
  <si>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</si>
  <si>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</si>
  <si>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</si>
  <si>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</si>
  <si>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</si>
  <si>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</si>
  <si>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</si>
  <si>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</si>
  <si>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</si>
  <si>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</si>
  <si>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</si>
  <si>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</si>
  <si>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</si>
  <si>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</si>
  <si>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</si>
  <si>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</si>
  <si>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</si>
  <si>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</si>
  <si>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</si>
  <si>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</si>
  <si>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</si>
  <si>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</si>
  <si>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</si>
  <si>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</si>
  <si>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</si>
  <si>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</si>
  <si>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</si>
  <si>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</si>
  <si>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</si>
  <si>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</si>
  <si>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</si>
  <si>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</si>
  <si>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</si>
  <si>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</si>
  <si>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</si>
  <si>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</si>
  <si>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</si>
  <si>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</si>
  <si>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</si>
  <si>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</si>
  <si>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</si>
  <si>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</si>
  <si>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</si>
  <si>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</si>
  <si>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</si>
  <si>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</si>
  <si>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</si>
  <si>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</si>
  <si>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</si>
  <si>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</si>
  <si>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</si>
  <si>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</si>
  <si>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</si>
  <si>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</si>
  <si>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</si>
  <si>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</si>
  <si>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</si>
  <si>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</si>
  <si>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</si>
  <si>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</si>
  <si>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</si>
  <si>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</si>
  <si>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</si>
  <si>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</si>
  <si>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</si>
  <si>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</si>
  <si>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</si>
  <si>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</si>
  <si>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</si>
  <si>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</si>
  <si>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</si>
  <si>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</si>
  <si>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</si>
  <si>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</si>
  <si>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</si>
  <si>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</si>
  <si>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</si>
  <si>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</si>
  <si>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</si>
  <si>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</si>
  <si>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</si>
  <si>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</si>
  <si>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</si>
  <si>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</si>
  <si>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</si>
  <si>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</si>
  <si>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</si>
  <si>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</si>
  <si>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</si>
  <si>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</si>
  <si>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</si>
  <si>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</si>
  <si>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</si>
  <si>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</si>
  <si>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</si>
  <si>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</si>
  <si>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</si>
  <si>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</si>
  <si>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</si>
  <si>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</si>
  <si>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</si>
  <si>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</si>
  <si>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</si>
  <si>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</si>
  <si>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</si>
  <si>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</si>
  <si>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</si>
  <si>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</si>
  <si>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</si>
  <si>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</si>
  <si>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</si>
  <si>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</si>
  <si>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</si>
  <si>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</si>
  <si>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</si>
  <si>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</si>
  <si>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</si>
  <si>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</si>
  <si>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</si>
  <si>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</si>
  <si>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</si>
  <si>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</si>
  <si>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</si>
  <si>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</si>
  <si>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</si>
  <si>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</si>
  <si>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</si>
  <si>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</si>
  <si>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</si>
  <si>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</si>
  <si>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</si>
  <si>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</si>
  <si>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</si>
  <si>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</si>
  <si>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</si>
  <si>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</si>
  <si>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</si>
  <si>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</si>
  <si>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</si>
  <si>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</si>
  <si>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</si>
  <si>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</si>
  <si>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</si>
  <si>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</si>
  <si>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</si>
  <si>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</si>
  <si>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</si>
  <si>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</si>
  <si>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</si>
  <si>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</si>
  <si>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</si>
  <si>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</si>
  <si>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</si>
  <si>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</si>
  <si>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</si>
  <si>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</si>
  <si>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</si>
  <si>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</si>
  <si>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</si>
  <si>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</si>
  <si>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</si>
  <si>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</si>
  <si>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</si>
  <si>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</si>
  <si>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</si>
  <si>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</si>
  <si>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</si>
  <si>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</si>
  <si>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</si>
  <si>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</si>
  <si>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</si>
  <si>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</si>
  <si>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</si>
  <si>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</si>
  <si>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</si>
  <si>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</si>
  <si>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</si>
  <si>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</si>
  <si>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</si>
  <si>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</si>
  <si>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</si>
  <si>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</si>
  <si>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</si>
  <si>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</si>
  <si>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</si>
  <si>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</si>
  <si>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</si>
  <si>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</si>
  <si>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</si>
  <si>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</si>
  <si>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</si>
  <si>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</si>
  <si>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</si>
  <si>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</si>
  <si>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</si>
  <si>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</si>
  <si>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</si>
  <si>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</si>
  <si>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</si>
  <si>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</si>
  <si>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</si>
  <si>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</si>
  <si>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</si>
  <si>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</si>
  <si>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</si>
  <si>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</si>
  <si>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</si>
  <si>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</si>
  <si>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</si>
  <si>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</si>
  <si>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</si>
  <si>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</si>
  <si>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</si>
  <si>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</si>
  <si>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</si>
  <si>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</si>
  <si>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</si>
  <si>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</si>
  <si>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</si>
  <si>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</si>
  <si>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</si>
  <si>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</si>
  <si>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</si>
  <si>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</si>
  <si>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</si>
  <si>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</si>
  <si>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</si>
  <si>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</si>
  <si>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</si>
  <si>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競輪事業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</si>
  <si>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</si>
  <si>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</si>
  <si>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</si>
  <si>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</si>
  <si>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</si>
  <si>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</si>
  <si>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</si>
  <si>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</si>
  <si>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</si>
  <si>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</si>
  <si>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</si>
  <si>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</si>
  <si>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</si>
  <si>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</si>
  <si>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</si>
  <si>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</si>
  <si>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</si>
  <si>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</si>
  <si>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</si>
  <si>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</si>
  <si>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</si>
  <si>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</si>
  <si>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</si>
  <si>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</si>
  <si>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</si>
  <si>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</si>
  <si>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</si>
  <si>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</si>
  <si>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</si>
  <si>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</si>
  <si>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</si>
  <si>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</si>
  <si>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</si>
  <si>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</si>
  <si>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</si>
  <si>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</si>
  <si>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</si>
  <si>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</si>
  <si>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</si>
  <si>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</si>
  <si>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</si>
  <si>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</si>
  <si>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</si>
  <si>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</si>
  <si>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</si>
  <si>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</si>
  <si>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</si>
  <si>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</si>
  <si>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</si>
  <si>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</si>
  <si>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</si>
  <si>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</si>
  <si>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</si>
  <si>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</si>
  <si>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</si>
  <si>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</si>
  <si>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</si>
  <si>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</si>
  <si>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</si>
  <si>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</si>
  <si>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</si>
  <si>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</si>
  <si>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</si>
  <si>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</si>
  <si>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</si>
  <si>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</si>
  <si>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</si>
  <si>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</si>
  <si>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</si>
  <si>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競輪事業</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</si>
  <si>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</si>
  <si>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</si>
  <si>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</si>
  <si>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</si>
  <si>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</si>
  <si>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</si>
  <si>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</si>
  <si>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</si>
  <si>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</si>
  <si>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</si>
  <si>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</si>
  <si>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</si>
  <si>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</si>
  <si>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</si>
  <si>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</si>
  <si>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</si>
  <si>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</si>
  <si>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</si>
  <si>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</si>
  <si>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</si>
  <si>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</si>
  <si>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</si>
  <si>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</si>
  <si>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</si>
  <si>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</si>
  <si>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</si>
  <si>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</si>
  <si>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</si>
  <si>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</si>
  <si>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</si>
  <si>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</si>
  <si>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</si>
  <si>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</si>
  <si>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</si>
  <si>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</si>
  <si>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</si>
  <si>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</si>
  <si>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</si>
  <si>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</si>
  <si>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</si>
  <si>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</si>
  <si>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</si>
  <si>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</si>
  <si>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</si>
  <si>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</si>
  <si>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</si>
  <si>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</si>
  <si>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</si>
  <si>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</si>
  <si>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</si>
  <si>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</si>
  <si>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</si>
  <si>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</si>
  <si>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</si>
  <si>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</si>
  <si>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</si>
  <si>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</si>
  <si>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</si>
  <si>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</si>
  <si>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</si>
  <si>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</si>
  <si>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</si>
  <si>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</si>
  <si>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</si>
  <si>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</si>
  <si>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</si>
  <si>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</si>
  <si>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</si>
  <si>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</si>
  <si>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</si>
  <si>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</si>
  <si>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</si>
  <si>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</si>
  <si>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</si>
  <si>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</si>
  <si>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</si>
  <si>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</si>
  <si>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</si>
  <si>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</si>
  <si>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</si>
  <si>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</si>
  <si>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</si>
  <si>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</si>
  <si>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</si>
  <si>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</si>
  <si>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</si>
  <si>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0.73</t>
  </si>
  <si>
    <t>一般会計</t>
  </si>
  <si>
    <t>下水道事業</t>
  </si>
  <si>
    <t>介護保険事業</t>
  </si>
  <si>
    <t>競輪事業</t>
  </si>
  <si>
    <t>国民健康保険事業</t>
  </si>
  <si>
    <t>後期高齢者医療事業</t>
  </si>
  <si>
    <t>駐車場事業</t>
  </si>
  <si>
    <t>その他会計（赤字）</t>
  </si>
  <si>
    <t>その他会計（黒字）</t>
  </si>
  <si>
    <t>（百万円）</t>
    <phoneticPr fontId="5"/>
  </si>
  <si>
    <t>H30</t>
    <phoneticPr fontId="5"/>
  </si>
  <si>
    <t>R01</t>
    <phoneticPr fontId="5"/>
  </si>
  <si>
    <t>R02</t>
    <phoneticPr fontId="5"/>
  </si>
  <si>
    <t>R03</t>
    <phoneticPr fontId="5"/>
  </si>
  <si>
    <t>R04</t>
    <phoneticPr fontId="5"/>
  </si>
  <si>
    <t>立川市地域文化振興財団</t>
  </si>
  <si>
    <t>立川都市センター</t>
  </si>
  <si>
    <t>立川市土地開発公社</t>
  </si>
  <si>
    <t>多摩都市モノレール株式会社</t>
  </si>
  <si>
    <t>○</t>
    <phoneticPr fontId="2"/>
  </si>
  <si>
    <t>-</t>
    <phoneticPr fontId="2"/>
  </si>
  <si>
    <t>東京たま広域資源循環組合</t>
  </si>
  <si>
    <t>東京市町村総合事務組合（一般会計）</t>
  </si>
  <si>
    <t>東京市町村総合事務組合（交通災害共済事業特別会計）</t>
  </si>
  <si>
    <t>立川・昭島・国立聖苑組合</t>
  </si>
  <si>
    <t>東京都後期高齢者医療広域連合（一般会計）</t>
  </si>
  <si>
    <t>東京都後期高齢者医療広域連合
（後期高齢者医療特別会計）</t>
  </si>
  <si>
    <t>-</t>
    <phoneticPr fontId="2"/>
  </si>
  <si>
    <t>公共施設整備基金</t>
  </si>
  <si>
    <t>清掃工場建設等基金</t>
  </si>
  <si>
    <t>新型コロナウイルス感染症対策基金</t>
    <phoneticPr fontId="2"/>
  </si>
  <si>
    <t>鉄道連続立体交差化整備基金</t>
    <rPh sb="0" eb="2">
      <t>テツドウ</t>
    </rPh>
    <rPh sb="2" eb="4">
      <t>レンゾク</t>
    </rPh>
    <rPh sb="4" eb="6">
      <t>リッタイ</t>
    </rPh>
    <rPh sb="6" eb="8">
      <t>コウサ</t>
    </rPh>
    <rPh sb="8" eb="9">
      <t>カ</t>
    </rPh>
    <rPh sb="9" eb="11">
      <t>セイビ</t>
    </rPh>
    <rPh sb="11" eb="13">
      <t>キキン</t>
    </rPh>
    <phoneticPr fontId="5"/>
  </si>
  <si>
    <t>地域づくり振興基金</t>
    <rPh sb="0" eb="2">
      <t>チイキ</t>
    </rPh>
    <rPh sb="5" eb="7">
      <t>シンコウ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</si>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</sst>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c:ext xmlns:c16="http://schemas.microsoft.com/office/drawing/2014/chart" uri="{C3380CC4-5D6E-409C-BE32-E72D297353CC}">
              <c16:uniqueId val="{00000000-011D-40BB-AE94-00D7DD45AB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31364</c:v>
                </c:pt>
                <c:pt idx="1">
                  <c:v>34668</c:v>
                </c:pt>
                <c:pt idx="2">
                  <c:v>46126</c:v>
                </c:pt>
                <c:pt idx="3">
                  <c:v>48412</c:v>
                </c:pt>
                <c:pt idx="4">
                  <c:v>78080</c:v>
                </c:pt>
              </c:numCache>
            </c:numRef>
          </c:val>
          <c:smooth val="0"/>
          <c:extLst>
            <c:ext xmlns:c16="http://schemas.microsoft.com/office/drawing/2014/chart" uri="{C3380CC4-5D6E-409C-BE32-E72D297353CC}">
              <c16:uniqueId val="{00000001-011D-40BB-AE94-00D7DD45AB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9.19</c:v>
                </c:pt>
                <c:pt idx="1">
                  <c:v>10.49</c:v>
                </c:pt>
                <c:pt idx="2">
                  <c:v>12.73</c:v>
                </c:pt>
                <c:pt idx="3">
                  <c:v>16.04</c:v>
                </c:pt>
                <c:pt idx="4">
                  <c:v>11.9</c:v>
                </c:pt>
              </c:numCache>
            </c:numRef>
          </c:val>
          <c:extLst>
            <c:ext xmlns:c16="http://schemas.microsoft.com/office/drawing/2014/chart" uri="{C3380CC4-5D6E-409C-BE32-E72D297353CC}">
              <c16:uniqueId val="{00000000-704E-44CB-BEAB-3362BF7E5D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25.9</c:v>
                </c:pt>
                <c:pt idx="1">
                  <c:v>25.62</c:v>
                </c:pt>
                <c:pt idx="2">
                  <c:v>24.69</c:v>
                </c:pt>
                <c:pt idx="3">
                  <c:v>25.53</c:v>
                </c:pt>
                <c:pt idx="4">
                  <c:v>25.99</c:v>
                </c:pt>
              </c:numCache>
            </c:numRef>
          </c:val>
          <c:extLst>
            <c:ext xmlns:c16="http://schemas.microsoft.com/office/drawing/2014/chart" uri="{C3380CC4-5D6E-409C-BE32-E72D297353CC}">
              <c16:uniqueId val="{00000001-704E-44CB-BEAB-3362BF7E5D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c:v>
                </c:pt>
                <c:pt idx="1">
                  <c:v>1.41</c:v>
                </c:pt>
                <c:pt idx="2">
                  <c:v>1.96</c:v>
                </c:pt>
                <c:pt idx="3">
                  <c:v>2.88</c:v>
                </c:pt>
                <c:pt idx="4">
                  <c:v>-0.73</c:v>
                </c:pt>
              </c:numCache>
            </c:numRef>
          </c:val>
          <c:smooth val="0"/>
          <c:extLst>
            <c:ext xmlns:c16="http://schemas.microsoft.com/office/drawing/2014/chart" uri="{C3380CC4-5D6E-409C-BE32-E72D297353CC}">
              <c16:uniqueId val="{00000002-704E-44CB-BEAB-3362BF7E5D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E0-47FC-90D7-08105297A5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E0-47FC-90D7-08105297A5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E0-47FC-90D7-08105297A512}"/>
            </c:ext>
          </c:extLst>
        </c:ser>
        <c:ser>
          <c:idx val="3"/>
          <c:order val="3"/>
          <c:tx>
            <c:strRef>
              <c:f>データシート!$A$30</c:f>
              <c:strCache>
                <c:ptCount val="1"/>
                <c:pt idx="0">
                  <c:v>駐車場事業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0.05</c:v>
                </c:pt>
                <c:pt idx="4">
                  <c:v>#N/A</c:v>
                </c:pt>
                <c:pt idx="5">
                  <c:v>0.03</c:v>
                </c:pt>
                <c:pt idx="6">
                  <c:v>#N/A</c:v>
                </c:pt>
                <c:pt idx="7">
                  <c:v>0.03</c:v>
                </c:pt>
                <c:pt idx="8">
                  <c:v>#N/A</c:v>
                </c:pt>
                <c:pt idx="9">
                  <c:v>0.02</c:v>
                </c:pt>
              </c:numCache>
            </c:numRef>
          </c:val>
          <c:extLst>
            <c:ext xmlns:c16="http://schemas.microsoft.com/office/drawing/2014/chart" uri="{C3380CC4-5D6E-409C-BE32-E72D297353CC}">
              <c16:uniqueId val="{00000003-8EE0-47FC-90D7-08105297A512}"/>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0.03</c:v>
                </c:pt>
                <c:pt idx="2">
                  <c:v>#N/A</c:v>
                </c:pt>
                <c:pt idx="3">
                  <c:v>0.01</c:v>
                </c:pt>
                <c:pt idx="4">
                  <c:v>#N/A</c:v>
                </c:pt>
                <c:pt idx="5">
                  <c:v>0.05</c:v>
                </c:pt>
                <c:pt idx="6">
                  <c:v>#N/A</c:v>
                </c:pt>
                <c:pt idx="7">
                  <c:v>0.04</c:v>
                </c:pt>
                <c:pt idx="8">
                  <c:v>#N/A</c:v>
                </c:pt>
                <c:pt idx="9">
                  <c:v>0.05</c:v>
                </c:pt>
              </c:numCache>
            </c:numRef>
          </c:val>
          <c:extLst>
            <c:ext xmlns:c16="http://schemas.microsoft.com/office/drawing/2014/chart" uri="{C3380CC4-5D6E-409C-BE32-E72D297353CC}">
              <c16:uniqueId val="{00000004-8EE0-47FC-90D7-08105297A512}"/>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0.33</c:v>
                </c:pt>
                <c:pt idx="2">
                  <c:v>#N/A</c:v>
                </c:pt>
                <c:pt idx="3">
                  <c:v>0.42</c:v>
                </c:pt>
                <c:pt idx="4">
                  <c:v>#N/A</c:v>
                </c:pt>
                <c:pt idx="5">
                  <c:v>0.65</c:v>
                </c:pt>
                <c:pt idx="6">
                  <c:v>#N/A</c:v>
                </c:pt>
                <c:pt idx="7">
                  <c:v>0.57999999999999996</c:v>
                </c:pt>
                <c:pt idx="8">
                  <c:v>#N/A</c:v>
                </c:pt>
                <c:pt idx="9">
                  <c:v>0.23</c:v>
                </c:pt>
              </c:numCache>
            </c:numRef>
          </c:val>
          <c:extLst>
            <c:ext xmlns:c16="http://schemas.microsoft.com/office/drawing/2014/chart" uri="{C3380CC4-5D6E-409C-BE32-E72D297353CC}">
              <c16:uniqueId val="{00000005-8EE0-47FC-90D7-08105297A512}"/>
            </c:ext>
          </c:extLst>
        </c:ser>
        <c:ser>
          <c:idx val="6"/>
          <c:order val="6"/>
          <c:tx>
            <c:strRef>
              <c:f>データシート!$A$33</c:f>
              <c:strCache>
                <c:ptCount val="1"/>
                <c:pt idx="0">
                  <c:v>競輪事業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0.25</c:v>
                </c:pt>
                <c:pt idx="2">
                  <c:v>#N/A</c:v>
                </c:pt>
                <c:pt idx="3">
                  <c:v>0.62</c:v>
                </c:pt>
                <c:pt idx="4">
                  <c:v>#N/A</c:v>
                </c:pt>
                <c:pt idx="5">
                  <c:v>0.48</c:v>
                </c:pt>
                <c:pt idx="6">
                  <c:v>#N/A</c:v>
                </c:pt>
                <c:pt idx="7">
                  <c:v>0.08</c:v>
                </c:pt>
                <c:pt idx="8">
                  <c:v>#N/A</c:v>
                </c:pt>
                <c:pt idx="9">
                  <c:v>0.32</c:v>
                </c:pt>
              </c:numCache>
            </c:numRef>
          </c:val>
          <c:extLst>
            <c:ext xmlns:c16="http://schemas.microsoft.com/office/drawing/2014/chart" uri="{C3380CC4-5D6E-409C-BE32-E72D297353CC}">
              <c16:uniqueId val="{00000006-8EE0-47FC-90D7-08105297A512}"/>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0.51</c:v>
                </c:pt>
                <c:pt idx="2">
                  <c:v>#N/A</c:v>
                </c:pt>
                <c:pt idx="3">
                  <c:v>0.18</c:v>
                </c:pt>
                <c:pt idx="4">
                  <c:v>#N/A</c:v>
                </c:pt>
                <c:pt idx="5">
                  <c:v>0.81</c:v>
                </c:pt>
                <c:pt idx="6">
                  <c:v>#N/A</c:v>
                </c:pt>
                <c:pt idx="7">
                  <c:v>0.52</c:v>
                </c:pt>
                <c:pt idx="8">
                  <c:v>#N/A</c:v>
                </c:pt>
                <c:pt idx="9">
                  <c:v>0.64</c:v>
                </c:pt>
              </c:numCache>
            </c:numRef>
          </c:val>
          <c:extLst>
            <c:ext xmlns:c16="http://schemas.microsoft.com/office/drawing/2014/chart" uri="{C3380CC4-5D6E-409C-BE32-E72D297353CC}">
              <c16:uniqueId val="{00000007-8EE0-47FC-90D7-08105297A512}"/>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0.19</c:v>
                </c:pt>
                <c:pt idx="2">
                  <c:v>#N/A</c:v>
                </c:pt>
                <c:pt idx="3">
                  <c:v>0.52</c:v>
                </c:pt>
                <c:pt idx="4">
                  <c:v>#N/A</c:v>
                </c:pt>
                <c:pt idx="5">
                  <c:v>1.92</c:v>
                </c:pt>
                <c:pt idx="6">
                  <c:v>#N/A</c:v>
                </c:pt>
                <c:pt idx="7">
                  <c:v>3.17</c:v>
                </c:pt>
                <c:pt idx="8">
                  <c:v>#N/A</c:v>
                </c:pt>
                <c:pt idx="9">
                  <c:v>4.82</c:v>
                </c:pt>
              </c:numCache>
            </c:numRef>
          </c:val>
          <c:extLst>
            <c:ext xmlns:c16="http://schemas.microsoft.com/office/drawing/2014/chart" uri="{C3380CC4-5D6E-409C-BE32-E72D297353CC}">
              <c16:uniqueId val="{00000008-8EE0-47FC-90D7-08105297A5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9.18</c:v>
                </c:pt>
                <c:pt idx="2">
                  <c:v>#N/A</c:v>
                </c:pt>
                <c:pt idx="3">
                  <c:v>10.48</c:v>
                </c:pt>
                <c:pt idx="4">
                  <c:v>#N/A</c:v>
                </c:pt>
                <c:pt idx="5">
                  <c:v>12.72</c:v>
                </c:pt>
                <c:pt idx="6">
                  <c:v>#N/A</c:v>
                </c:pt>
                <c:pt idx="7">
                  <c:v>16.04</c:v>
                </c:pt>
                <c:pt idx="8">
                  <c:v>#N/A</c:v>
                </c:pt>
                <c:pt idx="9">
                  <c:v>11.89</c:v>
                </c:pt>
              </c:numCache>
            </c:numRef>
          </c:val>
          <c:extLst>
            <c:ext xmlns:c16="http://schemas.microsoft.com/office/drawing/2014/chart" uri="{C3380CC4-5D6E-409C-BE32-E72D297353CC}">
              <c16:uniqueId val="{00000009-8EE0-47FC-90D7-08105297A5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4592</c:v>
                </c:pt>
                <c:pt idx="5">
                  <c:v>4204</c:v>
                </c:pt>
                <c:pt idx="8">
                  <c:v>3770</c:v>
                </c:pt>
                <c:pt idx="11">
                  <c:v>3131</c:v>
                </c:pt>
                <c:pt idx="14">
                  <c:v>2663</c:v>
                </c:pt>
              </c:numCache>
            </c:numRef>
          </c:val>
          <c:extLst>
            <c:ext xmlns:c16="http://schemas.microsoft.com/office/drawing/2014/chart" uri="{C3380CC4-5D6E-409C-BE32-E72D297353CC}">
              <c16:uniqueId val="{00000000-FA53-4B26-9A9B-5D46EB4C41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53-4B26-9A9B-5D46EB4C41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248</c:v>
                </c:pt>
                <c:pt idx="3">
                  <c:v>214</c:v>
                </c:pt>
                <c:pt idx="6">
                  <c:v>262</c:v>
                </c:pt>
                <c:pt idx="9">
                  <c:v>511</c:v>
                </c:pt>
                <c:pt idx="12">
                  <c:v>270</c:v>
                </c:pt>
              </c:numCache>
            </c:numRef>
          </c:val>
          <c:extLst>
            <c:ext xmlns:c16="http://schemas.microsoft.com/office/drawing/2014/chart" uri="{C3380CC4-5D6E-409C-BE32-E72D297353CC}">
              <c16:uniqueId val="{00000002-FA53-4B26-9A9B-5D46EB4C41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91</c:v>
                </c:pt>
                <c:pt idx="3">
                  <c:v>65</c:v>
                </c:pt>
                <c:pt idx="6">
                  <c:v>27</c:v>
                </c:pt>
                <c:pt idx="9">
                  <c:v>2</c:v>
                </c:pt>
                <c:pt idx="12">
                  <c:v>2</c:v>
                </c:pt>
              </c:numCache>
            </c:numRef>
          </c:val>
          <c:extLst>
            <c:ext xmlns:c16="http://schemas.microsoft.com/office/drawing/2014/chart" uri="{C3380CC4-5D6E-409C-BE32-E72D297353CC}">
              <c16:uniqueId val="{00000003-FA53-4B26-9A9B-5D46EB4C41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1122</c:v>
                </c:pt>
                <c:pt idx="3">
                  <c:v>1105</c:v>
                </c:pt>
                <c:pt idx="6">
                  <c:v>1043</c:v>
                </c:pt>
                <c:pt idx="9">
                  <c:v>743</c:v>
                </c:pt>
                <c:pt idx="12">
                  <c:v>721</c:v>
                </c:pt>
              </c:numCache>
            </c:numRef>
          </c:val>
          <c:extLst>
            <c:ext xmlns:c16="http://schemas.microsoft.com/office/drawing/2014/chart" uri="{C3380CC4-5D6E-409C-BE32-E72D297353CC}">
              <c16:uniqueId val="{00000004-FA53-4B26-9A9B-5D46EB4C41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53-4B26-9A9B-5D46EB4C41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53-4B26-9A9B-5D46EB4C41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4067</c:v>
                </c:pt>
                <c:pt idx="3">
                  <c:v>3682</c:v>
                </c:pt>
                <c:pt idx="6">
                  <c:v>2759</c:v>
                </c:pt>
                <c:pt idx="9">
                  <c:v>2811</c:v>
                </c:pt>
                <c:pt idx="12">
                  <c:v>2825</c:v>
                </c:pt>
              </c:numCache>
            </c:numRef>
          </c:val>
          <c:extLst>
            <c:ext xmlns:c16="http://schemas.microsoft.com/office/drawing/2014/chart" uri="{C3380CC4-5D6E-409C-BE32-E72D297353CC}">
              <c16:uniqueId val="{00000007-FA53-4B26-9A9B-5D46EB4C41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936</c:v>
                </c:pt>
                <c:pt idx="2">
                  <c:v>#N/A</c:v>
                </c:pt>
                <c:pt idx="3">
                  <c:v>#N/A</c:v>
                </c:pt>
                <c:pt idx="4">
                  <c:v>862</c:v>
                </c:pt>
                <c:pt idx="5">
                  <c:v>#N/A</c:v>
                </c:pt>
                <c:pt idx="6">
                  <c:v>#N/A</c:v>
                </c:pt>
                <c:pt idx="7">
                  <c:v>321</c:v>
                </c:pt>
                <c:pt idx="8">
                  <c:v>#N/A</c:v>
                </c:pt>
                <c:pt idx="9">
                  <c:v>#N/A</c:v>
                </c:pt>
                <c:pt idx="10">
                  <c:v>936</c:v>
                </c:pt>
                <c:pt idx="11">
                  <c:v>#N/A</c:v>
                </c:pt>
                <c:pt idx="12">
                  <c:v>#N/A</c:v>
                </c:pt>
                <c:pt idx="13">
                  <c:v>1155</c:v>
                </c:pt>
                <c:pt idx="14">
                  <c:v>#N/A</c:v>
                </c:pt>
              </c:numCache>
            </c:numRef>
          </c:val>
          <c:smooth val="0"/>
          <c:extLst>
            <c:ext xmlns:c16="http://schemas.microsoft.com/office/drawing/2014/chart" uri="{C3380CC4-5D6E-409C-BE32-E72D297353CC}">
              <c16:uniqueId val="{00000008-FA53-4B26-9A9B-5D46EB4C41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16670</c:v>
                </c:pt>
                <c:pt idx="5">
                  <c:v>15086</c:v>
                </c:pt>
                <c:pt idx="8">
                  <c:v>14258</c:v>
                </c:pt>
                <c:pt idx="11">
                  <c:v>13261</c:v>
                </c:pt>
                <c:pt idx="14">
                  <c:v>14237</c:v>
                </c:pt>
              </c:numCache>
            </c:numRef>
          </c:val>
          <c:extLst>
            <c:ext xmlns:c16="http://schemas.microsoft.com/office/drawing/2014/chart" uri="{C3380CC4-5D6E-409C-BE32-E72D297353CC}">
              <c16:uniqueId val="{00000000-6666-4A71-B83E-89E6810CD81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10745</c:v>
                </c:pt>
                <c:pt idx="5">
                  <c:v>10896</c:v>
                </c:pt>
                <c:pt idx="8">
                  <c:v>12644</c:v>
                </c:pt>
                <c:pt idx="11">
                  <c:v>13316</c:v>
                </c:pt>
                <c:pt idx="14">
                  <c:v>13037</c:v>
                </c:pt>
              </c:numCache>
            </c:numRef>
          </c:val>
          <c:extLst>
            <c:ext xmlns:c16="http://schemas.microsoft.com/office/drawing/2014/chart" uri="{C3380CC4-5D6E-409C-BE32-E72D297353CC}">
              <c16:uniqueId val="{00000001-6666-4A71-B83E-89E6810CD81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29707</c:v>
                </c:pt>
                <c:pt idx="5">
                  <c:v>32808</c:v>
                </c:pt>
                <c:pt idx="8">
                  <c:v>34263</c:v>
                </c:pt>
                <c:pt idx="11">
                  <c:v>39242</c:v>
                </c:pt>
                <c:pt idx="14">
                  <c:v>43503</c:v>
                </c:pt>
              </c:numCache>
            </c:numRef>
          </c:val>
          <c:extLst>
            <c:ext xmlns:c16="http://schemas.microsoft.com/office/drawing/2014/chart" uri="{C3380CC4-5D6E-409C-BE32-E72D297353CC}">
              <c16:uniqueId val="{00000002-6666-4A71-B83E-89E6810CD81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666-4A71-B83E-89E6810CD81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666-4A71-B83E-89E6810CD81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666-4A71-B83E-89E6810CD81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8730</c:v>
                </c:pt>
                <c:pt idx="3">
                  <c:v>8733</c:v>
                </c:pt>
                <c:pt idx="6">
                  <c:v>8712</c:v>
                </c:pt>
                <c:pt idx="9">
                  <c:v>8502</c:v>
                </c:pt>
                <c:pt idx="12">
                  <c:v>8615</c:v>
                </c:pt>
              </c:numCache>
            </c:numRef>
          </c:val>
          <c:extLst>
            <c:ext xmlns:c16="http://schemas.microsoft.com/office/drawing/2014/chart" uri="{C3380CC4-5D6E-409C-BE32-E72D297353CC}">
              <c16:uniqueId val="{00000006-6666-4A71-B83E-89E6810CD81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113</c:v>
                </c:pt>
                <c:pt idx="3">
                  <c:v>42</c:v>
                </c:pt>
                <c:pt idx="6">
                  <c:v>13</c:v>
                </c:pt>
                <c:pt idx="9">
                  <c:v>11</c:v>
                </c:pt>
                <c:pt idx="12">
                  <c:v>9</c:v>
                </c:pt>
              </c:numCache>
            </c:numRef>
          </c:val>
          <c:extLst>
            <c:ext xmlns:c16="http://schemas.microsoft.com/office/drawing/2014/chart" uri="{C3380CC4-5D6E-409C-BE32-E72D297353CC}">
              <c16:uniqueId val="{00000007-6666-4A71-B83E-89E6810CD81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7426</c:v>
                </c:pt>
                <c:pt idx="3">
                  <c:v>7751</c:v>
                </c:pt>
                <c:pt idx="6">
                  <c:v>8316</c:v>
                </c:pt>
                <c:pt idx="9">
                  <c:v>8705</c:v>
                </c:pt>
                <c:pt idx="12">
                  <c:v>9417</c:v>
                </c:pt>
              </c:numCache>
            </c:numRef>
          </c:val>
          <c:extLst>
            <c:ext xmlns:c16="http://schemas.microsoft.com/office/drawing/2014/chart" uri="{C3380CC4-5D6E-409C-BE32-E72D297353CC}">
              <c16:uniqueId val="{00000008-6666-4A71-B83E-89E6810CD81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1806</c:v>
                </c:pt>
                <c:pt idx="3">
                  <c:v>1576</c:v>
                </c:pt>
                <c:pt idx="6">
                  <c:v>2177</c:v>
                </c:pt>
                <c:pt idx="9">
                  <c:v>2200</c:v>
                </c:pt>
                <c:pt idx="12">
                  <c:v>5850</c:v>
                </c:pt>
              </c:numCache>
            </c:numRef>
          </c:val>
          <c:extLst>
            <c:ext xmlns:c16="http://schemas.microsoft.com/office/drawing/2014/chart" uri="{C3380CC4-5D6E-409C-BE32-E72D297353CC}">
              <c16:uniqueId val="{00000009-6666-4A71-B83E-89E6810CD81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24708</c:v>
                </c:pt>
                <c:pt idx="3">
                  <c:v>23524</c:v>
                </c:pt>
                <c:pt idx="6">
                  <c:v>24386</c:v>
                </c:pt>
                <c:pt idx="9">
                  <c:v>25721</c:v>
                </c:pt>
                <c:pt idx="12">
                  <c:v>28473</c:v>
                </c:pt>
              </c:numCache>
            </c:numRef>
          </c:val>
          <c:extLst>
            <c:ext xmlns:c16="http://schemas.microsoft.com/office/drawing/2014/chart" uri="{C3380CC4-5D6E-409C-BE32-E72D297353CC}">
              <c16:uniqueId val="{0000000A-6666-4A71-B83E-89E6810CD81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666-4A71-B83E-89E6810CD81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10351</c:v>
                </c:pt>
                <c:pt idx="1">
                  <c:v>10351</c:v>
                </c:pt>
                <c:pt idx="2">
                  <c:v>11346</c:v>
                </c:pt>
              </c:numCache>
            </c:numRef>
          </c:val>
          <c:extLst>
            <c:ext xmlns:c16="http://schemas.microsoft.com/office/drawing/2014/chart" uri="{C3380CC4-5D6E-409C-BE32-E72D297353CC}">
              <c16:uniqueId val="{00000000-0212-4E30-AF43-0AB326008E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212-4E30-AF43-0AB326008E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15940</c:v>
                </c:pt>
                <c:pt idx="1">
                  <c:v>19853</c:v>
                </c:pt>
                <c:pt idx="2">
                  <c:v>22131</c:v>
                </c:pt>
              </c:numCache>
            </c:numRef>
          </c:val>
          <c:extLst>
            <c:ext xmlns:c16="http://schemas.microsoft.com/office/drawing/2014/chart" uri="{C3380CC4-5D6E-409C-BE32-E72D297353CC}">
              <c16:uniqueId val="{00000002-0212-4E30-AF43-0AB326008E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の分子である公債費等は増となった。主な増要因は、前年度に比べ元利償還金が増加したほか、公債費等から控除される特定財源の「都市計画事業の財源として発行された地方債償還額に充当した都市計画税」が減少したことによ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今後も将来世代の負担を考慮しながら、市債を有効に活用していくなど、歳入の規模に見合ったバランスの取れた予算編成に努める。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主な増要因は、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の債務負担行為に基づく支出予定額などの増加や減算項目である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の充当可能基金などの増加が挙げられ、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の増加を上回ったため。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今後も将来世代の負担を考慮しながら、市債を有効に活用していくなど、歳入の規模に見合ったバランスの取れた予算編成に努める。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振興基金」、「清掃工場建設等基金」、「特定防衛施設周辺整備調整交付事業基金」、「新型コロナウイルス感染症対策基金」などを取り崩した一方、歳入の上振れ分や減額補正、剰余金の一部、未利用地の土地売払金、一般寄附金、特定防衛施設周辺整備調整交付金等を積み立てたこと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積立基金の適正な管理を図り、新清掃工場整備及び公共施設の老朽化対策等に備える。また、基金の運用については、必要とする基金の額、期間等を明確にし、計画的かつ着実に積立てるように努める。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公共施設整備基金：公共施設の整備並びに耐震補強及び大規模改修等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清掃工場建設等基金：清掃工場の移転に伴う、清掃工場の建設等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鉄道連続立体交差化整備基金：中央線三鷹・西立川間の鉄道と道路との連続立体交差化の整備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地域づくり振興基金：地域づくり活動及びまちづくり活動を支援するための諸事業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特定防衛施設周辺整備調整交付金事業基金：防衛施設周辺の生活環境の整備等に関する法律（昭和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号）第９条第２項に規定する公共用の施設の整備又はその他の生活環境の改善若しくは開発の円滑な実施に寄与する事業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森林環境譲与税基金：森林環境税及び森林環境譲与税に関する法律（平成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年法律第３号）第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条に規定する森林環境譲与税を財源として森林の整備及びその促進に関する施策に要する経費に充当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新型コロナウイルス感染症対策基金：新型コロナウイルス感染症の感染拡大の防止並びに当該感染症に伴う地域医療体制の整備、市民生活の支援及び地域経済の回復の推進に係る事業に要する経費に充当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・公共施設整備基金：歳入予算の上振れ分や未利用地の土地売払金などの積立により増加。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・清掃工場建設等基金：旧清掃工場の解体工事に備えた積立により増加。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・新型コロナウイルス感染症対策基金：新型コロナウイルス感染症関連事業への取崩により減少。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公共施設整備基金：公共施設の再編や都市インフラの老朽化などへ対応するため、投資的事業の進捗を踏まえ、必要な額を確保していく。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全体：積立基金の適正な管理を図り、新清掃工場建設及び公共施設の老朽化対策等に備える。また、基金の運用については、必要とする基金の額、期間等を明確にし、計画的かつ着実に積立て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年度に目標額としていた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億円を確保したが、今後の新型コロナウイルス対応を含めた不測の事態への備え、令和５年度予算編成における財源確保などに資するため、減額補正や決算剰余金の一部の積み立てを行った。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％以上を確保できるよう努める。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185,483
180,359
24.36
99,822,037
93,380,930
5,192,307
43,649,799
28,472,563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法人の集積により法人市民税の税収が多いことなどから、類似団体平均より高い水準で推移しており、令和４年度は</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上回っている。令和４年度は、個人市民税や法人市民税、固定資産税が増となったことことなどから前年度を上回る一般財源を確保することができた。しかし、今後の景気を取り巻く環境は、緩やかな回復が続くことが期待される一方で、海外景気の下振れや物価上昇などによる影響は不確定な要素が多く、法人市民税や個人市民税などに与える影響も懸念されるなど、財源確保に向けた環境は厳しい状況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134761</xdr:rowOff>
    </xdr:from>
    <xdr:to>
      <xdr:col>23</xdr:col>
      <xdr:colOff>133350</xdr:colOff>
      <xdr:row>38</xdr:row>
      <xdr:rowOff>148167</xdr:rowOff>
    </xdr:to>
    <xdr:cxnSp macro="">
      <xdr:nvCxnSpPr>
        <xdr:cNvPr id="69" name="直線コネクタ 68"/>
        <xdr:cNvCxnSpPr/>
      </xdr:nvCxnSpPr>
      <xdr:spPr>
        <a:xfrm flipV="1">
          <a:off x="3752850" y="6505081"/>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107950</xdr:rowOff>
    </xdr:from>
    <xdr:to>
      <xdr:col>19</xdr:col>
      <xdr:colOff>133350</xdr:colOff>
      <xdr:row>38</xdr:row>
      <xdr:rowOff>148167</xdr:rowOff>
    </xdr:to>
    <xdr:cxnSp macro="">
      <xdr:nvCxnSpPr>
        <xdr:cNvPr id="72" name="直線コネクタ 71"/>
        <xdr:cNvCxnSpPr/>
      </xdr:nvCxnSpPr>
      <xdr:spPr>
        <a:xfrm>
          <a:off x="2940050" y="6478270"/>
          <a:ext cx="8128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107950</xdr:rowOff>
    </xdr:to>
    <xdr:cxnSp macro="">
      <xdr:nvCxnSpPr>
        <xdr:cNvPr id="75" name="直線コネクタ 74"/>
        <xdr:cNvCxnSpPr/>
      </xdr:nvCxnSpPr>
      <xdr:spPr>
        <a:xfrm>
          <a:off x="2127250" y="647827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94545</xdr:rowOff>
    </xdr:from>
    <xdr:to>
      <xdr:col>11</xdr:col>
      <xdr:colOff>31750</xdr:colOff>
      <xdr:row>38</xdr:row>
      <xdr:rowOff>107950</xdr:rowOff>
    </xdr:to>
    <xdr:cxnSp macro="">
      <xdr:nvCxnSpPr>
        <xdr:cNvPr id="78" name="直線コネクタ 77"/>
        <xdr:cNvCxnSpPr/>
      </xdr:nvCxnSpPr>
      <xdr:spPr>
        <a:xfrm>
          <a:off x="1333500" y="6464865"/>
          <a:ext cx="79375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83961</xdr:rowOff>
    </xdr:from>
    <xdr:to>
      <xdr:col>23</xdr:col>
      <xdr:colOff>184150</xdr:colOff>
      <xdr:row>39</xdr:row>
      <xdr:rowOff>14111</xdr:rowOff>
    </xdr:to>
    <xdr:sp macro="" textlink="">
      <xdr:nvSpPr>
        <xdr:cNvPr id="88" name="楕円 87"/>
        <xdr:cNvSpPr/>
      </xdr:nvSpPr>
      <xdr:spPr>
        <a:xfrm>
          <a:off x="4464050" y="6454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100488</xdr:rowOff>
    </xdr:from>
    <xdr:ext cx="762000" cy="259045"/>
    <xdr:sp macro="" textlink="">
      <xdr:nvSpPr>
        <xdr:cNvPr id="89" name="財政力該当値テキスト"/>
        <xdr:cNvSpPr txBox="1"/>
      </xdr:nvSpPr>
      <xdr:spPr>
        <a:xfrm>
          <a:off x="4584700" y="630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370205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409950" y="624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57150</xdr:rowOff>
    </xdr:from>
    <xdr:to>
      <xdr:col>15</xdr:col>
      <xdr:colOff>133350</xdr:colOff>
      <xdr:row>38</xdr:row>
      <xdr:rowOff>158750</xdr:rowOff>
    </xdr:to>
    <xdr:sp macro="" textlink="">
      <xdr:nvSpPr>
        <xdr:cNvPr id="92" name="楕円 91"/>
        <xdr:cNvSpPr/>
      </xdr:nvSpPr>
      <xdr:spPr>
        <a:xfrm>
          <a:off x="288925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168927</xdr:rowOff>
    </xdr:from>
    <xdr:ext cx="762000" cy="259045"/>
    <xdr:sp macro="" textlink="">
      <xdr:nvSpPr>
        <xdr:cNvPr id="93" name="テキスト ボックス 92"/>
        <xdr:cNvSpPr txBox="1"/>
      </xdr:nvSpPr>
      <xdr:spPr>
        <a:xfrm>
          <a:off x="25971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xdr:cNvSpPr/>
      </xdr:nvSpPr>
      <xdr:spPr>
        <a:xfrm>
          <a:off x="2095500" y="642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xdr:cNvSpPr txBox="1"/>
      </xdr:nvSpPr>
      <xdr:spPr>
        <a:xfrm>
          <a:off x="17843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43745</xdr:rowOff>
    </xdr:from>
    <xdr:to>
      <xdr:col>7</xdr:col>
      <xdr:colOff>31750</xdr:colOff>
      <xdr:row>38</xdr:row>
      <xdr:rowOff>145345</xdr:rowOff>
    </xdr:to>
    <xdr:sp macro="" textlink="">
      <xdr:nvSpPr>
        <xdr:cNvPr id="96" name="楕円 95"/>
        <xdr:cNvSpPr/>
      </xdr:nvSpPr>
      <xdr:spPr>
        <a:xfrm>
          <a:off x="1282700" y="64140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155522</xdr:rowOff>
    </xdr:from>
    <xdr:ext cx="762000" cy="259045"/>
    <xdr:sp macro="" textlink="">
      <xdr:nvSpPr>
        <xdr:cNvPr id="97" name="テキスト ボックス 96"/>
        <xdr:cNvSpPr txBox="1"/>
      </xdr:nvSpPr>
      <xdr:spPr>
        <a:xfrm>
          <a:off x="971550" y="619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分子の経常経費充当一般財源等は、人件費や物件費、扶助費、補助費等、公債費、繰出金の減などにより、前年度比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％の減となった。分母の経常一般財源等は、固定資産税や法人事業税交付金、地方消費税交付金、地方特例交付金の増などにより前年度比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％の増となった。分子が減となった一方で、分母が増となったことより、経常収支比率は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％減となった。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52070</xdr:rowOff>
    </xdr:from>
    <xdr:to>
      <xdr:col>23</xdr:col>
      <xdr:colOff>133350</xdr:colOff>
      <xdr:row>61</xdr:row>
      <xdr:rowOff>79163</xdr:rowOff>
    </xdr:to>
    <xdr:cxnSp macro="">
      <xdr:nvCxnSpPr>
        <xdr:cNvPr id="132" name="直線コネクタ 131"/>
        <xdr:cNvCxnSpPr/>
      </xdr:nvCxnSpPr>
      <xdr:spPr>
        <a:xfrm flipV="1">
          <a:off x="3752850" y="9942830"/>
          <a:ext cx="762000" cy="36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79163</xdr:rowOff>
    </xdr:from>
    <xdr:to>
      <xdr:col>19</xdr:col>
      <xdr:colOff>133350</xdr:colOff>
      <xdr:row>61</xdr:row>
      <xdr:rowOff>159596</xdr:rowOff>
    </xdr:to>
    <xdr:cxnSp macro="">
      <xdr:nvCxnSpPr>
        <xdr:cNvPr id="135" name="直線コネクタ 134"/>
        <xdr:cNvCxnSpPr/>
      </xdr:nvCxnSpPr>
      <xdr:spPr>
        <a:xfrm flipV="1">
          <a:off x="2940050" y="10305203"/>
          <a:ext cx="8128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159596</xdr:rowOff>
    </xdr:from>
    <xdr:to>
      <xdr:col>15</xdr:col>
      <xdr:colOff>82550</xdr:colOff>
      <xdr:row>63</xdr:row>
      <xdr:rowOff>74083</xdr:rowOff>
    </xdr:to>
    <xdr:cxnSp macro="">
      <xdr:nvCxnSpPr>
        <xdr:cNvPr id="138" name="直線コネクタ 137"/>
        <xdr:cNvCxnSpPr/>
      </xdr:nvCxnSpPr>
      <xdr:spPr>
        <a:xfrm flipV="1">
          <a:off x="2127250" y="10385636"/>
          <a:ext cx="812800" cy="24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74083</xdr:rowOff>
    </xdr:from>
    <xdr:to>
      <xdr:col>11</xdr:col>
      <xdr:colOff>31750</xdr:colOff>
      <xdr:row>63</xdr:row>
      <xdr:rowOff>82127</xdr:rowOff>
    </xdr:to>
    <xdr:cxnSp macro="">
      <xdr:nvCxnSpPr>
        <xdr:cNvPr id="141" name="直線コネクタ 140"/>
        <xdr:cNvCxnSpPr/>
      </xdr:nvCxnSpPr>
      <xdr:spPr>
        <a:xfrm flipV="1">
          <a:off x="1333500" y="10635403"/>
          <a:ext cx="7937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1270</xdr:rowOff>
    </xdr:from>
    <xdr:to>
      <xdr:col>23</xdr:col>
      <xdr:colOff>184150</xdr:colOff>
      <xdr:row>59</xdr:row>
      <xdr:rowOff>102870</xdr:rowOff>
    </xdr:to>
    <xdr:sp macro="" textlink="">
      <xdr:nvSpPr>
        <xdr:cNvPr id="151" name="楕円 150"/>
        <xdr:cNvSpPr/>
      </xdr:nvSpPr>
      <xdr:spPr>
        <a:xfrm>
          <a:off x="446405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93997</xdr:rowOff>
    </xdr:from>
    <xdr:ext cx="762000" cy="259045"/>
    <xdr:sp macro="" textlink="">
      <xdr:nvSpPr>
        <xdr:cNvPr id="152" name="財政構造の弾力性該当値テキスト"/>
        <xdr:cNvSpPr txBox="1"/>
      </xdr:nvSpPr>
      <xdr:spPr>
        <a:xfrm>
          <a:off x="45847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28363</xdr:rowOff>
    </xdr:from>
    <xdr:to>
      <xdr:col>19</xdr:col>
      <xdr:colOff>184150</xdr:colOff>
      <xdr:row>61</xdr:row>
      <xdr:rowOff>129963</xdr:rowOff>
    </xdr:to>
    <xdr:sp macro="" textlink="">
      <xdr:nvSpPr>
        <xdr:cNvPr id="153" name="楕円 152"/>
        <xdr:cNvSpPr/>
      </xdr:nvSpPr>
      <xdr:spPr>
        <a:xfrm>
          <a:off x="3702050" y="1025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140140</xdr:rowOff>
    </xdr:from>
    <xdr:ext cx="736600" cy="259045"/>
    <xdr:sp macro="" textlink="">
      <xdr:nvSpPr>
        <xdr:cNvPr id="154" name="テキスト ボックス 153"/>
        <xdr:cNvSpPr txBox="1"/>
      </xdr:nvSpPr>
      <xdr:spPr>
        <a:xfrm>
          <a:off x="3409950" y="1003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108796</xdr:rowOff>
    </xdr:from>
    <xdr:to>
      <xdr:col>15</xdr:col>
      <xdr:colOff>133350</xdr:colOff>
      <xdr:row>62</xdr:row>
      <xdr:rowOff>38946</xdr:rowOff>
    </xdr:to>
    <xdr:sp macro="" textlink="">
      <xdr:nvSpPr>
        <xdr:cNvPr id="155" name="楕円 154"/>
        <xdr:cNvSpPr/>
      </xdr:nvSpPr>
      <xdr:spPr>
        <a:xfrm>
          <a:off x="2889250" y="10334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56" name="テキスト ボックス 155"/>
        <xdr:cNvSpPr txBox="1"/>
      </xdr:nvSpPr>
      <xdr:spPr>
        <a:xfrm>
          <a:off x="2597150" y="1010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23283</xdr:rowOff>
    </xdr:from>
    <xdr:to>
      <xdr:col>11</xdr:col>
      <xdr:colOff>82550</xdr:colOff>
      <xdr:row>63</xdr:row>
      <xdr:rowOff>124883</xdr:rowOff>
    </xdr:to>
    <xdr:sp macro="" textlink="">
      <xdr:nvSpPr>
        <xdr:cNvPr id="157" name="楕円 156"/>
        <xdr:cNvSpPr/>
      </xdr:nvSpPr>
      <xdr:spPr>
        <a:xfrm>
          <a:off x="2095500" y="1058460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58" name="テキスト ボックス 157"/>
        <xdr:cNvSpPr txBox="1"/>
      </xdr:nvSpPr>
      <xdr:spPr>
        <a:xfrm>
          <a:off x="1784350" y="1036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59" name="楕円 158"/>
        <xdr:cNvSpPr/>
      </xdr:nvSpPr>
      <xdr:spPr>
        <a:xfrm>
          <a:off x="1282700" y="10592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143104</xdr:rowOff>
    </xdr:from>
    <xdr:ext cx="762000" cy="259045"/>
    <xdr:sp macro="" textlink="">
      <xdr:nvSpPr>
        <xdr:cNvPr id="160" name="テキスト ボックス 159"/>
        <xdr:cNvSpPr txBox="1"/>
      </xdr:nvSpPr>
      <xdr:spPr>
        <a:xfrm>
          <a:off x="971550" y="1036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[143,463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11,563</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人件費については、共済組合負担金などが増額となった一方、退職手当や時間外勤務手当などが減額となった。今後も行政経営計画に基づき、適正な定員管理を推進する。</a:t>
          </a:r>
        </a:p>
        <a:p>
          <a:r>
            <a:rPr kumimoji="1" lang="ja-JP" altLang="en-US" sz="1300">
              <a:latin typeface="ＭＳ Ｐゴシック" panose="020B0600070205080204" pitchFamily="50" charset="-128"/>
              <a:ea typeface="ＭＳ Ｐゴシック" panose="020B0600070205080204" pitchFamily="50" charset="-128"/>
            </a:rPr>
            <a:t>　物件費は、生活応援キャンペーン事業運営に係る委託料や電気料、住民情報システム共同利用サービス利用料などの増により増額となった。今後も、委託契約の複数年化や仕様の見直し等により、経常的な経費の見直しに取り組み、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91920</xdr:rowOff>
    </xdr:from>
    <xdr:to>
      <xdr:col>23</xdr:col>
      <xdr:colOff>133350</xdr:colOff>
      <xdr:row>84</xdr:row>
      <xdr:rowOff>115568</xdr:rowOff>
    </xdr:to>
    <xdr:cxnSp macro="">
      <xdr:nvCxnSpPr>
        <xdr:cNvPr id="195" name="直線コネクタ 194"/>
        <xdr:cNvCxnSpPr/>
      </xdr:nvCxnSpPr>
      <xdr:spPr>
        <a:xfrm>
          <a:off x="3752850" y="14173680"/>
          <a:ext cx="762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97736</xdr:rowOff>
    </xdr:from>
    <xdr:ext cx="762000" cy="259045"/>
    <xdr:sp macro="" textlink="">
      <xdr:nvSpPr>
        <xdr:cNvPr id="196" name="人件費・物件費等の状況平均値テキスト"/>
        <xdr:cNvSpPr txBox="1"/>
      </xdr:nvSpPr>
      <xdr:spPr>
        <a:xfrm>
          <a:off x="4584700" y="1384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60021</xdr:rowOff>
    </xdr:from>
    <xdr:to>
      <xdr:col>19</xdr:col>
      <xdr:colOff>133350</xdr:colOff>
      <xdr:row>84</xdr:row>
      <xdr:rowOff>91920</xdr:rowOff>
    </xdr:to>
    <xdr:cxnSp macro="">
      <xdr:nvCxnSpPr>
        <xdr:cNvPr id="198" name="直線コネクタ 197"/>
        <xdr:cNvCxnSpPr/>
      </xdr:nvCxnSpPr>
      <xdr:spPr>
        <a:xfrm>
          <a:off x="2940050" y="13974141"/>
          <a:ext cx="812800" cy="19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xdr:cNvSpPr txBox="1"/>
      </xdr:nvSpPr>
      <xdr:spPr>
        <a:xfrm>
          <a:off x="3409950" y="137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5474</xdr:rowOff>
    </xdr:from>
    <xdr:to>
      <xdr:col>15</xdr:col>
      <xdr:colOff>82550</xdr:colOff>
      <xdr:row>83</xdr:row>
      <xdr:rowOff>60021</xdr:rowOff>
    </xdr:to>
    <xdr:cxnSp macro="">
      <xdr:nvCxnSpPr>
        <xdr:cNvPr id="201" name="直線コネクタ 200"/>
        <xdr:cNvCxnSpPr/>
      </xdr:nvCxnSpPr>
      <xdr:spPr>
        <a:xfrm>
          <a:off x="2127250" y="13919594"/>
          <a:ext cx="812800" cy="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8996</xdr:rowOff>
    </xdr:from>
    <xdr:ext cx="762000" cy="259045"/>
    <xdr:sp macro="" textlink="">
      <xdr:nvSpPr>
        <xdr:cNvPr id="203" name="テキスト ボックス 202"/>
        <xdr:cNvSpPr txBox="1"/>
      </xdr:nvSpPr>
      <xdr:spPr>
        <a:xfrm>
          <a:off x="2597150" y="1358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148290</xdr:rowOff>
    </xdr:from>
    <xdr:to>
      <xdr:col>11</xdr:col>
      <xdr:colOff>31750</xdr:colOff>
      <xdr:row>83</xdr:row>
      <xdr:rowOff>5474</xdr:rowOff>
    </xdr:to>
    <xdr:cxnSp macro="">
      <xdr:nvCxnSpPr>
        <xdr:cNvPr id="204" name="直線コネクタ 203"/>
        <xdr:cNvCxnSpPr/>
      </xdr:nvCxnSpPr>
      <xdr:spPr>
        <a:xfrm>
          <a:off x="1333500" y="13894770"/>
          <a:ext cx="793750" cy="2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66592</xdr:rowOff>
    </xdr:from>
    <xdr:ext cx="762000" cy="259045"/>
    <xdr:sp macro="" textlink="">
      <xdr:nvSpPr>
        <xdr:cNvPr id="206" name="テキスト ボックス 205"/>
        <xdr:cNvSpPr txBox="1"/>
      </xdr:nvSpPr>
      <xdr:spPr>
        <a:xfrm>
          <a:off x="1784350" y="134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21548</xdr:rowOff>
    </xdr:from>
    <xdr:ext cx="762000" cy="259045"/>
    <xdr:sp macro="" textlink="">
      <xdr:nvSpPr>
        <xdr:cNvPr id="208" name="テキスト ボックス 207"/>
        <xdr:cNvSpPr txBox="1"/>
      </xdr:nvSpPr>
      <xdr:spPr>
        <a:xfrm>
          <a:off x="971550" y="13432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64768</xdr:rowOff>
    </xdr:from>
    <xdr:to>
      <xdr:col>23</xdr:col>
      <xdr:colOff>184150</xdr:colOff>
      <xdr:row>84</xdr:row>
      <xdr:rowOff>166368</xdr:rowOff>
    </xdr:to>
    <xdr:sp macro="" textlink="">
      <xdr:nvSpPr>
        <xdr:cNvPr id="214" name="楕円 213"/>
        <xdr:cNvSpPr/>
      </xdr:nvSpPr>
      <xdr:spPr>
        <a:xfrm>
          <a:off x="4464050" y="1414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36845</xdr:rowOff>
    </xdr:from>
    <xdr:ext cx="762000" cy="259045"/>
    <xdr:sp macro="" textlink="">
      <xdr:nvSpPr>
        <xdr:cNvPr id="215" name="人件費・物件費等の状況該当値テキスト"/>
        <xdr:cNvSpPr txBox="1"/>
      </xdr:nvSpPr>
      <xdr:spPr>
        <a:xfrm>
          <a:off x="4584700" y="1411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41120</xdr:rowOff>
    </xdr:from>
    <xdr:to>
      <xdr:col>19</xdr:col>
      <xdr:colOff>184150</xdr:colOff>
      <xdr:row>84</xdr:row>
      <xdr:rowOff>142720</xdr:rowOff>
    </xdr:to>
    <xdr:sp macro="" textlink="">
      <xdr:nvSpPr>
        <xdr:cNvPr id="216" name="楕円 215"/>
        <xdr:cNvSpPr/>
      </xdr:nvSpPr>
      <xdr:spPr>
        <a:xfrm>
          <a:off x="3702050" y="141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127497</xdr:rowOff>
    </xdr:from>
    <xdr:ext cx="736600" cy="259045"/>
    <xdr:sp macro="" textlink="">
      <xdr:nvSpPr>
        <xdr:cNvPr id="217" name="テキスト ボックス 216"/>
        <xdr:cNvSpPr txBox="1"/>
      </xdr:nvSpPr>
      <xdr:spPr>
        <a:xfrm>
          <a:off x="3409950" y="1420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9221</xdr:rowOff>
    </xdr:from>
    <xdr:to>
      <xdr:col>15</xdr:col>
      <xdr:colOff>133350</xdr:colOff>
      <xdr:row>83</xdr:row>
      <xdr:rowOff>110821</xdr:rowOff>
    </xdr:to>
    <xdr:sp macro="" textlink="">
      <xdr:nvSpPr>
        <xdr:cNvPr id="218" name="楕円 217"/>
        <xdr:cNvSpPr/>
      </xdr:nvSpPr>
      <xdr:spPr>
        <a:xfrm>
          <a:off x="2889250" y="1392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95598</xdr:rowOff>
    </xdr:from>
    <xdr:ext cx="762000" cy="259045"/>
    <xdr:sp macro="" textlink="">
      <xdr:nvSpPr>
        <xdr:cNvPr id="219" name="テキスト ボックス 218"/>
        <xdr:cNvSpPr txBox="1"/>
      </xdr:nvSpPr>
      <xdr:spPr>
        <a:xfrm>
          <a:off x="2597150" y="1400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126124</xdr:rowOff>
    </xdr:from>
    <xdr:to>
      <xdr:col>11</xdr:col>
      <xdr:colOff>82550</xdr:colOff>
      <xdr:row>83</xdr:row>
      <xdr:rowOff>56274</xdr:rowOff>
    </xdr:to>
    <xdr:sp macro="" textlink="">
      <xdr:nvSpPr>
        <xdr:cNvPr id="220" name="楕円 219"/>
        <xdr:cNvSpPr/>
      </xdr:nvSpPr>
      <xdr:spPr>
        <a:xfrm>
          <a:off x="2095500" y="1387260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41051</xdr:rowOff>
    </xdr:from>
    <xdr:ext cx="762000" cy="259045"/>
    <xdr:sp macro="" textlink="">
      <xdr:nvSpPr>
        <xdr:cNvPr id="221" name="テキスト ボックス 220"/>
        <xdr:cNvSpPr txBox="1"/>
      </xdr:nvSpPr>
      <xdr:spPr>
        <a:xfrm>
          <a:off x="1784350" y="1395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97490</xdr:rowOff>
    </xdr:from>
    <xdr:to>
      <xdr:col>7</xdr:col>
      <xdr:colOff>31750</xdr:colOff>
      <xdr:row>83</xdr:row>
      <xdr:rowOff>27640</xdr:rowOff>
    </xdr:to>
    <xdr:sp macro="" textlink="">
      <xdr:nvSpPr>
        <xdr:cNvPr id="222" name="楕円 221"/>
        <xdr:cNvSpPr/>
      </xdr:nvSpPr>
      <xdr:spPr>
        <a:xfrm>
          <a:off x="1282700" y="1384397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12417</xdr:rowOff>
    </xdr:from>
    <xdr:ext cx="762000" cy="259045"/>
    <xdr:sp macro="" textlink="">
      <xdr:nvSpPr>
        <xdr:cNvPr id="223" name="テキスト ボックス 222"/>
        <xdr:cNvSpPr txBox="1"/>
      </xdr:nvSpPr>
      <xdr:spPr>
        <a:xfrm>
          <a:off x="971550" y="1392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新規採用者及び前年度定年退職者が例年よりも多かったことが指数の減少に寄与した一方で、国では人数割合の大きい層で、立川市では少人数の層の変動が指数の増加に寄与したため全体で微増したが、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以下を保っている。</a:t>
          </a:r>
        </a:p>
        <a:p>
          <a:r>
            <a:rPr kumimoji="1" lang="ja-JP" altLang="en-US" sz="1300">
              <a:latin typeface="ＭＳ Ｐゴシック" panose="020B0600070205080204" pitchFamily="50" charset="-128"/>
              <a:ea typeface="ＭＳ Ｐゴシック" panose="020B0600070205080204" pitchFamily="50" charset="-128"/>
            </a:rPr>
            <a:t>　今後も国や他団体等の動向を踏まえ、必要に応じて給料及び各手当の見直し・適正化に努める。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113241</xdr:rowOff>
    </xdr:to>
    <xdr:cxnSp macro="">
      <xdr:nvCxnSpPr>
        <xdr:cNvPr id="257" name="直線コネクタ 256"/>
        <xdr:cNvCxnSpPr/>
      </xdr:nvCxnSpPr>
      <xdr:spPr>
        <a:xfrm>
          <a:off x="14712950" y="14007254"/>
          <a:ext cx="762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113241</xdr:rowOff>
    </xdr:to>
    <xdr:cxnSp macro="">
      <xdr:nvCxnSpPr>
        <xdr:cNvPr id="260" name="直線コネクタ 259"/>
        <xdr:cNvCxnSpPr/>
      </xdr:nvCxnSpPr>
      <xdr:spPr>
        <a:xfrm flipV="1">
          <a:off x="13903960" y="14007254"/>
          <a:ext cx="80899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84</xdr:row>
      <xdr:rowOff>102659</xdr:rowOff>
    </xdr:to>
    <xdr:cxnSp macro="">
      <xdr:nvCxnSpPr>
        <xdr:cNvPr id="263" name="直線コネクタ 262"/>
        <xdr:cNvCxnSpPr/>
      </xdr:nvCxnSpPr>
      <xdr:spPr>
        <a:xfrm flipV="1">
          <a:off x="13106400" y="14027361"/>
          <a:ext cx="797560" cy="1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85</xdr:row>
      <xdr:rowOff>11641</xdr:rowOff>
    </xdr:to>
    <xdr:cxnSp macro="">
      <xdr:nvCxnSpPr>
        <xdr:cNvPr id="266" name="直線コネクタ 265"/>
        <xdr:cNvCxnSpPr/>
      </xdr:nvCxnSpPr>
      <xdr:spPr>
        <a:xfrm flipV="1">
          <a:off x="12293600" y="14184419"/>
          <a:ext cx="812800" cy="7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xdr:cNvSpPr txBox="1"/>
      </xdr:nvSpPr>
      <xdr:spPr>
        <a:xfrm>
          <a:off x="12763500" y="1433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xdr:cNvSpPr txBox="1"/>
      </xdr:nvSpPr>
      <xdr:spPr>
        <a:xfrm>
          <a:off x="11950700" y="1441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6" name="楕円 275"/>
        <xdr:cNvSpPr/>
      </xdr:nvSpPr>
      <xdr:spPr>
        <a:xfrm>
          <a:off x="15427960" y="139765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7" name="給与水準   （国との比較）該当値テキスト"/>
        <xdr:cNvSpPr txBox="1"/>
      </xdr:nvSpPr>
      <xdr:spPr>
        <a:xfrm>
          <a:off x="15563850" y="1382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xdr:cNvSpPr/>
      </xdr:nvSpPr>
      <xdr:spPr>
        <a:xfrm>
          <a:off x="14665960" y="1395645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xdr:cNvSpPr txBox="1"/>
      </xdr:nvSpPr>
      <xdr:spPr>
        <a:xfrm>
          <a:off x="14370050" y="13732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xdr:cNvSpPr/>
      </xdr:nvSpPr>
      <xdr:spPr>
        <a:xfrm>
          <a:off x="13868400" y="13976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xdr:cNvSpPr txBox="1"/>
      </xdr:nvSpPr>
      <xdr:spPr>
        <a:xfrm>
          <a:off x="1355725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51859</xdr:rowOff>
    </xdr:from>
    <xdr:to>
      <xdr:col>68</xdr:col>
      <xdr:colOff>203200</xdr:colOff>
      <xdr:row>84</xdr:row>
      <xdr:rowOff>153459</xdr:rowOff>
    </xdr:to>
    <xdr:sp macro="" textlink="">
      <xdr:nvSpPr>
        <xdr:cNvPr id="282" name="楕円 281"/>
        <xdr:cNvSpPr/>
      </xdr:nvSpPr>
      <xdr:spPr>
        <a:xfrm>
          <a:off x="13055600" y="1413361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83" name="テキスト ボックス 282"/>
        <xdr:cNvSpPr txBox="1"/>
      </xdr:nvSpPr>
      <xdr:spPr>
        <a:xfrm>
          <a:off x="12763500" y="1391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84" name="楕円 283"/>
        <xdr:cNvSpPr/>
      </xdr:nvSpPr>
      <xdr:spPr>
        <a:xfrm>
          <a:off x="12242800" y="14214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85" name="テキスト ボックス 284"/>
        <xdr:cNvSpPr txBox="1"/>
      </xdr:nvSpPr>
      <xdr:spPr>
        <a:xfrm>
          <a:off x="11950700" y="1398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指定管理者制度の導入や</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方式による調理場の運営、保育園の民営化など多様な</a:t>
          </a:r>
          <a:r>
            <a:rPr kumimoji="1" lang="en-US" altLang="ja-JP" sz="1300">
              <a:latin typeface="ＭＳ Ｐゴシック" panose="020B0600070205080204" pitchFamily="50" charset="-128"/>
              <a:ea typeface="ＭＳ Ｐゴシック" panose="020B0600070205080204" pitchFamily="50" charset="-128"/>
            </a:rPr>
            <a:t>PPP</a:t>
          </a:r>
          <a:r>
            <a:rPr kumimoji="1" lang="ja-JP" altLang="en-US" sz="1300">
              <a:latin typeface="ＭＳ Ｐゴシック" panose="020B0600070205080204" pitchFamily="50" charset="-128"/>
              <a:ea typeface="ＭＳ Ｐゴシック" panose="020B0600070205080204" pitchFamily="50" charset="-128"/>
            </a:rPr>
            <a:t>手法の導入により、適正な定員管理に取り組んできた。特に、介護認定・調査の民間委託化のさらなる推進などによる減員をしたものの、個人番号カードの交付促進やゼロカーボンの推進など新たな行政需要による対応のため増員を図った。引き続き「第２次行政経営計画」に基づき経営資源（ひと・モノ・おかね・情報）を最大限活用していく取組を進めるとともに、適正なサービス水準と最適なサービス提供手法の検討を行い、職員定数の適正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49530</xdr:rowOff>
    </xdr:from>
    <xdr:to>
      <xdr:col>81</xdr:col>
      <xdr:colOff>44450</xdr:colOff>
      <xdr:row>60</xdr:row>
      <xdr:rowOff>80554</xdr:rowOff>
    </xdr:to>
    <xdr:cxnSp macro="">
      <xdr:nvCxnSpPr>
        <xdr:cNvPr id="322" name="直線コネクタ 321"/>
        <xdr:cNvCxnSpPr/>
      </xdr:nvCxnSpPr>
      <xdr:spPr>
        <a:xfrm>
          <a:off x="14712950" y="10107930"/>
          <a:ext cx="762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56424</xdr:rowOff>
    </xdr:to>
    <xdr:cxnSp macro="">
      <xdr:nvCxnSpPr>
        <xdr:cNvPr id="325" name="直線コネクタ 324"/>
        <xdr:cNvCxnSpPr/>
      </xdr:nvCxnSpPr>
      <xdr:spPr>
        <a:xfrm flipV="1">
          <a:off x="13903960" y="10107930"/>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94343</xdr:rowOff>
    </xdr:to>
    <xdr:cxnSp macro="">
      <xdr:nvCxnSpPr>
        <xdr:cNvPr id="328" name="直線コネクタ 327"/>
        <xdr:cNvCxnSpPr/>
      </xdr:nvCxnSpPr>
      <xdr:spPr>
        <a:xfrm flipV="1">
          <a:off x="13106400" y="10114824"/>
          <a:ext cx="79756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87449</xdr:rowOff>
    </xdr:from>
    <xdr:to>
      <xdr:col>68</xdr:col>
      <xdr:colOff>152400</xdr:colOff>
      <xdr:row>60</xdr:row>
      <xdr:rowOff>94343</xdr:rowOff>
    </xdr:to>
    <xdr:cxnSp macro="">
      <xdr:nvCxnSpPr>
        <xdr:cNvPr id="331" name="直線コネクタ 330"/>
        <xdr:cNvCxnSpPr/>
      </xdr:nvCxnSpPr>
      <xdr:spPr>
        <a:xfrm>
          <a:off x="12293600" y="10145849"/>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41" name="楕円 340"/>
        <xdr:cNvSpPr/>
      </xdr:nvSpPr>
      <xdr:spPr>
        <a:xfrm>
          <a:off x="15427960" y="1008815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2" name="定員管理の状況該当値テキスト"/>
        <xdr:cNvSpPr txBox="1"/>
      </xdr:nvSpPr>
      <xdr:spPr>
        <a:xfrm>
          <a:off x="15563850" y="993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3" name="楕円 342"/>
        <xdr:cNvSpPr/>
      </xdr:nvSpPr>
      <xdr:spPr>
        <a:xfrm>
          <a:off x="14665960" y="1006094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110507</xdr:rowOff>
    </xdr:from>
    <xdr:ext cx="736600" cy="259045"/>
    <xdr:sp macro="" textlink="">
      <xdr:nvSpPr>
        <xdr:cNvPr id="344" name="テキスト ボックス 343"/>
        <xdr:cNvSpPr txBox="1"/>
      </xdr:nvSpPr>
      <xdr:spPr>
        <a:xfrm>
          <a:off x="14370050" y="983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5624</xdr:rowOff>
    </xdr:from>
    <xdr:to>
      <xdr:col>73</xdr:col>
      <xdr:colOff>44450</xdr:colOff>
      <xdr:row>60</xdr:row>
      <xdr:rowOff>107224</xdr:rowOff>
    </xdr:to>
    <xdr:sp macro="" textlink="">
      <xdr:nvSpPr>
        <xdr:cNvPr id="345" name="楕円 344"/>
        <xdr:cNvSpPr/>
      </xdr:nvSpPr>
      <xdr:spPr>
        <a:xfrm>
          <a:off x="13868400" y="100640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117401</xdr:rowOff>
    </xdr:from>
    <xdr:ext cx="762000" cy="259045"/>
    <xdr:sp macro="" textlink="">
      <xdr:nvSpPr>
        <xdr:cNvPr id="346" name="テキスト ボックス 345"/>
        <xdr:cNvSpPr txBox="1"/>
      </xdr:nvSpPr>
      <xdr:spPr>
        <a:xfrm>
          <a:off x="13557250" y="984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43543</xdr:rowOff>
    </xdr:from>
    <xdr:to>
      <xdr:col>68</xdr:col>
      <xdr:colOff>203200</xdr:colOff>
      <xdr:row>60</xdr:row>
      <xdr:rowOff>145143</xdr:rowOff>
    </xdr:to>
    <xdr:sp macro="" textlink="">
      <xdr:nvSpPr>
        <xdr:cNvPr id="347" name="楕円 346"/>
        <xdr:cNvSpPr/>
      </xdr:nvSpPr>
      <xdr:spPr>
        <a:xfrm>
          <a:off x="13055600" y="10101943"/>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155320</xdr:rowOff>
    </xdr:from>
    <xdr:ext cx="762000" cy="259045"/>
    <xdr:sp macro="" textlink="">
      <xdr:nvSpPr>
        <xdr:cNvPr id="348" name="テキスト ボックス 347"/>
        <xdr:cNvSpPr txBox="1"/>
      </xdr:nvSpPr>
      <xdr:spPr>
        <a:xfrm>
          <a:off x="12763500" y="987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36649</xdr:rowOff>
    </xdr:from>
    <xdr:to>
      <xdr:col>64</xdr:col>
      <xdr:colOff>152400</xdr:colOff>
      <xdr:row>60</xdr:row>
      <xdr:rowOff>138249</xdr:rowOff>
    </xdr:to>
    <xdr:sp macro="" textlink="">
      <xdr:nvSpPr>
        <xdr:cNvPr id="349" name="楕円 348"/>
        <xdr:cNvSpPr/>
      </xdr:nvSpPr>
      <xdr:spPr>
        <a:xfrm>
          <a:off x="12242800" y="100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148426</xdr:rowOff>
    </xdr:from>
    <xdr:ext cx="762000" cy="259045"/>
    <xdr:sp macro="" textlink="">
      <xdr:nvSpPr>
        <xdr:cNvPr id="350" name="テキスト ボックス 349"/>
        <xdr:cNvSpPr txBox="1"/>
      </xdr:nvSpPr>
      <xdr:spPr>
        <a:xfrm>
          <a:off x="119507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令和４年度は単年度の比率は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ポイント増加、３ヵ年平均である本比率は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ポイント増加となっている。新たな市債の発行を当該年度の元利償還額以下に抑制してきたことにより、令和４年度も類似団体平均を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ポイント下回っているが、今後、老朽化が著しい公共施設を改修し、長寿命化を図っていく必要があるため、将来世代の負担を考慮しながら、市債の有効に活用に努める。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171148</xdr:rowOff>
    </xdr:to>
    <xdr:cxnSp macro="">
      <xdr:nvCxnSpPr>
        <xdr:cNvPr id="385" name="直線コネクタ 384"/>
        <xdr:cNvCxnSpPr/>
      </xdr:nvCxnSpPr>
      <xdr:spPr>
        <a:xfrm>
          <a:off x="14712950" y="6529977"/>
          <a:ext cx="762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38</xdr:row>
      <xdr:rowOff>159657</xdr:rowOff>
    </xdr:to>
    <xdr:cxnSp macro="">
      <xdr:nvCxnSpPr>
        <xdr:cNvPr id="388" name="直線コネクタ 387"/>
        <xdr:cNvCxnSpPr/>
      </xdr:nvCxnSpPr>
      <xdr:spPr>
        <a:xfrm>
          <a:off x="13903960" y="652997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57150</xdr:rowOff>
    </xdr:to>
    <xdr:cxnSp macro="">
      <xdr:nvCxnSpPr>
        <xdr:cNvPr id="391" name="直線コネクタ 390"/>
        <xdr:cNvCxnSpPr/>
      </xdr:nvCxnSpPr>
      <xdr:spPr>
        <a:xfrm flipV="1">
          <a:off x="13106400" y="6529977"/>
          <a:ext cx="79756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103112</xdr:rowOff>
    </xdr:to>
    <xdr:cxnSp macro="">
      <xdr:nvCxnSpPr>
        <xdr:cNvPr id="394" name="直線コネクタ 393"/>
        <xdr:cNvCxnSpPr/>
      </xdr:nvCxnSpPr>
      <xdr:spPr>
        <a:xfrm flipV="1">
          <a:off x="12293600" y="6595110"/>
          <a:ext cx="8128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4" name="楕円 403"/>
        <xdr:cNvSpPr/>
      </xdr:nvSpPr>
      <xdr:spPr>
        <a:xfrm>
          <a:off x="15427960" y="649066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5" name="公債費負担の状況該当値テキスト"/>
        <xdr:cNvSpPr txBox="1"/>
      </xdr:nvSpPr>
      <xdr:spPr>
        <a:xfrm>
          <a:off x="15563850" y="633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6" name="楕円 405"/>
        <xdr:cNvSpPr/>
      </xdr:nvSpPr>
      <xdr:spPr>
        <a:xfrm>
          <a:off x="14665960" y="64791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07" name="テキスト ボックス 406"/>
        <xdr:cNvSpPr txBox="1"/>
      </xdr:nvSpPr>
      <xdr:spPr>
        <a:xfrm>
          <a:off x="14370050" y="6251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08" name="楕円 407"/>
        <xdr:cNvSpPr/>
      </xdr:nvSpPr>
      <xdr:spPr>
        <a:xfrm>
          <a:off x="13868400" y="64791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09" name="テキスト ボックス 408"/>
        <xdr:cNvSpPr txBox="1"/>
      </xdr:nvSpPr>
      <xdr:spPr>
        <a:xfrm>
          <a:off x="13557250" y="625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10" name="楕円 409"/>
        <xdr:cNvSpPr/>
      </xdr:nvSpPr>
      <xdr:spPr>
        <a:xfrm>
          <a:off x="13055600" y="6544310"/>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11" name="テキスト ボックス 410"/>
        <xdr:cNvSpPr txBox="1"/>
      </xdr:nvSpPr>
      <xdr:spPr>
        <a:xfrm>
          <a:off x="1276350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52312</xdr:rowOff>
    </xdr:from>
    <xdr:to>
      <xdr:col>64</xdr:col>
      <xdr:colOff>152400</xdr:colOff>
      <xdr:row>39</xdr:row>
      <xdr:rowOff>153912</xdr:rowOff>
    </xdr:to>
    <xdr:sp macro="" textlink="">
      <xdr:nvSpPr>
        <xdr:cNvPr id="412" name="楕円 411"/>
        <xdr:cNvSpPr/>
      </xdr:nvSpPr>
      <xdr:spPr>
        <a:xfrm>
          <a:off x="12242800" y="65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164089</xdr:rowOff>
    </xdr:from>
    <xdr:ext cx="762000" cy="259045"/>
    <xdr:sp macro="" textlink="">
      <xdr:nvSpPr>
        <xdr:cNvPr id="413" name="テキスト ボックス 412"/>
        <xdr:cNvSpPr txBox="1"/>
      </xdr:nvSpPr>
      <xdr:spPr>
        <a:xfrm>
          <a:off x="11950700" y="636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将来負担比率は引き続きマイナス（△</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となり、類似団体平均を大きく下回っている。これは、新たな市債の発行を当該年度の元金償還額以下に抑制することで、将来負担比率の対象となる一般会計及び下水道事業会計の地方債現在高の減少に努めてきたことなどによる。今後、老朽化した施設の改修を進める必要があるため、将来世代の負担を考慮しながら、市債を有効に活用していくなど、歳入の規模に見合ったバランスの取れた予算編成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185,483
180,359
24.36
99,822,037
93,380,930
5,192,307
43,649,799
28,472,563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適正な定員管理による職員数の減少などにより減少傾向が続いてきたが、令和４年度の人件費については、共済組合負担金などが増額となった一方、退職手当や時間外勤務手当の減額などにより、前年度比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％の減となった。依然、類似団体平均との比較では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ポイント下回っているが、行政経営計画に基づき、民間活力の活用や事務事業の見直しなどを進める。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138430</xdr:rowOff>
    </xdr:to>
    <xdr:cxnSp macro="">
      <xdr:nvCxnSpPr>
        <xdr:cNvPr id="66" name="直線コネクタ 65"/>
        <xdr:cNvCxnSpPr/>
      </xdr:nvCxnSpPr>
      <xdr:spPr>
        <a:xfrm flipV="1">
          <a:off x="3987800" y="60172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12700</xdr:rowOff>
    </xdr:to>
    <xdr:cxnSp macro="">
      <xdr:nvCxnSpPr>
        <xdr:cNvPr id="69" name="直線コネクタ 68"/>
        <xdr:cNvCxnSpPr/>
      </xdr:nvCxnSpPr>
      <xdr:spPr>
        <a:xfrm flipV="1">
          <a:off x="3098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12700</xdr:rowOff>
    </xdr:to>
    <xdr:cxnSp macro="">
      <xdr:nvCxnSpPr>
        <xdr:cNvPr id="72" name="直線コネクタ 71"/>
        <xdr:cNvCxnSpPr/>
      </xdr:nvCxnSpPr>
      <xdr:spPr>
        <a:xfrm>
          <a:off x="2209800" y="6154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153670</xdr:rowOff>
    </xdr:to>
    <xdr:cxnSp macro="">
      <xdr:nvCxnSpPr>
        <xdr:cNvPr id="75" name="直線コネクタ 74"/>
        <xdr:cNvCxnSpPr/>
      </xdr:nvCxnSpPr>
      <xdr:spPr>
        <a:xfrm>
          <a:off x="1320800" y="614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増加傾向にあり、令和４年度は類似団体平均を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増加の要因は、効率的な施設管理を行うため、指定管理者制度の導入拡大など、業務の民間委託を進めてきたことのほか、令和４年度は生活応援キャンペーン事業運営に係る委託料や電気料、住民情報システム共同利用サービス利用料などの増である。委託契約の複数年化などにより、施設の維持管理にかかる経常的な経費の見直しに取り組むことで、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132715</xdr:rowOff>
    </xdr:from>
    <xdr:to>
      <xdr:col>82</xdr:col>
      <xdr:colOff>107950</xdr:colOff>
      <xdr:row>17</xdr:row>
      <xdr:rowOff>138430</xdr:rowOff>
    </xdr:to>
    <xdr:cxnSp macro="">
      <xdr:nvCxnSpPr>
        <xdr:cNvPr id="123" name="直線コネクタ 122"/>
        <xdr:cNvCxnSpPr/>
      </xdr:nvCxnSpPr>
      <xdr:spPr>
        <a:xfrm flipV="1">
          <a:off x="15671800" y="304736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115570</xdr:rowOff>
    </xdr:from>
    <xdr:to>
      <xdr:col>78</xdr:col>
      <xdr:colOff>69850</xdr:colOff>
      <xdr:row>17</xdr:row>
      <xdr:rowOff>138430</xdr:rowOff>
    </xdr:to>
    <xdr:cxnSp macro="">
      <xdr:nvCxnSpPr>
        <xdr:cNvPr id="126" name="直線コネクタ 125"/>
        <xdr:cNvCxnSpPr/>
      </xdr:nvCxnSpPr>
      <xdr:spPr>
        <a:xfrm>
          <a:off x="14782800" y="303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115570</xdr:rowOff>
    </xdr:to>
    <xdr:cxnSp macro="">
      <xdr:nvCxnSpPr>
        <xdr:cNvPr id="129" name="直線コネクタ 128"/>
        <xdr:cNvCxnSpPr/>
      </xdr:nvCxnSpPr>
      <xdr:spPr>
        <a:xfrm>
          <a:off x="13893800" y="298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165117</xdr:rowOff>
    </xdr:from>
    <xdr:ext cx="762000" cy="259045"/>
    <xdr:sp macro="" textlink="">
      <xdr:nvSpPr>
        <xdr:cNvPr id="131" name="テキスト ボックス 130"/>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69850</xdr:rowOff>
    </xdr:to>
    <xdr:cxnSp macro="">
      <xdr:nvCxnSpPr>
        <xdr:cNvPr id="132" name="直線コネクタ 131"/>
        <xdr:cNvCxnSpPr/>
      </xdr:nvCxnSpPr>
      <xdr:spPr>
        <a:xfrm>
          <a:off x="13004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10812</xdr:rowOff>
    </xdr:from>
    <xdr:ext cx="762000" cy="259045"/>
    <xdr:sp macro="" textlink="">
      <xdr:nvSpPr>
        <xdr:cNvPr id="134" name="テキスト ボックス 133"/>
        <xdr:cNvSpPr txBox="1"/>
      </xdr:nvSpPr>
      <xdr:spPr>
        <a:xfrm>
          <a:off x="13512800" y="2582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36" name="テキスト ボックス 135"/>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81915</xdr:rowOff>
    </xdr:from>
    <xdr:to>
      <xdr:col>82</xdr:col>
      <xdr:colOff>158750</xdr:colOff>
      <xdr:row>18</xdr:row>
      <xdr:rowOff>12065</xdr:rowOff>
    </xdr:to>
    <xdr:sp macro="" textlink="">
      <xdr:nvSpPr>
        <xdr:cNvPr id="142" name="楕円 141"/>
        <xdr:cNvSpPr/>
      </xdr:nvSpPr>
      <xdr:spPr>
        <a:xfrm>
          <a:off x="16459200" y="299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53992</xdr:rowOff>
    </xdr:from>
    <xdr:ext cx="762000" cy="259045"/>
    <xdr:sp macro="" textlink="">
      <xdr:nvSpPr>
        <xdr:cNvPr id="143" name="物件費該当値テキスト"/>
        <xdr:cNvSpPr txBox="1"/>
      </xdr:nvSpPr>
      <xdr:spPr>
        <a:xfrm>
          <a:off x="165989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4" name="楕円 143"/>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5" name="テキスト ボックス 144"/>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6" name="楕円 145"/>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7" name="テキスト ボックス 146"/>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48" name="楕円 147"/>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49" name="テキスト ボックス 148"/>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0" name="楕円 149"/>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1" name="テキスト ボックス 150"/>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ポイント上回っている。生活扶助費を始めとした生活保護費や児童手当の減により前年度に比べて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引き続き事務事業評価に基づいた事業の見直しなどにより扶助費の抑制に取り組む。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50800</xdr:rowOff>
    </xdr:from>
    <xdr:to>
      <xdr:col>24</xdr:col>
      <xdr:colOff>25400</xdr:colOff>
      <xdr:row>60</xdr:row>
      <xdr:rowOff>12700</xdr:rowOff>
    </xdr:to>
    <xdr:cxnSp macro="">
      <xdr:nvCxnSpPr>
        <xdr:cNvPr id="184" name="直線コネクタ 183"/>
        <xdr:cNvCxnSpPr/>
      </xdr:nvCxnSpPr>
      <xdr:spPr>
        <a:xfrm flipV="1">
          <a:off x="3987800" y="99949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69850</xdr:rowOff>
    </xdr:to>
    <xdr:cxnSp macro="">
      <xdr:nvCxnSpPr>
        <xdr:cNvPr id="187" name="直線コネクタ 186"/>
        <xdr:cNvCxnSpPr/>
      </xdr:nvCxnSpPr>
      <xdr:spPr>
        <a:xfrm flipV="1">
          <a:off x="3098800" y="10299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69850</xdr:rowOff>
    </xdr:from>
    <xdr:to>
      <xdr:col>15</xdr:col>
      <xdr:colOff>98425</xdr:colOff>
      <xdr:row>62</xdr:row>
      <xdr:rowOff>12700</xdr:rowOff>
    </xdr:to>
    <xdr:cxnSp macro="">
      <xdr:nvCxnSpPr>
        <xdr:cNvPr id="190" name="直線コネクタ 189"/>
        <xdr:cNvCxnSpPr/>
      </xdr:nvCxnSpPr>
      <xdr:spPr>
        <a:xfrm flipV="1">
          <a:off x="2209800" y="103568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69850</xdr:rowOff>
    </xdr:from>
    <xdr:to>
      <xdr:col>11</xdr:col>
      <xdr:colOff>9525</xdr:colOff>
      <xdr:row>62</xdr:row>
      <xdr:rowOff>12700</xdr:rowOff>
    </xdr:to>
    <xdr:cxnSp macro="">
      <xdr:nvCxnSpPr>
        <xdr:cNvPr id="193" name="直線コネクタ 192"/>
        <xdr:cNvCxnSpPr/>
      </xdr:nvCxnSpPr>
      <xdr:spPr>
        <a:xfrm>
          <a:off x="1320800" y="1052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3" name="楕円 202"/>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4"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05" name="楕円 204"/>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06" name="テキスト ボックス 205"/>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19050</xdr:rowOff>
    </xdr:from>
    <xdr:to>
      <xdr:col>15</xdr:col>
      <xdr:colOff>149225</xdr:colOff>
      <xdr:row>60</xdr:row>
      <xdr:rowOff>120650</xdr:rowOff>
    </xdr:to>
    <xdr:sp macro="" textlink="">
      <xdr:nvSpPr>
        <xdr:cNvPr id="207" name="楕円 206"/>
        <xdr:cNvSpPr/>
      </xdr:nvSpPr>
      <xdr:spPr>
        <a:xfrm>
          <a:off x="3048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105427</xdr:rowOff>
    </xdr:from>
    <xdr:ext cx="762000" cy="259045"/>
    <xdr:sp macro="" textlink="">
      <xdr:nvSpPr>
        <xdr:cNvPr id="208" name="テキスト ボックス 207"/>
        <xdr:cNvSpPr txBox="1"/>
      </xdr:nvSpPr>
      <xdr:spPr>
        <a:xfrm>
          <a:off x="2717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09" name="楕円 208"/>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48277</xdr:rowOff>
    </xdr:from>
    <xdr:ext cx="762000" cy="259045"/>
    <xdr:sp macro="" textlink="">
      <xdr:nvSpPr>
        <xdr:cNvPr id="210" name="テキスト ボックス 209"/>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211" name="楕円 210"/>
        <xdr:cNvSpPr/>
      </xdr:nvSpPr>
      <xdr:spPr>
        <a:xfrm>
          <a:off x="127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105427</xdr:rowOff>
    </xdr:from>
    <xdr:ext cx="762000" cy="259045"/>
    <xdr:sp macro="" textlink="">
      <xdr:nvSpPr>
        <xdr:cNvPr id="212" name="テキスト ボックス 211"/>
        <xdr:cNvSpPr txBox="1"/>
      </xdr:nvSpPr>
      <xdr:spPr>
        <a:xfrm>
          <a:off x="939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ポイント下回った。介護保険事業への繰出金は減となったものの、国民健康保険事業、後期高齢者医療事業への繰出金がそれぞれ増となり、繰出金は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億円増となった。引き続き、医療費の適正化と、医療費給付費に見合った保険料の見直しに取り組む。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63500</xdr:rowOff>
    </xdr:from>
    <xdr:to>
      <xdr:col>82</xdr:col>
      <xdr:colOff>107950</xdr:colOff>
      <xdr:row>56</xdr:row>
      <xdr:rowOff>114300</xdr:rowOff>
    </xdr:to>
    <xdr:cxnSp macro="">
      <xdr:nvCxnSpPr>
        <xdr:cNvPr id="245" name="直線コネクタ 244"/>
        <xdr:cNvCxnSpPr/>
      </xdr:nvCxnSpPr>
      <xdr:spPr>
        <a:xfrm flipV="1">
          <a:off x="15671800" y="9664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114300</xdr:rowOff>
    </xdr:from>
    <xdr:to>
      <xdr:col>78</xdr:col>
      <xdr:colOff>69850</xdr:colOff>
      <xdr:row>56</xdr:row>
      <xdr:rowOff>152400</xdr:rowOff>
    </xdr:to>
    <xdr:cxnSp macro="">
      <xdr:nvCxnSpPr>
        <xdr:cNvPr id="248" name="直線コネクタ 247"/>
        <xdr:cNvCxnSpPr/>
      </xdr:nvCxnSpPr>
      <xdr:spPr>
        <a:xfrm flipV="1">
          <a:off x="147828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59</xdr:row>
      <xdr:rowOff>107950</xdr:rowOff>
    </xdr:to>
    <xdr:cxnSp macro="">
      <xdr:nvCxnSpPr>
        <xdr:cNvPr id="251" name="直線コネクタ 250"/>
        <xdr:cNvCxnSpPr/>
      </xdr:nvCxnSpPr>
      <xdr:spPr>
        <a:xfrm flipV="1">
          <a:off x="13893800" y="97536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3" name="テキスト ボックス 25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107950</xdr:rowOff>
    </xdr:to>
    <xdr:cxnSp macro="">
      <xdr:nvCxnSpPr>
        <xdr:cNvPr id="254" name="直線コネクタ 253"/>
        <xdr:cNvCxnSpPr/>
      </xdr:nvCxnSpPr>
      <xdr:spPr>
        <a:xfrm>
          <a:off x="13004800" y="10147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64" name="楕円 263"/>
        <xdr:cNvSpPr/>
      </xdr:nvSpPr>
      <xdr:spPr>
        <a:xfrm>
          <a:off x="16459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29227</xdr:rowOff>
    </xdr:from>
    <xdr:ext cx="762000" cy="259045"/>
    <xdr:sp macro="" textlink="">
      <xdr:nvSpPr>
        <xdr:cNvPr id="265" name="その他該当値テキスト"/>
        <xdr:cNvSpPr txBox="1"/>
      </xdr:nvSpPr>
      <xdr:spPr>
        <a:xfrm>
          <a:off x="16598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66" name="楕円 265"/>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67" name="テキスト ボックス 266"/>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68" name="楕円 267"/>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69" name="テキスト ボックス 268"/>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0" name="楕円 269"/>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1" name="テキスト ボックス 270"/>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2" name="楕円 271"/>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3" name="テキスト ボックス 272"/>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令和４年度は、東京消防庁に係る委託料や地方公共団体情報システム機構への交付金などの減により前年度に比べて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市民活動の支援や新たな政策課題に対応するため補助金の新設等は必要と考える一方で、既存の補助金の徹底的な見直しを引き続き行う。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165100</xdr:rowOff>
    </xdr:from>
    <xdr:to>
      <xdr:col>82</xdr:col>
      <xdr:colOff>107950</xdr:colOff>
      <xdr:row>37</xdr:row>
      <xdr:rowOff>69850</xdr:rowOff>
    </xdr:to>
    <xdr:cxnSp macro="">
      <xdr:nvCxnSpPr>
        <xdr:cNvPr id="308" name="直線コネクタ 307"/>
        <xdr:cNvCxnSpPr/>
      </xdr:nvCxnSpPr>
      <xdr:spPr>
        <a:xfrm flipV="1">
          <a:off x="15671800" y="6337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80736</xdr:rowOff>
    </xdr:to>
    <xdr:cxnSp macro="">
      <xdr:nvCxnSpPr>
        <xdr:cNvPr id="311" name="直線コネクタ 310"/>
        <xdr:cNvCxnSpPr/>
      </xdr:nvCxnSpPr>
      <xdr:spPr>
        <a:xfrm flipV="1">
          <a:off x="14782800" y="641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37</xdr:row>
      <xdr:rowOff>80736</xdr:rowOff>
    </xdr:to>
    <xdr:cxnSp macro="">
      <xdr:nvCxnSpPr>
        <xdr:cNvPr id="314" name="直線コネクタ 313"/>
        <xdr:cNvCxnSpPr/>
      </xdr:nvCxnSpPr>
      <xdr:spPr>
        <a:xfrm>
          <a:off x="13893800" y="6108700"/>
          <a:ext cx="889000" cy="31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107950</xdr:rowOff>
    </xdr:from>
    <xdr:to>
      <xdr:col>69</xdr:col>
      <xdr:colOff>92075</xdr:colOff>
      <xdr:row>35</xdr:row>
      <xdr:rowOff>151493</xdr:rowOff>
    </xdr:to>
    <xdr:cxnSp macro="">
      <xdr:nvCxnSpPr>
        <xdr:cNvPr id="317" name="直線コネクタ 316"/>
        <xdr:cNvCxnSpPr/>
      </xdr:nvCxnSpPr>
      <xdr:spPr>
        <a:xfrm flipV="1">
          <a:off x="13004800" y="610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19" name="テキスト ボックス 318"/>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7" name="楕円 326"/>
        <xdr:cNvSpPr/>
      </xdr:nvSpPr>
      <xdr:spPr>
        <a:xfrm>
          <a:off x="16459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86377</xdr:rowOff>
    </xdr:from>
    <xdr:ext cx="762000" cy="259045"/>
    <xdr:sp macro="" textlink="">
      <xdr:nvSpPr>
        <xdr:cNvPr id="328" name="補助費等該当値テキスト"/>
        <xdr:cNvSpPr txBox="1"/>
      </xdr:nvSpPr>
      <xdr:spPr>
        <a:xfrm>
          <a:off x="16598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9" name="楕円 32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0" name="テキスト ボックス 32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31" name="楕円 330"/>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32" name="テキスト ボックス 331"/>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3" name="楕円 332"/>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34" name="テキスト ボックス 333"/>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5" name="楕円 334"/>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36" name="テキスト ボックス 335"/>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これは財政構造の健全化のため、新たな市債の発行を当該年度の元金償還額以下にするルールに基づき地方債を活用してきたことによるものだが、今後、老朽化した施設の改修を進めるなか、将来世代の負担を考慮しながら、市債の有効に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166188</xdr:rowOff>
    </xdr:from>
    <xdr:to>
      <xdr:col>24</xdr:col>
      <xdr:colOff>25400</xdr:colOff>
      <xdr:row>75</xdr:row>
      <xdr:rowOff>7801</xdr:rowOff>
    </xdr:to>
    <xdr:cxnSp macro="">
      <xdr:nvCxnSpPr>
        <xdr:cNvPr id="370" name="直線コネクタ 369"/>
        <xdr:cNvCxnSpPr/>
      </xdr:nvCxnSpPr>
      <xdr:spPr>
        <a:xfrm flipV="1">
          <a:off x="3987800" y="1285348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14333</xdr:rowOff>
    </xdr:to>
    <xdr:cxnSp macro="">
      <xdr:nvCxnSpPr>
        <xdr:cNvPr id="373" name="直線コネクタ 372"/>
        <xdr:cNvCxnSpPr/>
      </xdr:nvCxnSpPr>
      <xdr:spPr>
        <a:xfrm flipV="1">
          <a:off x="3098800" y="128665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151493</xdr:rowOff>
    </xdr:to>
    <xdr:cxnSp macro="">
      <xdr:nvCxnSpPr>
        <xdr:cNvPr id="376" name="直線コネクタ 375"/>
        <xdr:cNvCxnSpPr/>
      </xdr:nvCxnSpPr>
      <xdr:spPr>
        <a:xfrm flipV="1">
          <a:off x="2209800" y="12873083"/>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151493</xdr:rowOff>
    </xdr:from>
    <xdr:to>
      <xdr:col>11</xdr:col>
      <xdr:colOff>9525</xdr:colOff>
      <xdr:row>76</xdr:row>
      <xdr:rowOff>45357</xdr:rowOff>
    </xdr:to>
    <xdr:cxnSp macro="">
      <xdr:nvCxnSpPr>
        <xdr:cNvPr id="379" name="直線コネクタ 378"/>
        <xdr:cNvCxnSpPr/>
      </xdr:nvCxnSpPr>
      <xdr:spPr>
        <a:xfrm flipV="1">
          <a:off x="1320800" y="13010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115388</xdr:rowOff>
    </xdr:from>
    <xdr:to>
      <xdr:col>24</xdr:col>
      <xdr:colOff>76200</xdr:colOff>
      <xdr:row>75</xdr:row>
      <xdr:rowOff>45538</xdr:rowOff>
    </xdr:to>
    <xdr:sp macro="" textlink="">
      <xdr:nvSpPr>
        <xdr:cNvPr id="389" name="楕円 388"/>
        <xdr:cNvSpPr/>
      </xdr:nvSpPr>
      <xdr:spPr>
        <a:xfrm>
          <a:off x="47752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131915</xdr:rowOff>
    </xdr:from>
    <xdr:ext cx="762000" cy="259045"/>
    <xdr:sp macro="" textlink="">
      <xdr:nvSpPr>
        <xdr:cNvPr id="390" name="公債費該当値テキスト"/>
        <xdr:cNvSpPr txBox="1"/>
      </xdr:nvSpPr>
      <xdr:spPr>
        <a:xfrm>
          <a:off x="4914900" y="1264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1" name="楕円 390"/>
        <xdr:cNvSpPr/>
      </xdr:nvSpPr>
      <xdr:spPr>
        <a:xfrm>
          <a:off x="3937000" y="1281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2" name="テキスト ボックス 391"/>
        <xdr:cNvSpPr txBox="1"/>
      </xdr:nvSpPr>
      <xdr:spPr>
        <a:xfrm>
          <a:off x="3606800" y="12584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134983</xdr:rowOff>
    </xdr:from>
    <xdr:to>
      <xdr:col>15</xdr:col>
      <xdr:colOff>149225</xdr:colOff>
      <xdr:row>75</xdr:row>
      <xdr:rowOff>65133</xdr:rowOff>
    </xdr:to>
    <xdr:sp macro="" textlink="">
      <xdr:nvSpPr>
        <xdr:cNvPr id="393" name="楕円 392"/>
        <xdr:cNvSpPr/>
      </xdr:nvSpPr>
      <xdr:spPr>
        <a:xfrm>
          <a:off x="3048000" y="128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75310</xdr:rowOff>
    </xdr:from>
    <xdr:ext cx="762000" cy="259045"/>
    <xdr:sp macro="" textlink="">
      <xdr:nvSpPr>
        <xdr:cNvPr id="394" name="テキスト ボックス 393"/>
        <xdr:cNvSpPr txBox="1"/>
      </xdr:nvSpPr>
      <xdr:spPr>
        <a:xfrm>
          <a:off x="2717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100693</xdr:rowOff>
    </xdr:from>
    <xdr:to>
      <xdr:col>11</xdr:col>
      <xdr:colOff>60325</xdr:colOff>
      <xdr:row>76</xdr:row>
      <xdr:rowOff>30843</xdr:rowOff>
    </xdr:to>
    <xdr:sp macro="" textlink="">
      <xdr:nvSpPr>
        <xdr:cNvPr id="395" name="楕円 394"/>
        <xdr:cNvSpPr/>
      </xdr:nvSpPr>
      <xdr:spPr>
        <a:xfrm>
          <a:off x="2159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41020</xdr:rowOff>
    </xdr:from>
    <xdr:ext cx="762000" cy="259045"/>
    <xdr:sp macro="" textlink="">
      <xdr:nvSpPr>
        <xdr:cNvPr id="396" name="テキスト ボックス 39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166007</xdr:rowOff>
    </xdr:from>
    <xdr:to>
      <xdr:col>6</xdr:col>
      <xdr:colOff>171450</xdr:colOff>
      <xdr:row>76</xdr:row>
      <xdr:rowOff>96157</xdr:rowOff>
    </xdr:to>
    <xdr:sp macro="" textlink="">
      <xdr:nvSpPr>
        <xdr:cNvPr id="397" name="楕円 396"/>
        <xdr:cNvSpPr/>
      </xdr:nvSpPr>
      <xdr:spPr>
        <a:xfrm>
          <a:off x="1270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106334</xdr:rowOff>
    </xdr:from>
    <xdr:ext cx="762000" cy="259045"/>
    <xdr:sp macro="" textlink="">
      <xdr:nvSpPr>
        <xdr:cNvPr id="398" name="テキスト ボックス 397"/>
        <xdr:cNvSpPr txBox="1"/>
      </xdr:nvSpPr>
      <xdr:spPr>
        <a:xfrm>
          <a:off x="939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行政経営計画に基づき、自主財源の確保、経常的経費の縮減、適正な定員管理を推進するほか、行政サービスに対する受益者負担についても、他市との均衡を図りながら適正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42635</xdr:rowOff>
    </xdr:from>
    <xdr:to>
      <xdr:col>82</xdr:col>
      <xdr:colOff>107950</xdr:colOff>
      <xdr:row>78</xdr:row>
      <xdr:rowOff>7257</xdr:rowOff>
    </xdr:to>
    <xdr:cxnSp macro="">
      <xdr:nvCxnSpPr>
        <xdr:cNvPr id="433" name="直線コネクタ 432"/>
        <xdr:cNvCxnSpPr/>
      </xdr:nvCxnSpPr>
      <xdr:spPr>
        <a:xfrm flipV="1">
          <a:off x="15671800" y="12901385"/>
          <a:ext cx="838200" cy="47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45556</xdr:rowOff>
    </xdr:from>
    <xdr:ext cx="762000" cy="259045"/>
    <xdr:sp macro="" textlink="">
      <xdr:nvSpPr>
        <xdr:cNvPr id="434"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7257</xdr:rowOff>
    </xdr:from>
    <xdr:to>
      <xdr:col>78</xdr:col>
      <xdr:colOff>69850</xdr:colOff>
      <xdr:row>78</xdr:row>
      <xdr:rowOff>105229</xdr:rowOff>
    </xdr:to>
    <xdr:cxnSp macro="">
      <xdr:nvCxnSpPr>
        <xdr:cNvPr id="436" name="直線コネクタ 435"/>
        <xdr:cNvCxnSpPr/>
      </xdr:nvCxnSpPr>
      <xdr:spPr>
        <a:xfrm flipV="1">
          <a:off x="14782800" y="133803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105229</xdr:rowOff>
    </xdr:from>
    <xdr:to>
      <xdr:col>73</xdr:col>
      <xdr:colOff>180975</xdr:colOff>
      <xdr:row>79</xdr:row>
      <xdr:rowOff>53521</xdr:rowOff>
    </xdr:to>
    <xdr:cxnSp macro="">
      <xdr:nvCxnSpPr>
        <xdr:cNvPr id="439" name="直線コネクタ 438"/>
        <xdr:cNvCxnSpPr/>
      </xdr:nvCxnSpPr>
      <xdr:spPr>
        <a:xfrm flipV="1">
          <a:off x="13893800" y="13478329"/>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79</xdr:row>
      <xdr:rowOff>53521</xdr:rowOff>
    </xdr:to>
    <xdr:cxnSp macro="">
      <xdr:nvCxnSpPr>
        <xdr:cNvPr id="442" name="直線コネクタ 441"/>
        <xdr:cNvCxnSpPr/>
      </xdr:nvCxnSpPr>
      <xdr:spPr>
        <a:xfrm>
          <a:off x="13004800" y="13500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163285</xdr:rowOff>
    </xdr:from>
    <xdr:to>
      <xdr:col>82</xdr:col>
      <xdr:colOff>158750</xdr:colOff>
      <xdr:row>75</xdr:row>
      <xdr:rowOff>93435</xdr:rowOff>
    </xdr:to>
    <xdr:sp macro="" textlink="">
      <xdr:nvSpPr>
        <xdr:cNvPr id="452" name="楕円 451"/>
        <xdr:cNvSpPr/>
      </xdr:nvSpPr>
      <xdr:spPr>
        <a:xfrm>
          <a:off x="16459200" y="128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8362</xdr:rowOff>
    </xdr:from>
    <xdr:ext cx="762000" cy="259045"/>
    <xdr:sp macro="" textlink="">
      <xdr:nvSpPr>
        <xdr:cNvPr id="453" name="公債費以外該当値テキスト"/>
        <xdr:cNvSpPr txBox="1"/>
      </xdr:nvSpPr>
      <xdr:spPr>
        <a:xfrm>
          <a:off x="165989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127907</xdr:rowOff>
    </xdr:from>
    <xdr:to>
      <xdr:col>78</xdr:col>
      <xdr:colOff>120650</xdr:colOff>
      <xdr:row>78</xdr:row>
      <xdr:rowOff>58057</xdr:rowOff>
    </xdr:to>
    <xdr:sp macro="" textlink="">
      <xdr:nvSpPr>
        <xdr:cNvPr id="454" name="楕円 453"/>
        <xdr:cNvSpPr/>
      </xdr:nvSpPr>
      <xdr:spPr>
        <a:xfrm>
          <a:off x="15621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42834</xdr:rowOff>
    </xdr:from>
    <xdr:ext cx="736600" cy="259045"/>
    <xdr:sp macro="" textlink="">
      <xdr:nvSpPr>
        <xdr:cNvPr id="455" name="テキスト ボックス 454"/>
        <xdr:cNvSpPr txBox="1"/>
      </xdr:nvSpPr>
      <xdr:spPr>
        <a:xfrm>
          <a:off x="15290800" y="1341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54429</xdr:rowOff>
    </xdr:from>
    <xdr:to>
      <xdr:col>74</xdr:col>
      <xdr:colOff>31750</xdr:colOff>
      <xdr:row>78</xdr:row>
      <xdr:rowOff>156029</xdr:rowOff>
    </xdr:to>
    <xdr:sp macro="" textlink="">
      <xdr:nvSpPr>
        <xdr:cNvPr id="456" name="楕円 455"/>
        <xdr:cNvSpPr/>
      </xdr:nvSpPr>
      <xdr:spPr>
        <a:xfrm>
          <a:off x="14732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140806</xdr:rowOff>
    </xdr:from>
    <xdr:ext cx="762000" cy="259045"/>
    <xdr:sp macro="" textlink="">
      <xdr:nvSpPr>
        <xdr:cNvPr id="457" name="テキスト ボックス 456"/>
        <xdr:cNvSpPr txBox="1"/>
      </xdr:nvSpPr>
      <xdr:spPr>
        <a:xfrm>
          <a:off x="14401800" y="1351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2721</xdr:rowOff>
    </xdr:from>
    <xdr:to>
      <xdr:col>69</xdr:col>
      <xdr:colOff>142875</xdr:colOff>
      <xdr:row>79</xdr:row>
      <xdr:rowOff>104321</xdr:rowOff>
    </xdr:to>
    <xdr:sp macro="" textlink="">
      <xdr:nvSpPr>
        <xdr:cNvPr id="458" name="楕円 457"/>
        <xdr:cNvSpPr/>
      </xdr:nvSpPr>
      <xdr:spPr>
        <a:xfrm>
          <a:off x="13843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89098</xdr:rowOff>
    </xdr:from>
    <xdr:ext cx="762000" cy="259045"/>
    <xdr:sp macro="" textlink="">
      <xdr:nvSpPr>
        <xdr:cNvPr id="459" name="テキスト ボックス 458"/>
        <xdr:cNvSpPr txBox="1"/>
      </xdr:nvSpPr>
      <xdr:spPr>
        <a:xfrm>
          <a:off x="13512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76200</xdr:rowOff>
    </xdr:from>
    <xdr:to>
      <xdr:col>65</xdr:col>
      <xdr:colOff>53975</xdr:colOff>
      <xdr:row>79</xdr:row>
      <xdr:rowOff>6350</xdr:rowOff>
    </xdr:to>
    <xdr:sp macro="" textlink="">
      <xdr:nvSpPr>
        <xdr:cNvPr id="460" name="楕円 459"/>
        <xdr:cNvSpPr/>
      </xdr:nvSpPr>
      <xdr:spPr>
        <a:xfrm>
          <a:off x="12954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162577</xdr:rowOff>
    </xdr:from>
    <xdr:ext cx="762000" cy="259045"/>
    <xdr:sp macro="" textlink="">
      <xdr:nvSpPr>
        <xdr:cNvPr id="461" name="テキスト ボックス 460"/>
        <xdr:cNvSpPr txBox="1"/>
      </xdr:nvSpPr>
      <xdr:spPr>
        <a:xfrm>
          <a:off x="12623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38303</xdr:rowOff>
    </xdr:from>
    <xdr:to>
      <xdr:col>29</xdr:col>
      <xdr:colOff>127000</xdr:colOff>
      <xdr:row>18</xdr:row>
      <xdr:rowOff>39599</xdr:rowOff>
    </xdr:to>
    <xdr:cxnSp macro="">
      <xdr:nvCxnSpPr>
        <xdr:cNvPr id="50" name="直線コネクタ 49"/>
        <xdr:cNvCxnSpPr/>
      </xdr:nvCxnSpPr>
      <xdr:spPr bwMode="auto">
        <a:xfrm flipV="1">
          <a:off x="5003800" y="3172028"/>
          <a:ext cx="647700" cy="1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39599</xdr:rowOff>
    </xdr:from>
    <xdr:to>
      <xdr:col>26</xdr:col>
      <xdr:colOff>50800</xdr:colOff>
      <xdr:row>18</xdr:row>
      <xdr:rowOff>57163</xdr:rowOff>
    </xdr:to>
    <xdr:cxnSp macro="">
      <xdr:nvCxnSpPr>
        <xdr:cNvPr id="53" name="直線コネクタ 52"/>
        <xdr:cNvCxnSpPr/>
      </xdr:nvCxnSpPr>
      <xdr:spPr bwMode="auto">
        <a:xfrm flipV="1">
          <a:off x="4305300" y="317332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41008</xdr:rowOff>
    </xdr:from>
    <xdr:to>
      <xdr:col>22</xdr:col>
      <xdr:colOff>114300</xdr:colOff>
      <xdr:row>18</xdr:row>
      <xdr:rowOff>57163</xdr:rowOff>
    </xdr:to>
    <xdr:cxnSp macro="">
      <xdr:nvCxnSpPr>
        <xdr:cNvPr id="56" name="直線コネクタ 55"/>
        <xdr:cNvCxnSpPr/>
      </xdr:nvCxnSpPr>
      <xdr:spPr bwMode="auto">
        <a:xfrm>
          <a:off x="3606800" y="3174733"/>
          <a:ext cx="698500" cy="16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41008</xdr:rowOff>
    </xdr:from>
    <xdr:to>
      <xdr:col>18</xdr:col>
      <xdr:colOff>177800</xdr:colOff>
      <xdr:row>18</xdr:row>
      <xdr:rowOff>90538</xdr:rowOff>
    </xdr:to>
    <xdr:cxnSp macro="">
      <xdr:nvCxnSpPr>
        <xdr:cNvPr id="59" name="直線コネクタ 58"/>
        <xdr:cNvCxnSpPr/>
      </xdr:nvCxnSpPr>
      <xdr:spPr bwMode="auto">
        <a:xfrm flipV="1">
          <a:off x="2908300" y="3174733"/>
          <a:ext cx="698500" cy="4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158953</xdr:rowOff>
    </xdr:from>
    <xdr:to>
      <xdr:col>29</xdr:col>
      <xdr:colOff>177800</xdr:colOff>
      <xdr:row>18</xdr:row>
      <xdr:rowOff>89103</xdr:rowOff>
    </xdr:to>
    <xdr:sp macro="" textlink="">
      <xdr:nvSpPr>
        <xdr:cNvPr id="69" name="楕円 68"/>
        <xdr:cNvSpPr/>
      </xdr:nvSpPr>
      <xdr:spPr bwMode="auto">
        <a:xfrm>
          <a:off x="5600700" y="3121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131030</xdr:rowOff>
    </xdr:from>
    <xdr:ext cx="762000" cy="259045"/>
    <xdr:sp macro="" textlink="">
      <xdr:nvSpPr>
        <xdr:cNvPr id="70" name="人口1人当たり決算額の推移該当値テキスト130"/>
        <xdr:cNvSpPr txBox="1"/>
      </xdr:nvSpPr>
      <xdr:spPr>
        <a:xfrm>
          <a:off x="5740400" y="309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160249</xdr:rowOff>
    </xdr:from>
    <xdr:to>
      <xdr:col>26</xdr:col>
      <xdr:colOff>101600</xdr:colOff>
      <xdr:row>18</xdr:row>
      <xdr:rowOff>90399</xdr:rowOff>
    </xdr:to>
    <xdr:sp macro="" textlink="">
      <xdr:nvSpPr>
        <xdr:cNvPr id="71" name="楕円 70"/>
        <xdr:cNvSpPr/>
      </xdr:nvSpPr>
      <xdr:spPr bwMode="auto">
        <a:xfrm>
          <a:off x="4953000" y="3122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75176</xdr:rowOff>
    </xdr:from>
    <xdr:ext cx="736600" cy="259045"/>
    <xdr:sp macro="" textlink="">
      <xdr:nvSpPr>
        <xdr:cNvPr id="72" name="テキスト ボックス 71"/>
        <xdr:cNvSpPr txBox="1"/>
      </xdr:nvSpPr>
      <xdr:spPr>
        <a:xfrm>
          <a:off x="4622800" y="320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6363</xdr:rowOff>
    </xdr:from>
    <xdr:to>
      <xdr:col>22</xdr:col>
      <xdr:colOff>165100</xdr:colOff>
      <xdr:row>18</xdr:row>
      <xdr:rowOff>107963</xdr:rowOff>
    </xdr:to>
    <xdr:sp macro="" textlink="">
      <xdr:nvSpPr>
        <xdr:cNvPr id="73" name="楕円 72"/>
        <xdr:cNvSpPr/>
      </xdr:nvSpPr>
      <xdr:spPr bwMode="auto">
        <a:xfrm>
          <a:off x="4254500" y="3140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92740</xdr:rowOff>
    </xdr:from>
    <xdr:ext cx="762000" cy="259045"/>
    <xdr:sp macro="" textlink="">
      <xdr:nvSpPr>
        <xdr:cNvPr id="74" name="テキスト ボックス 73"/>
        <xdr:cNvSpPr txBox="1"/>
      </xdr:nvSpPr>
      <xdr:spPr>
        <a:xfrm>
          <a:off x="3924300" y="32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161658</xdr:rowOff>
    </xdr:from>
    <xdr:to>
      <xdr:col>19</xdr:col>
      <xdr:colOff>38100</xdr:colOff>
      <xdr:row>18</xdr:row>
      <xdr:rowOff>91808</xdr:rowOff>
    </xdr:to>
    <xdr:sp macro="" textlink="">
      <xdr:nvSpPr>
        <xdr:cNvPr id="75" name="楕円 74"/>
        <xdr:cNvSpPr/>
      </xdr:nvSpPr>
      <xdr:spPr bwMode="auto">
        <a:xfrm>
          <a:off x="3556000" y="312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76585</xdr:rowOff>
    </xdr:from>
    <xdr:ext cx="762000" cy="259045"/>
    <xdr:sp macro="" textlink="">
      <xdr:nvSpPr>
        <xdr:cNvPr id="76" name="テキスト ボックス 75"/>
        <xdr:cNvSpPr txBox="1"/>
      </xdr:nvSpPr>
      <xdr:spPr>
        <a:xfrm>
          <a:off x="3225800" y="321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39738</xdr:rowOff>
    </xdr:from>
    <xdr:to>
      <xdr:col>15</xdr:col>
      <xdr:colOff>101600</xdr:colOff>
      <xdr:row>18</xdr:row>
      <xdr:rowOff>141338</xdr:rowOff>
    </xdr:to>
    <xdr:sp macro="" textlink="">
      <xdr:nvSpPr>
        <xdr:cNvPr id="77" name="楕円 76"/>
        <xdr:cNvSpPr/>
      </xdr:nvSpPr>
      <xdr:spPr bwMode="auto">
        <a:xfrm>
          <a:off x="2857500" y="3173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126115</xdr:rowOff>
    </xdr:from>
    <xdr:ext cx="762000" cy="259045"/>
    <xdr:sp macro="" textlink="">
      <xdr:nvSpPr>
        <xdr:cNvPr id="78" name="テキスト ボックス 77"/>
        <xdr:cNvSpPr txBox="1"/>
      </xdr:nvSpPr>
      <xdr:spPr>
        <a:xfrm>
          <a:off x="2527300" y="325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328016</xdr:rowOff>
    </xdr:from>
    <xdr:to>
      <xdr:col>29</xdr:col>
      <xdr:colOff>127000</xdr:colOff>
      <xdr:row>36</xdr:row>
      <xdr:rowOff>29959</xdr:rowOff>
    </xdr:to>
    <xdr:cxnSp macro="">
      <xdr:nvCxnSpPr>
        <xdr:cNvPr id="111" name="直線コネクタ 110"/>
        <xdr:cNvCxnSpPr/>
      </xdr:nvCxnSpPr>
      <xdr:spPr bwMode="auto">
        <a:xfrm flipV="1">
          <a:off x="5003800" y="6938366"/>
          <a:ext cx="647700" cy="4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29959</xdr:rowOff>
    </xdr:from>
    <xdr:to>
      <xdr:col>26</xdr:col>
      <xdr:colOff>50800</xdr:colOff>
      <xdr:row>36</xdr:row>
      <xdr:rowOff>156108</xdr:rowOff>
    </xdr:to>
    <xdr:cxnSp macro="">
      <xdr:nvCxnSpPr>
        <xdr:cNvPr id="114" name="直線コネクタ 113"/>
        <xdr:cNvCxnSpPr/>
      </xdr:nvCxnSpPr>
      <xdr:spPr bwMode="auto">
        <a:xfrm flipV="1">
          <a:off x="4305300" y="6983209"/>
          <a:ext cx="698500" cy="12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43866</xdr:rowOff>
    </xdr:from>
    <xdr:to>
      <xdr:col>22</xdr:col>
      <xdr:colOff>114300</xdr:colOff>
      <xdr:row>36</xdr:row>
      <xdr:rowOff>156108</xdr:rowOff>
    </xdr:to>
    <xdr:cxnSp macro="">
      <xdr:nvCxnSpPr>
        <xdr:cNvPr id="117" name="直線コネクタ 116"/>
        <xdr:cNvCxnSpPr/>
      </xdr:nvCxnSpPr>
      <xdr:spPr bwMode="auto">
        <a:xfrm>
          <a:off x="3606800" y="6997116"/>
          <a:ext cx="698500" cy="112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28207</xdr:rowOff>
    </xdr:from>
    <xdr:to>
      <xdr:col>18</xdr:col>
      <xdr:colOff>177800</xdr:colOff>
      <xdr:row>36</xdr:row>
      <xdr:rowOff>43866</xdr:rowOff>
    </xdr:to>
    <xdr:cxnSp macro="">
      <xdr:nvCxnSpPr>
        <xdr:cNvPr id="120" name="直線コネクタ 119"/>
        <xdr:cNvCxnSpPr/>
      </xdr:nvCxnSpPr>
      <xdr:spPr bwMode="auto">
        <a:xfrm>
          <a:off x="2908300" y="6981457"/>
          <a:ext cx="6985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277216</xdr:rowOff>
    </xdr:from>
    <xdr:to>
      <xdr:col>29</xdr:col>
      <xdr:colOff>177800</xdr:colOff>
      <xdr:row>36</xdr:row>
      <xdr:rowOff>35916</xdr:rowOff>
    </xdr:to>
    <xdr:sp macro="" textlink="">
      <xdr:nvSpPr>
        <xdr:cNvPr id="130" name="楕円 129"/>
        <xdr:cNvSpPr/>
      </xdr:nvSpPr>
      <xdr:spPr bwMode="auto">
        <a:xfrm>
          <a:off x="5600700" y="688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249293</xdr:rowOff>
    </xdr:from>
    <xdr:ext cx="762000" cy="259045"/>
    <xdr:sp macro="" textlink="">
      <xdr:nvSpPr>
        <xdr:cNvPr id="131" name="人口1人当たり決算額の推移該当値テキスト445"/>
        <xdr:cNvSpPr txBox="1"/>
      </xdr:nvSpPr>
      <xdr:spPr>
        <a:xfrm>
          <a:off x="5740400" y="685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322059</xdr:rowOff>
    </xdr:from>
    <xdr:to>
      <xdr:col>26</xdr:col>
      <xdr:colOff>101600</xdr:colOff>
      <xdr:row>36</xdr:row>
      <xdr:rowOff>80759</xdr:rowOff>
    </xdr:to>
    <xdr:sp macro="" textlink="">
      <xdr:nvSpPr>
        <xdr:cNvPr id="132" name="楕円 131"/>
        <xdr:cNvSpPr/>
      </xdr:nvSpPr>
      <xdr:spPr bwMode="auto">
        <a:xfrm>
          <a:off x="4953000" y="6932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65536</xdr:rowOff>
    </xdr:from>
    <xdr:ext cx="736600" cy="259045"/>
    <xdr:sp macro="" textlink="">
      <xdr:nvSpPr>
        <xdr:cNvPr id="133" name="テキスト ボックス 132"/>
        <xdr:cNvSpPr txBox="1"/>
      </xdr:nvSpPr>
      <xdr:spPr>
        <a:xfrm>
          <a:off x="4622800" y="701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105308</xdr:rowOff>
    </xdr:from>
    <xdr:to>
      <xdr:col>22</xdr:col>
      <xdr:colOff>165100</xdr:colOff>
      <xdr:row>37</xdr:row>
      <xdr:rowOff>35458</xdr:rowOff>
    </xdr:to>
    <xdr:sp macro="" textlink="">
      <xdr:nvSpPr>
        <xdr:cNvPr id="134" name="楕円 133"/>
        <xdr:cNvSpPr/>
      </xdr:nvSpPr>
      <xdr:spPr bwMode="auto">
        <a:xfrm>
          <a:off x="4254500" y="7058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20235</xdr:rowOff>
    </xdr:from>
    <xdr:ext cx="762000" cy="259045"/>
    <xdr:sp macro="" textlink="">
      <xdr:nvSpPr>
        <xdr:cNvPr id="135" name="テキスト ボックス 134"/>
        <xdr:cNvSpPr txBox="1"/>
      </xdr:nvSpPr>
      <xdr:spPr>
        <a:xfrm>
          <a:off x="3924300" y="714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335966</xdr:rowOff>
    </xdr:from>
    <xdr:to>
      <xdr:col>19</xdr:col>
      <xdr:colOff>38100</xdr:colOff>
      <xdr:row>36</xdr:row>
      <xdr:rowOff>94666</xdr:rowOff>
    </xdr:to>
    <xdr:sp macro="" textlink="">
      <xdr:nvSpPr>
        <xdr:cNvPr id="136" name="楕円 135"/>
        <xdr:cNvSpPr/>
      </xdr:nvSpPr>
      <xdr:spPr bwMode="auto">
        <a:xfrm>
          <a:off x="3556000" y="694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79443</xdr:rowOff>
    </xdr:from>
    <xdr:ext cx="762000" cy="259045"/>
    <xdr:sp macro="" textlink="">
      <xdr:nvSpPr>
        <xdr:cNvPr id="137" name="テキスト ボックス 136"/>
        <xdr:cNvSpPr txBox="1"/>
      </xdr:nvSpPr>
      <xdr:spPr>
        <a:xfrm>
          <a:off x="3225800" y="703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320307</xdr:rowOff>
    </xdr:from>
    <xdr:to>
      <xdr:col>15</xdr:col>
      <xdr:colOff>101600</xdr:colOff>
      <xdr:row>36</xdr:row>
      <xdr:rowOff>79007</xdr:rowOff>
    </xdr:to>
    <xdr:sp macro="" textlink="">
      <xdr:nvSpPr>
        <xdr:cNvPr id="138" name="楕円 137"/>
        <xdr:cNvSpPr/>
      </xdr:nvSpPr>
      <xdr:spPr bwMode="auto">
        <a:xfrm>
          <a:off x="2857500" y="6930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63784</xdr:rowOff>
    </xdr:from>
    <xdr:ext cx="762000" cy="259045"/>
    <xdr:sp macro="" textlink="">
      <xdr:nvSpPr>
        <xdr:cNvPr id="139" name="テキスト ボックス 138"/>
        <xdr:cNvSpPr txBox="1"/>
      </xdr:nvSpPr>
      <xdr:spPr>
        <a:xfrm>
          <a:off x="2527300" y="70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185,483
180,359
24.36
99,822,037
93,380,930
5,192,307
43,649,799
28,472,563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115664</xdr:rowOff>
    </xdr:from>
    <xdr:to>
      <xdr:col>24</xdr:col>
      <xdr:colOff>63500</xdr:colOff>
      <xdr:row>36</xdr:row>
      <xdr:rowOff>7373</xdr:rowOff>
    </xdr:to>
    <xdr:cxnSp macro="">
      <xdr:nvCxnSpPr>
        <xdr:cNvPr id="63" name="直線コネクタ 62"/>
        <xdr:cNvCxnSpPr/>
      </xdr:nvCxnSpPr>
      <xdr:spPr>
        <a:xfrm>
          <a:off x="3797300" y="6116414"/>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115664</xdr:rowOff>
    </xdr:from>
    <xdr:to>
      <xdr:col>19</xdr:col>
      <xdr:colOff>177800</xdr:colOff>
      <xdr:row>35</xdr:row>
      <xdr:rowOff>141855</xdr:rowOff>
    </xdr:to>
    <xdr:cxnSp macro="">
      <xdr:nvCxnSpPr>
        <xdr:cNvPr id="66" name="直線コネクタ 65"/>
        <xdr:cNvCxnSpPr/>
      </xdr:nvCxnSpPr>
      <xdr:spPr>
        <a:xfrm flipV="1">
          <a:off x="2908300" y="6116414"/>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141855</xdr:rowOff>
    </xdr:from>
    <xdr:to>
      <xdr:col>15</xdr:col>
      <xdr:colOff>50800</xdr:colOff>
      <xdr:row>36</xdr:row>
      <xdr:rowOff>94274</xdr:rowOff>
    </xdr:to>
    <xdr:cxnSp macro="">
      <xdr:nvCxnSpPr>
        <xdr:cNvPr id="69" name="直線コネクタ 68"/>
        <xdr:cNvCxnSpPr/>
      </xdr:nvCxnSpPr>
      <xdr:spPr>
        <a:xfrm flipV="1">
          <a:off x="2019300" y="6142605"/>
          <a:ext cx="889000" cy="1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94274</xdr:rowOff>
    </xdr:from>
    <xdr:to>
      <xdr:col>10</xdr:col>
      <xdr:colOff>114300</xdr:colOff>
      <xdr:row>36</xdr:row>
      <xdr:rowOff>118832</xdr:rowOff>
    </xdr:to>
    <xdr:cxnSp macro="">
      <xdr:nvCxnSpPr>
        <xdr:cNvPr id="72" name="直線コネクタ 71"/>
        <xdr:cNvCxnSpPr/>
      </xdr:nvCxnSpPr>
      <xdr:spPr>
        <a:xfrm flipV="1">
          <a:off x="1130300" y="6266474"/>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128023</xdr:rowOff>
    </xdr:from>
    <xdr:to>
      <xdr:col>24</xdr:col>
      <xdr:colOff>114300</xdr:colOff>
      <xdr:row>36</xdr:row>
      <xdr:rowOff>58173</xdr:rowOff>
    </xdr:to>
    <xdr:sp macro="" textlink="">
      <xdr:nvSpPr>
        <xdr:cNvPr id="82" name="楕円 81"/>
        <xdr:cNvSpPr/>
      </xdr:nvSpPr>
      <xdr:spPr>
        <a:xfrm>
          <a:off x="4584700" y="612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106450</xdr:rowOff>
    </xdr:from>
    <xdr:ext cx="534377" cy="259045"/>
    <xdr:sp macro="" textlink="">
      <xdr:nvSpPr>
        <xdr:cNvPr id="83" name="人件費該当値テキスト"/>
        <xdr:cNvSpPr txBox="1"/>
      </xdr:nvSpPr>
      <xdr:spPr>
        <a:xfrm>
          <a:off x="4686300" y="61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64864</xdr:rowOff>
    </xdr:from>
    <xdr:to>
      <xdr:col>20</xdr:col>
      <xdr:colOff>38100</xdr:colOff>
      <xdr:row>35</xdr:row>
      <xdr:rowOff>166464</xdr:rowOff>
    </xdr:to>
    <xdr:sp macro="" textlink="">
      <xdr:nvSpPr>
        <xdr:cNvPr id="84" name="楕円 83"/>
        <xdr:cNvSpPr/>
      </xdr:nvSpPr>
      <xdr:spPr>
        <a:xfrm>
          <a:off x="3746500" y="60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157591</xdr:rowOff>
    </xdr:from>
    <xdr:ext cx="534377" cy="259045"/>
    <xdr:sp macro="" textlink="">
      <xdr:nvSpPr>
        <xdr:cNvPr id="85" name="テキスト ボックス 84"/>
        <xdr:cNvSpPr txBox="1"/>
      </xdr:nvSpPr>
      <xdr:spPr>
        <a:xfrm>
          <a:off x="3530111" y="61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91055</xdr:rowOff>
    </xdr:from>
    <xdr:to>
      <xdr:col>15</xdr:col>
      <xdr:colOff>101600</xdr:colOff>
      <xdr:row>36</xdr:row>
      <xdr:rowOff>21205</xdr:rowOff>
    </xdr:to>
    <xdr:sp macro="" textlink="">
      <xdr:nvSpPr>
        <xdr:cNvPr id="86" name="楕円 85"/>
        <xdr:cNvSpPr/>
      </xdr:nvSpPr>
      <xdr:spPr>
        <a:xfrm>
          <a:off x="2857500" y="609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12332</xdr:rowOff>
    </xdr:from>
    <xdr:ext cx="534377" cy="259045"/>
    <xdr:sp macro="" textlink="">
      <xdr:nvSpPr>
        <xdr:cNvPr id="87" name="テキスト ボックス 86"/>
        <xdr:cNvSpPr txBox="1"/>
      </xdr:nvSpPr>
      <xdr:spPr>
        <a:xfrm>
          <a:off x="2641111" y="618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43474</xdr:rowOff>
    </xdr:from>
    <xdr:to>
      <xdr:col>10</xdr:col>
      <xdr:colOff>165100</xdr:colOff>
      <xdr:row>36</xdr:row>
      <xdr:rowOff>145074</xdr:rowOff>
    </xdr:to>
    <xdr:sp macro="" textlink="">
      <xdr:nvSpPr>
        <xdr:cNvPr id="88" name="楕円 87"/>
        <xdr:cNvSpPr/>
      </xdr:nvSpPr>
      <xdr:spPr>
        <a:xfrm>
          <a:off x="1968500" y="62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136201</xdr:rowOff>
    </xdr:from>
    <xdr:ext cx="534377" cy="259045"/>
    <xdr:sp macro="" textlink="">
      <xdr:nvSpPr>
        <xdr:cNvPr id="89" name="テキスト ボックス 88"/>
        <xdr:cNvSpPr txBox="1"/>
      </xdr:nvSpPr>
      <xdr:spPr>
        <a:xfrm>
          <a:off x="1752111" y="63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68032</xdr:rowOff>
    </xdr:from>
    <xdr:to>
      <xdr:col>6</xdr:col>
      <xdr:colOff>38100</xdr:colOff>
      <xdr:row>36</xdr:row>
      <xdr:rowOff>169632</xdr:rowOff>
    </xdr:to>
    <xdr:sp macro="" textlink="">
      <xdr:nvSpPr>
        <xdr:cNvPr id="90" name="楕円 89"/>
        <xdr:cNvSpPr/>
      </xdr:nvSpPr>
      <xdr:spPr>
        <a:xfrm>
          <a:off x="1079500" y="62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160759</xdr:rowOff>
    </xdr:from>
    <xdr:ext cx="534377" cy="259045"/>
    <xdr:sp macro="" textlink="">
      <xdr:nvSpPr>
        <xdr:cNvPr id="91" name="テキスト ボックス 90"/>
        <xdr:cNvSpPr txBox="1"/>
      </xdr:nvSpPr>
      <xdr:spPr>
        <a:xfrm>
          <a:off x="863111" y="633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99333</xdr:rowOff>
    </xdr:from>
    <xdr:to>
      <xdr:col>24</xdr:col>
      <xdr:colOff>63500</xdr:colOff>
      <xdr:row>54</xdr:row>
      <xdr:rowOff>128632</xdr:rowOff>
    </xdr:to>
    <xdr:cxnSp macro="">
      <xdr:nvCxnSpPr>
        <xdr:cNvPr id="121" name="直線コネクタ 120"/>
        <xdr:cNvCxnSpPr/>
      </xdr:nvCxnSpPr>
      <xdr:spPr>
        <a:xfrm flipV="1">
          <a:off x="3797300" y="9357633"/>
          <a:ext cx="838200" cy="2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128632</xdr:rowOff>
    </xdr:from>
    <xdr:to>
      <xdr:col>19</xdr:col>
      <xdr:colOff>177800</xdr:colOff>
      <xdr:row>56</xdr:row>
      <xdr:rowOff>74225</xdr:rowOff>
    </xdr:to>
    <xdr:cxnSp macro="">
      <xdr:nvCxnSpPr>
        <xdr:cNvPr id="124" name="直線コネクタ 123"/>
        <xdr:cNvCxnSpPr/>
      </xdr:nvCxnSpPr>
      <xdr:spPr>
        <a:xfrm flipV="1">
          <a:off x="2908300" y="9386932"/>
          <a:ext cx="889000" cy="2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74225</xdr:rowOff>
    </xdr:from>
    <xdr:to>
      <xdr:col>15</xdr:col>
      <xdr:colOff>50800</xdr:colOff>
      <xdr:row>56</xdr:row>
      <xdr:rowOff>97333</xdr:rowOff>
    </xdr:to>
    <xdr:cxnSp macro="">
      <xdr:nvCxnSpPr>
        <xdr:cNvPr id="127" name="直線コネクタ 126"/>
        <xdr:cNvCxnSpPr/>
      </xdr:nvCxnSpPr>
      <xdr:spPr>
        <a:xfrm flipV="1">
          <a:off x="2019300" y="9675425"/>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97333</xdr:rowOff>
    </xdr:from>
    <xdr:to>
      <xdr:col>10</xdr:col>
      <xdr:colOff>114300</xdr:colOff>
      <xdr:row>56</xdr:row>
      <xdr:rowOff>122174</xdr:rowOff>
    </xdr:to>
    <xdr:cxnSp macro="">
      <xdr:nvCxnSpPr>
        <xdr:cNvPr id="130" name="直線コネクタ 129"/>
        <xdr:cNvCxnSpPr/>
      </xdr:nvCxnSpPr>
      <xdr:spPr>
        <a:xfrm flipV="1">
          <a:off x="1130300" y="9698533"/>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8882</xdr:rowOff>
    </xdr:from>
    <xdr:ext cx="534377" cy="259045"/>
    <xdr:sp macro="" textlink="">
      <xdr:nvSpPr>
        <xdr:cNvPr id="132" name="テキスト ボックス 131"/>
        <xdr:cNvSpPr txBox="1"/>
      </xdr:nvSpPr>
      <xdr:spPr>
        <a:xfrm>
          <a:off x="1752111" y="99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61574</xdr:rowOff>
    </xdr:from>
    <xdr:ext cx="534377" cy="259045"/>
    <xdr:sp macro="" textlink="">
      <xdr:nvSpPr>
        <xdr:cNvPr id="134" name="テキスト ボックス 133"/>
        <xdr:cNvSpPr txBox="1"/>
      </xdr:nvSpPr>
      <xdr:spPr>
        <a:xfrm>
          <a:off x="863111" y="100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48533</xdr:rowOff>
    </xdr:from>
    <xdr:to>
      <xdr:col>24</xdr:col>
      <xdr:colOff>114300</xdr:colOff>
      <xdr:row>54</xdr:row>
      <xdr:rowOff>150133</xdr:rowOff>
    </xdr:to>
    <xdr:sp macro="" textlink="">
      <xdr:nvSpPr>
        <xdr:cNvPr id="140" name="楕円 139"/>
        <xdr:cNvSpPr/>
      </xdr:nvSpPr>
      <xdr:spPr>
        <a:xfrm>
          <a:off x="4584700" y="930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71410</xdr:rowOff>
    </xdr:from>
    <xdr:ext cx="534377" cy="259045"/>
    <xdr:sp macro="" textlink="">
      <xdr:nvSpPr>
        <xdr:cNvPr id="141" name="物件費該当値テキスト"/>
        <xdr:cNvSpPr txBox="1"/>
      </xdr:nvSpPr>
      <xdr:spPr>
        <a:xfrm>
          <a:off x="4686300" y="91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77832</xdr:rowOff>
    </xdr:from>
    <xdr:to>
      <xdr:col>20</xdr:col>
      <xdr:colOff>38100</xdr:colOff>
      <xdr:row>55</xdr:row>
      <xdr:rowOff>7982</xdr:rowOff>
    </xdr:to>
    <xdr:sp macro="" textlink="">
      <xdr:nvSpPr>
        <xdr:cNvPr id="142" name="楕円 141"/>
        <xdr:cNvSpPr/>
      </xdr:nvSpPr>
      <xdr:spPr>
        <a:xfrm>
          <a:off x="3746500" y="93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24509</xdr:rowOff>
    </xdr:from>
    <xdr:ext cx="534377" cy="259045"/>
    <xdr:sp macro="" textlink="">
      <xdr:nvSpPr>
        <xdr:cNvPr id="143" name="テキスト ボックス 142"/>
        <xdr:cNvSpPr txBox="1"/>
      </xdr:nvSpPr>
      <xdr:spPr>
        <a:xfrm>
          <a:off x="3530111" y="911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23425</xdr:rowOff>
    </xdr:from>
    <xdr:to>
      <xdr:col>15</xdr:col>
      <xdr:colOff>101600</xdr:colOff>
      <xdr:row>56</xdr:row>
      <xdr:rowOff>125025</xdr:rowOff>
    </xdr:to>
    <xdr:sp macro="" textlink="">
      <xdr:nvSpPr>
        <xdr:cNvPr id="144" name="楕円 143"/>
        <xdr:cNvSpPr/>
      </xdr:nvSpPr>
      <xdr:spPr>
        <a:xfrm>
          <a:off x="2857500" y="96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141552</xdr:rowOff>
    </xdr:from>
    <xdr:ext cx="534377" cy="259045"/>
    <xdr:sp macro="" textlink="">
      <xdr:nvSpPr>
        <xdr:cNvPr id="145" name="テキスト ボックス 144"/>
        <xdr:cNvSpPr txBox="1"/>
      </xdr:nvSpPr>
      <xdr:spPr>
        <a:xfrm>
          <a:off x="2641111" y="939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46533</xdr:rowOff>
    </xdr:from>
    <xdr:to>
      <xdr:col>10</xdr:col>
      <xdr:colOff>165100</xdr:colOff>
      <xdr:row>56</xdr:row>
      <xdr:rowOff>148133</xdr:rowOff>
    </xdr:to>
    <xdr:sp macro="" textlink="">
      <xdr:nvSpPr>
        <xdr:cNvPr id="146" name="楕円 145"/>
        <xdr:cNvSpPr/>
      </xdr:nvSpPr>
      <xdr:spPr>
        <a:xfrm>
          <a:off x="1968500" y="964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164660</xdr:rowOff>
    </xdr:from>
    <xdr:ext cx="534377" cy="259045"/>
    <xdr:sp macro="" textlink="">
      <xdr:nvSpPr>
        <xdr:cNvPr id="147" name="テキスト ボックス 146"/>
        <xdr:cNvSpPr txBox="1"/>
      </xdr:nvSpPr>
      <xdr:spPr>
        <a:xfrm>
          <a:off x="1752111" y="94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71374</xdr:rowOff>
    </xdr:from>
    <xdr:to>
      <xdr:col>6</xdr:col>
      <xdr:colOff>38100</xdr:colOff>
      <xdr:row>57</xdr:row>
      <xdr:rowOff>1524</xdr:rowOff>
    </xdr:to>
    <xdr:sp macro="" textlink="">
      <xdr:nvSpPr>
        <xdr:cNvPr id="148" name="楕円 147"/>
        <xdr:cNvSpPr/>
      </xdr:nvSpPr>
      <xdr:spPr>
        <a:xfrm>
          <a:off x="1079500" y="96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18051</xdr:rowOff>
    </xdr:from>
    <xdr:ext cx="534377" cy="259045"/>
    <xdr:sp macro="" textlink="">
      <xdr:nvSpPr>
        <xdr:cNvPr id="149" name="テキスト ボックス 148"/>
        <xdr:cNvSpPr txBox="1"/>
      </xdr:nvSpPr>
      <xdr:spPr>
        <a:xfrm>
          <a:off x="863111" y="94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58502</xdr:rowOff>
    </xdr:from>
    <xdr:to>
      <xdr:col>24</xdr:col>
      <xdr:colOff>63500</xdr:colOff>
      <xdr:row>76</xdr:row>
      <xdr:rowOff>83190</xdr:rowOff>
    </xdr:to>
    <xdr:cxnSp macro="">
      <xdr:nvCxnSpPr>
        <xdr:cNvPr id="176" name="直線コネクタ 175"/>
        <xdr:cNvCxnSpPr/>
      </xdr:nvCxnSpPr>
      <xdr:spPr>
        <a:xfrm>
          <a:off x="3797300" y="13088702"/>
          <a:ext cx="8382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116795</xdr:rowOff>
    </xdr:from>
    <xdr:ext cx="469744" cy="259045"/>
    <xdr:sp macro="" textlink="">
      <xdr:nvSpPr>
        <xdr:cNvPr id="177" name="維持補修費平均値テキスト"/>
        <xdr:cNvSpPr txBox="1"/>
      </xdr:nvSpPr>
      <xdr:spPr>
        <a:xfrm>
          <a:off x="4686300" y="13146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58502</xdr:rowOff>
    </xdr:from>
    <xdr:to>
      <xdr:col>19</xdr:col>
      <xdr:colOff>177800</xdr:colOff>
      <xdr:row>76</xdr:row>
      <xdr:rowOff>77521</xdr:rowOff>
    </xdr:to>
    <xdr:cxnSp macro="">
      <xdr:nvCxnSpPr>
        <xdr:cNvPr id="179" name="直線コネクタ 178"/>
        <xdr:cNvCxnSpPr/>
      </xdr:nvCxnSpPr>
      <xdr:spPr>
        <a:xfrm flipV="1">
          <a:off x="2908300" y="13088702"/>
          <a:ext cx="889000" cy="1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70161</xdr:rowOff>
    </xdr:from>
    <xdr:ext cx="469744" cy="259045"/>
    <xdr:sp macro="" textlink="">
      <xdr:nvSpPr>
        <xdr:cNvPr id="181" name="テキスト ボックス 180"/>
        <xdr:cNvSpPr txBox="1"/>
      </xdr:nvSpPr>
      <xdr:spPr>
        <a:xfrm>
          <a:off x="3562428" y="1327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26589</xdr:rowOff>
    </xdr:from>
    <xdr:to>
      <xdr:col>15</xdr:col>
      <xdr:colOff>50800</xdr:colOff>
      <xdr:row>76</xdr:row>
      <xdr:rowOff>77521</xdr:rowOff>
    </xdr:to>
    <xdr:cxnSp macro="">
      <xdr:nvCxnSpPr>
        <xdr:cNvPr id="182" name="直線コネクタ 181"/>
        <xdr:cNvCxnSpPr/>
      </xdr:nvCxnSpPr>
      <xdr:spPr>
        <a:xfrm>
          <a:off x="2019300" y="13056789"/>
          <a:ext cx="889000" cy="50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77660</xdr:rowOff>
    </xdr:from>
    <xdr:ext cx="469744" cy="259045"/>
    <xdr:sp macro="" textlink="">
      <xdr:nvSpPr>
        <xdr:cNvPr id="184" name="テキスト ボックス 183"/>
        <xdr:cNvSpPr txBox="1"/>
      </xdr:nvSpPr>
      <xdr:spPr>
        <a:xfrm>
          <a:off x="2673428" y="1327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26589</xdr:rowOff>
    </xdr:from>
    <xdr:to>
      <xdr:col>10</xdr:col>
      <xdr:colOff>114300</xdr:colOff>
      <xdr:row>76</xdr:row>
      <xdr:rowOff>69017</xdr:rowOff>
    </xdr:to>
    <xdr:cxnSp macro="">
      <xdr:nvCxnSpPr>
        <xdr:cNvPr id="185" name="直線コネクタ 184"/>
        <xdr:cNvCxnSpPr/>
      </xdr:nvCxnSpPr>
      <xdr:spPr>
        <a:xfrm flipV="1">
          <a:off x="1130300" y="13056789"/>
          <a:ext cx="889000" cy="4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79581</xdr:rowOff>
    </xdr:from>
    <xdr:ext cx="469744" cy="259045"/>
    <xdr:sp macro="" textlink="">
      <xdr:nvSpPr>
        <xdr:cNvPr id="187" name="テキスト ボックス 186"/>
        <xdr:cNvSpPr txBox="1"/>
      </xdr:nvSpPr>
      <xdr:spPr>
        <a:xfrm>
          <a:off x="1784428" y="1328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32390</xdr:rowOff>
    </xdr:from>
    <xdr:to>
      <xdr:col>24</xdr:col>
      <xdr:colOff>114300</xdr:colOff>
      <xdr:row>76</xdr:row>
      <xdr:rowOff>133990</xdr:rowOff>
    </xdr:to>
    <xdr:sp macro="" textlink="">
      <xdr:nvSpPr>
        <xdr:cNvPr id="195" name="楕円 194"/>
        <xdr:cNvSpPr/>
      </xdr:nvSpPr>
      <xdr:spPr>
        <a:xfrm>
          <a:off x="4584700" y="130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55267</xdr:rowOff>
    </xdr:from>
    <xdr:ext cx="469744" cy="259045"/>
    <xdr:sp macro="" textlink="">
      <xdr:nvSpPr>
        <xdr:cNvPr id="196" name="維持補修費該当値テキスト"/>
        <xdr:cNvSpPr txBox="1"/>
      </xdr:nvSpPr>
      <xdr:spPr>
        <a:xfrm>
          <a:off x="4686300" y="1291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7702</xdr:rowOff>
    </xdr:from>
    <xdr:to>
      <xdr:col>20</xdr:col>
      <xdr:colOff>38100</xdr:colOff>
      <xdr:row>76</xdr:row>
      <xdr:rowOff>109302</xdr:rowOff>
    </xdr:to>
    <xdr:sp macro="" textlink="">
      <xdr:nvSpPr>
        <xdr:cNvPr id="197" name="楕円 196"/>
        <xdr:cNvSpPr/>
      </xdr:nvSpPr>
      <xdr:spPr>
        <a:xfrm>
          <a:off x="3746500" y="130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125828</xdr:rowOff>
    </xdr:from>
    <xdr:ext cx="469744" cy="259045"/>
    <xdr:sp macro="" textlink="">
      <xdr:nvSpPr>
        <xdr:cNvPr id="198" name="テキスト ボックス 197"/>
        <xdr:cNvSpPr txBox="1"/>
      </xdr:nvSpPr>
      <xdr:spPr>
        <a:xfrm>
          <a:off x="3562428" y="1281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26721</xdr:rowOff>
    </xdr:from>
    <xdr:to>
      <xdr:col>15</xdr:col>
      <xdr:colOff>101600</xdr:colOff>
      <xdr:row>76</xdr:row>
      <xdr:rowOff>128321</xdr:rowOff>
    </xdr:to>
    <xdr:sp macro="" textlink="">
      <xdr:nvSpPr>
        <xdr:cNvPr id="199" name="楕円 198"/>
        <xdr:cNvSpPr/>
      </xdr:nvSpPr>
      <xdr:spPr>
        <a:xfrm>
          <a:off x="2857500" y="1305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144848</xdr:rowOff>
    </xdr:from>
    <xdr:ext cx="469744" cy="259045"/>
    <xdr:sp macro="" textlink="">
      <xdr:nvSpPr>
        <xdr:cNvPr id="200" name="テキスト ボックス 199"/>
        <xdr:cNvSpPr txBox="1"/>
      </xdr:nvSpPr>
      <xdr:spPr>
        <a:xfrm>
          <a:off x="2673428" y="1283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147239</xdr:rowOff>
    </xdr:from>
    <xdr:to>
      <xdr:col>10</xdr:col>
      <xdr:colOff>165100</xdr:colOff>
      <xdr:row>76</xdr:row>
      <xdr:rowOff>77389</xdr:rowOff>
    </xdr:to>
    <xdr:sp macro="" textlink="">
      <xdr:nvSpPr>
        <xdr:cNvPr id="201" name="楕円 200"/>
        <xdr:cNvSpPr/>
      </xdr:nvSpPr>
      <xdr:spPr>
        <a:xfrm>
          <a:off x="1968500" y="13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93916</xdr:rowOff>
    </xdr:from>
    <xdr:ext cx="469744" cy="259045"/>
    <xdr:sp macro="" textlink="">
      <xdr:nvSpPr>
        <xdr:cNvPr id="202" name="テキスト ボックス 201"/>
        <xdr:cNvSpPr txBox="1"/>
      </xdr:nvSpPr>
      <xdr:spPr>
        <a:xfrm>
          <a:off x="1784428" y="127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18217</xdr:rowOff>
    </xdr:from>
    <xdr:to>
      <xdr:col>6</xdr:col>
      <xdr:colOff>38100</xdr:colOff>
      <xdr:row>76</xdr:row>
      <xdr:rowOff>119817</xdr:rowOff>
    </xdr:to>
    <xdr:sp macro="" textlink="">
      <xdr:nvSpPr>
        <xdr:cNvPr id="203" name="楕円 202"/>
        <xdr:cNvSpPr/>
      </xdr:nvSpPr>
      <xdr:spPr>
        <a:xfrm>
          <a:off x="1079500" y="1304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136344</xdr:rowOff>
    </xdr:from>
    <xdr:ext cx="469744" cy="259045"/>
    <xdr:sp macro="" textlink="">
      <xdr:nvSpPr>
        <xdr:cNvPr id="204" name="テキスト ボックス 203"/>
        <xdr:cNvSpPr txBox="1"/>
      </xdr:nvSpPr>
      <xdr:spPr>
        <a:xfrm>
          <a:off x="895428" y="1282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79324</xdr:rowOff>
    </xdr:from>
    <xdr:to>
      <xdr:col>24</xdr:col>
      <xdr:colOff>63500</xdr:colOff>
      <xdr:row>94</xdr:row>
      <xdr:rowOff>112864</xdr:rowOff>
    </xdr:to>
    <xdr:cxnSp macro="">
      <xdr:nvCxnSpPr>
        <xdr:cNvPr id="234" name="直線コネクタ 233"/>
        <xdr:cNvCxnSpPr/>
      </xdr:nvCxnSpPr>
      <xdr:spPr>
        <a:xfrm>
          <a:off x="3797300" y="16024174"/>
          <a:ext cx="838200" cy="20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79324</xdr:rowOff>
    </xdr:from>
    <xdr:to>
      <xdr:col>19</xdr:col>
      <xdr:colOff>177800</xdr:colOff>
      <xdr:row>95</xdr:row>
      <xdr:rowOff>26696</xdr:rowOff>
    </xdr:to>
    <xdr:cxnSp macro="">
      <xdr:nvCxnSpPr>
        <xdr:cNvPr id="237" name="直線コネクタ 236"/>
        <xdr:cNvCxnSpPr/>
      </xdr:nvCxnSpPr>
      <xdr:spPr>
        <a:xfrm flipV="1">
          <a:off x="2908300" y="16024174"/>
          <a:ext cx="889000" cy="29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24003</xdr:rowOff>
    </xdr:from>
    <xdr:to>
      <xdr:col>15</xdr:col>
      <xdr:colOff>50800</xdr:colOff>
      <xdr:row>95</xdr:row>
      <xdr:rowOff>26696</xdr:rowOff>
    </xdr:to>
    <xdr:cxnSp macro="">
      <xdr:nvCxnSpPr>
        <xdr:cNvPr id="240" name="直線コネクタ 239"/>
        <xdr:cNvCxnSpPr/>
      </xdr:nvCxnSpPr>
      <xdr:spPr>
        <a:xfrm>
          <a:off x="2019300" y="16311753"/>
          <a:ext cx="889000" cy="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24003</xdr:rowOff>
    </xdr:from>
    <xdr:to>
      <xdr:col>10</xdr:col>
      <xdr:colOff>114300</xdr:colOff>
      <xdr:row>95</xdr:row>
      <xdr:rowOff>92596</xdr:rowOff>
    </xdr:to>
    <xdr:cxnSp macro="">
      <xdr:nvCxnSpPr>
        <xdr:cNvPr id="243" name="直線コネクタ 242"/>
        <xdr:cNvCxnSpPr/>
      </xdr:nvCxnSpPr>
      <xdr:spPr>
        <a:xfrm flipV="1">
          <a:off x="1130300" y="16311753"/>
          <a:ext cx="889000" cy="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62064</xdr:rowOff>
    </xdr:from>
    <xdr:to>
      <xdr:col>24</xdr:col>
      <xdr:colOff>114300</xdr:colOff>
      <xdr:row>94</xdr:row>
      <xdr:rowOff>163664</xdr:rowOff>
    </xdr:to>
    <xdr:sp macro="" textlink="">
      <xdr:nvSpPr>
        <xdr:cNvPr id="253" name="楕円 252"/>
        <xdr:cNvSpPr/>
      </xdr:nvSpPr>
      <xdr:spPr>
        <a:xfrm>
          <a:off x="4584700" y="1617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84941</xdr:rowOff>
    </xdr:from>
    <xdr:ext cx="599010" cy="259045"/>
    <xdr:sp macro="" textlink="">
      <xdr:nvSpPr>
        <xdr:cNvPr id="254" name="扶助費該当値テキスト"/>
        <xdr:cNvSpPr txBox="1"/>
      </xdr:nvSpPr>
      <xdr:spPr>
        <a:xfrm>
          <a:off x="4686300" y="1602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28524</xdr:rowOff>
    </xdr:from>
    <xdr:to>
      <xdr:col>20</xdr:col>
      <xdr:colOff>38100</xdr:colOff>
      <xdr:row>93</xdr:row>
      <xdr:rowOff>130124</xdr:rowOff>
    </xdr:to>
    <xdr:sp macro="" textlink="">
      <xdr:nvSpPr>
        <xdr:cNvPr id="255" name="楕円 254"/>
        <xdr:cNvSpPr/>
      </xdr:nvSpPr>
      <xdr:spPr>
        <a:xfrm>
          <a:off x="3746500" y="159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146651</xdr:rowOff>
    </xdr:from>
    <xdr:ext cx="599010" cy="259045"/>
    <xdr:sp macro="" textlink="">
      <xdr:nvSpPr>
        <xdr:cNvPr id="256" name="テキスト ボックス 255"/>
        <xdr:cNvSpPr txBox="1"/>
      </xdr:nvSpPr>
      <xdr:spPr>
        <a:xfrm>
          <a:off x="3497795" y="1574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147346</xdr:rowOff>
    </xdr:from>
    <xdr:to>
      <xdr:col>15</xdr:col>
      <xdr:colOff>101600</xdr:colOff>
      <xdr:row>95</xdr:row>
      <xdr:rowOff>77496</xdr:rowOff>
    </xdr:to>
    <xdr:sp macro="" textlink="">
      <xdr:nvSpPr>
        <xdr:cNvPr id="257" name="楕円 256"/>
        <xdr:cNvSpPr/>
      </xdr:nvSpPr>
      <xdr:spPr>
        <a:xfrm>
          <a:off x="2857500" y="1626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94023</xdr:rowOff>
    </xdr:from>
    <xdr:ext cx="599010" cy="259045"/>
    <xdr:sp macro="" textlink="">
      <xdr:nvSpPr>
        <xdr:cNvPr id="258" name="テキスト ボックス 257"/>
        <xdr:cNvSpPr txBox="1"/>
      </xdr:nvSpPr>
      <xdr:spPr>
        <a:xfrm>
          <a:off x="2608795" y="1603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144653</xdr:rowOff>
    </xdr:from>
    <xdr:to>
      <xdr:col>10</xdr:col>
      <xdr:colOff>165100</xdr:colOff>
      <xdr:row>95</xdr:row>
      <xdr:rowOff>74803</xdr:rowOff>
    </xdr:to>
    <xdr:sp macro="" textlink="">
      <xdr:nvSpPr>
        <xdr:cNvPr id="259" name="楕円 258"/>
        <xdr:cNvSpPr/>
      </xdr:nvSpPr>
      <xdr:spPr>
        <a:xfrm>
          <a:off x="1968500" y="1626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91330</xdr:rowOff>
    </xdr:from>
    <xdr:ext cx="599010" cy="259045"/>
    <xdr:sp macro="" textlink="">
      <xdr:nvSpPr>
        <xdr:cNvPr id="260" name="テキスト ボックス 259"/>
        <xdr:cNvSpPr txBox="1"/>
      </xdr:nvSpPr>
      <xdr:spPr>
        <a:xfrm>
          <a:off x="1719795" y="1603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41796</xdr:rowOff>
    </xdr:from>
    <xdr:to>
      <xdr:col>6</xdr:col>
      <xdr:colOff>38100</xdr:colOff>
      <xdr:row>95</xdr:row>
      <xdr:rowOff>143396</xdr:rowOff>
    </xdr:to>
    <xdr:sp macro="" textlink="">
      <xdr:nvSpPr>
        <xdr:cNvPr id="261" name="楕円 260"/>
        <xdr:cNvSpPr/>
      </xdr:nvSpPr>
      <xdr:spPr>
        <a:xfrm>
          <a:off x="1079500" y="163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159923</xdr:rowOff>
    </xdr:from>
    <xdr:ext cx="599010" cy="259045"/>
    <xdr:sp macro="" textlink="">
      <xdr:nvSpPr>
        <xdr:cNvPr id="262" name="テキスト ボックス 261"/>
        <xdr:cNvSpPr txBox="1"/>
      </xdr:nvSpPr>
      <xdr:spPr>
        <a:xfrm>
          <a:off x="830795" y="1610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170180</xdr:rowOff>
    </xdr:from>
    <xdr:to>
      <xdr:col>55</xdr:col>
      <xdr:colOff>0</xdr:colOff>
      <xdr:row>36</xdr:row>
      <xdr:rowOff>105519</xdr:rowOff>
    </xdr:to>
    <xdr:cxnSp macro="">
      <xdr:nvCxnSpPr>
        <xdr:cNvPr id="293" name="直線コネクタ 292"/>
        <xdr:cNvCxnSpPr/>
      </xdr:nvCxnSpPr>
      <xdr:spPr>
        <a:xfrm flipV="1">
          <a:off x="9639300" y="6170930"/>
          <a:ext cx="8382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122435</xdr:rowOff>
    </xdr:from>
    <xdr:to>
      <xdr:col>50</xdr:col>
      <xdr:colOff>114300</xdr:colOff>
      <xdr:row>36</xdr:row>
      <xdr:rowOff>105519</xdr:rowOff>
    </xdr:to>
    <xdr:cxnSp macro="">
      <xdr:nvCxnSpPr>
        <xdr:cNvPr id="296" name="直線コネクタ 295"/>
        <xdr:cNvCxnSpPr/>
      </xdr:nvCxnSpPr>
      <xdr:spPr>
        <a:xfrm>
          <a:off x="8750300" y="5094485"/>
          <a:ext cx="889000" cy="118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122435</xdr:rowOff>
    </xdr:from>
    <xdr:to>
      <xdr:col>45</xdr:col>
      <xdr:colOff>177800</xdr:colOff>
      <xdr:row>37</xdr:row>
      <xdr:rowOff>96255</xdr:rowOff>
    </xdr:to>
    <xdr:cxnSp macro="">
      <xdr:nvCxnSpPr>
        <xdr:cNvPr id="299" name="直線コネクタ 298"/>
        <xdr:cNvCxnSpPr/>
      </xdr:nvCxnSpPr>
      <xdr:spPr>
        <a:xfrm flipV="1">
          <a:off x="7861300" y="5094485"/>
          <a:ext cx="889000" cy="134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96255</xdr:rowOff>
    </xdr:from>
    <xdr:to>
      <xdr:col>41</xdr:col>
      <xdr:colOff>50800</xdr:colOff>
      <xdr:row>37</xdr:row>
      <xdr:rowOff>100533</xdr:rowOff>
    </xdr:to>
    <xdr:cxnSp macro="">
      <xdr:nvCxnSpPr>
        <xdr:cNvPr id="302" name="直線コネクタ 301"/>
        <xdr:cNvCxnSpPr/>
      </xdr:nvCxnSpPr>
      <xdr:spPr>
        <a:xfrm flipV="1">
          <a:off x="6972300" y="6439905"/>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119380</xdr:rowOff>
    </xdr:from>
    <xdr:to>
      <xdr:col>55</xdr:col>
      <xdr:colOff>50800</xdr:colOff>
      <xdr:row>36</xdr:row>
      <xdr:rowOff>49530</xdr:rowOff>
    </xdr:to>
    <xdr:sp macro="" textlink="">
      <xdr:nvSpPr>
        <xdr:cNvPr id="312" name="楕円 311"/>
        <xdr:cNvSpPr/>
      </xdr:nvSpPr>
      <xdr:spPr>
        <a:xfrm>
          <a:off x="104267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142257</xdr:rowOff>
    </xdr:from>
    <xdr:ext cx="534377" cy="259045"/>
    <xdr:sp macro="" textlink="">
      <xdr:nvSpPr>
        <xdr:cNvPr id="313" name="補助費等該当値テキスト"/>
        <xdr:cNvSpPr txBox="1"/>
      </xdr:nvSpPr>
      <xdr:spPr>
        <a:xfrm>
          <a:off x="10528300" y="5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54719</xdr:rowOff>
    </xdr:from>
    <xdr:to>
      <xdr:col>50</xdr:col>
      <xdr:colOff>165100</xdr:colOff>
      <xdr:row>36</xdr:row>
      <xdr:rowOff>156319</xdr:rowOff>
    </xdr:to>
    <xdr:sp macro="" textlink="">
      <xdr:nvSpPr>
        <xdr:cNvPr id="314" name="楕円 313"/>
        <xdr:cNvSpPr/>
      </xdr:nvSpPr>
      <xdr:spPr>
        <a:xfrm>
          <a:off x="9588500" y="62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1396</xdr:rowOff>
    </xdr:from>
    <xdr:ext cx="534377" cy="259045"/>
    <xdr:sp macro="" textlink="">
      <xdr:nvSpPr>
        <xdr:cNvPr id="315" name="テキスト ボックス 314"/>
        <xdr:cNvSpPr txBox="1"/>
      </xdr:nvSpPr>
      <xdr:spPr>
        <a:xfrm>
          <a:off x="9372111" y="60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71635</xdr:rowOff>
    </xdr:from>
    <xdr:to>
      <xdr:col>46</xdr:col>
      <xdr:colOff>38100</xdr:colOff>
      <xdr:row>30</xdr:row>
      <xdr:rowOff>1785</xdr:rowOff>
    </xdr:to>
    <xdr:sp macro="" textlink="">
      <xdr:nvSpPr>
        <xdr:cNvPr id="316" name="楕円 315"/>
        <xdr:cNvSpPr/>
      </xdr:nvSpPr>
      <xdr:spPr>
        <a:xfrm>
          <a:off x="8699500" y="50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18312</xdr:rowOff>
    </xdr:from>
    <xdr:ext cx="599010" cy="259045"/>
    <xdr:sp macro="" textlink="">
      <xdr:nvSpPr>
        <xdr:cNvPr id="317" name="テキスト ボックス 316"/>
        <xdr:cNvSpPr txBox="1"/>
      </xdr:nvSpPr>
      <xdr:spPr>
        <a:xfrm>
          <a:off x="8450795" y="4818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45455</xdr:rowOff>
    </xdr:from>
    <xdr:to>
      <xdr:col>41</xdr:col>
      <xdr:colOff>101600</xdr:colOff>
      <xdr:row>37</xdr:row>
      <xdr:rowOff>147055</xdr:rowOff>
    </xdr:to>
    <xdr:sp macro="" textlink="">
      <xdr:nvSpPr>
        <xdr:cNvPr id="318" name="楕円 317"/>
        <xdr:cNvSpPr/>
      </xdr:nvSpPr>
      <xdr:spPr>
        <a:xfrm>
          <a:off x="7810500" y="638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163582</xdr:rowOff>
    </xdr:from>
    <xdr:ext cx="534377" cy="259045"/>
    <xdr:sp macro="" textlink="">
      <xdr:nvSpPr>
        <xdr:cNvPr id="319" name="テキスト ボックス 318"/>
        <xdr:cNvSpPr txBox="1"/>
      </xdr:nvSpPr>
      <xdr:spPr>
        <a:xfrm>
          <a:off x="7594111" y="616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49733</xdr:rowOff>
    </xdr:from>
    <xdr:to>
      <xdr:col>36</xdr:col>
      <xdr:colOff>165100</xdr:colOff>
      <xdr:row>37</xdr:row>
      <xdr:rowOff>151333</xdr:rowOff>
    </xdr:to>
    <xdr:sp macro="" textlink="">
      <xdr:nvSpPr>
        <xdr:cNvPr id="320" name="楕円 319"/>
        <xdr:cNvSpPr/>
      </xdr:nvSpPr>
      <xdr:spPr>
        <a:xfrm>
          <a:off x="6921500" y="63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167860</xdr:rowOff>
    </xdr:from>
    <xdr:ext cx="534377" cy="259045"/>
    <xdr:sp macro="" textlink="">
      <xdr:nvSpPr>
        <xdr:cNvPr id="321" name="テキスト ボックス 320"/>
        <xdr:cNvSpPr txBox="1"/>
      </xdr:nvSpPr>
      <xdr:spPr>
        <a:xfrm>
          <a:off x="6705111" y="61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12141</xdr:rowOff>
    </xdr:from>
    <xdr:to>
      <xdr:col>55</xdr:col>
      <xdr:colOff>0</xdr:colOff>
      <xdr:row>55</xdr:row>
      <xdr:rowOff>4552</xdr:rowOff>
    </xdr:to>
    <xdr:cxnSp macro="">
      <xdr:nvCxnSpPr>
        <xdr:cNvPr id="349" name="直線コネクタ 348"/>
        <xdr:cNvCxnSpPr/>
      </xdr:nvCxnSpPr>
      <xdr:spPr>
        <a:xfrm flipV="1">
          <a:off x="9639300" y="8756091"/>
          <a:ext cx="838200" cy="67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63761</xdr:rowOff>
    </xdr:from>
    <xdr:ext cx="534377" cy="259045"/>
    <xdr:sp macro="" textlink="">
      <xdr:nvSpPr>
        <xdr:cNvPr id="350" name="普通建設事業費平均値テキスト"/>
        <xdr:cNvSpPr txBox="1"/>
      </xdr:nvSpPr>
      <xdr:spPr>
        <a:xfrm>
          <a:off x="10528300" y="966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4552</xdr:rowOff>
    </xdr:from>
    <xdr:to>
      <xdr:col>50</xdr:col>
      <xdr:colOff>114300</xdr:colOff>
      <xdr:row>55</xdr:row>
      <xdr:rowOff>56810</xdr:rowOff>
    </xdr:to>
    <xdr:cxnSp macro="">
      <xdr:nvCxnSpPr>
        <xdr:cNvPr id="352" name="直線コネクタ 351"/>
        <xdr:cNvCxnSpPr/>
      </xdr:nvCxnSpPr>
      <xdr:spPr>
        <a:xfrm flipV="1">
          <a:off x="8750300" y="9434302"/>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56810</xdr:rowOff>
    </xdr:from>
    <xdr:to>
      <xdr:col>45</xdr:col>
      <xdr:colOff>177800</xdr:colOff>
      <xdr:row>56</xdr:row>
      <xdr:rowOff>147289</xdr:rowOff>
    </xdr:to>
    <xdr:cxnSp macro="">
      <xdr:nvCxnSpPr>
        <xdr:cNvPr id="355" name="直線コネクタ 354"/>
        <xdr:cNvCxnSpPr/>
      </xdr:nvCxnSpPr>
      <xdr:spPr>
        <a:xfrm flipV="1">
          <a:off x="7861300" y="9486560"/>
          <a:ext cx="889000" cy="26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147289</xdr:rowOff>
    </xdr:from>
    <xdr:to>
      <xdr:col>41</xdr:col>
      <xdr:colOff>50800</xdr:colOff>
      <xdr:row>57</xdr:row>
      <xdr:rowOff>51369</xdr:rowOff>
    </xdr:to>
    <xdr:cxnSp macro="">
      <xdr:nvCxnSpPr>
        <xdr:cNvPr id="358" name="直線コネクタ 357"/>
        <xdr:cNvCxnSpPr/>
      </xdr:nvCxnSpPr>
      <xdr:spPr>
        <a:xfrm flipV="1">
          <a:off x="6972300" y="9748489"/>
          <a:ext cx="889000" cy="7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77342</xdr:rowOff>
    </xdr:from>
    <xdr:ext cx="534377" cy="259045"/>
    <xdr:sp macro="" textlink="">
      <xdr:nvSpPr>
        <xdr:cNvPr id="362" name="テキスト ボックス 361"/>
        <xdr:cNvSpPr txBox="1"/>
      </xdr:nvSpPr>
      <xdr:spPr>
        <a:xfrm>
          <a:off x="6705111" y="95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132791</xdr:rowOff>
    </xdr:from>
    <xdr:to>
      <xdr:col>55</xdr:col>
      <xdr:colOff>50800</xdr:colOff>
      <xdr:row>51</xdr:row>
      <xdr:rowOff>62941</xdr:rowOff>
    </xdr:to>
    <xdr:sp macro="" textlink="">
      <xdr:nvSpPr>
        <xdr:cNvPr id="368" name="楕円 367"/>
        <xdr:cNvSpPr/>
      </xdr:nvSpPr>
      <xdr:spPr>
        <a:xfrm>
          <a:off x="10426700" y="87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155668</xdr:rowOff>
    </xdr:from>
    <xdr:ext cx="534377" cy="259045"/>
    <xdr:sp macro="" textlink="">
      <xdr:nvSpPr>
        <xdr:cNvPr id="369" name="普通建設事業費該当値テキスト"/>
        <xdr:cNvSpPr txBox="1"/>
      </xdr:nvSpPr>
      <xdr:spPr>
        <a:xfrm>
          <a:off x="10528300" y="85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125202</xdr:rowOff>
    </xdr:from>
    <xdr:to>
      <xdr:col>50</xdr:col>
      <xdr:colOff>165100</xdr:colOff>
      <xdr:row>55</xdr:row>
      <xdr:rowOff>55352</xdr:rowOff>
    </xdr:to>
    <xdr:sp macro="" textlink="">
      <xdr:nvSpPr>
        <xdr:cNvPr id="370" name="楕円 369"/>
        <xdr:cNvSpPr/>
      </xdr:nvSpPr>
      <xdr:spPr>
        <a:xfrm>
          <a:off x="9588500" y="938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71879</xdr:rowOff>
    </xdr:from>
    <xdr:ext cx="534377" cy="259045"/>
    <xdr:sp macro="" textlink="">
      <xdr:nvSpPr>
        <xdr:cNvPr id="371" name="テキスト ボックス 370"/>
        <xdr:cNvSpPr txBox="1"/>
      </xdr:nvSpPr>
      <xdr:spPr>
        <a:xfrm>
          <a:off x="9372111" y="915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6010</xdr:rowOff>
    </xdr:from>
    <xdr:to>
      <xdr:col>46</xdr:col>
      <xdr:colOff>38100</xdr:colOff>
      <xdr:row>55</xdr:row>
      <xdr:rowOff>107610</xdr:rowOff>
    </xdr:to>
    <xdr:sp macro="" textlink="">
      <xdr:nvSpPr>
        <xdr:cNvPr id="372" name="楕円 371"/>
        <xdr:cNvSpPr/>
      </xdr:nvSpPr>
      <xdr:spPr>
        <a:xfrm>
          <a:off x="8699500" y="94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124137</xdr:rowOff>
    </xdr:from>
    <xdr:ext cx="534377" cy="259045"/>
    <xdr:sp macro="" textlink="">
      <xdr:nvSpPr>
        <xdr:cNvPr id="373" name="テキスト ボックス 372"/>
        <xdr:cNvSpPr txBox="1"/>
      </xdr:nvSpPr>
      <xdr:spPr>
        <a:xfrm>
          <a:off x="8483111" y="921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96489</xdr:rowOff>
    </xdr:from>
    <xdr:to>
      <xdr:col>41</xdr:col>
      <xdr:colOff>101600</xdr:colOff>
      <xdr:row>57</xdr:row>
      <xdr:rowOff>26639</xdr:rowOff>
    </xdr:to>
    <xdr:sp macro="" textlink="">
      <xdr:nvSpPr>
        <xdr:cNvPr id="374" name="楕円 373"/>
        <xdr:cNvSpPr/>
      </xdr:nvSpPr>
      <xdr:spPr>
        <a:xfrm>
          <a:off x="7810500" y="96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17766</xdr:rowOff>
    </xdr:from>
    <xdr:ext cx="534377" cy="259045"/>
    <xdr:sp macro="" textlink="">
      <xdr:nvSpPr>
        <xdr:cNvPr id="375" name="テキスト ボックス 374"/>
        <xdr:cNvSpPr txBox="1"/>
      </xdr:nvSpPr>
      <xdr:spPr>
        <a:xfrm>
          <a:off x="7594111" y="97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569</xdr:rowOff>
    </xdr:from>
    <xdr:to>
      <xdr:col>36</xdr:col>
      <xdr:colOff>165100</xdr:colOff>
      <xdr:row>57</xdr:row>
      <xdr:rowOff>102169</xdr:rowOff>
    </xdr:to>
    <xdr:sp macro="" textlink="">
      <xdr:nvSpPr>
        <xdr:cNvPr id="376" name="楕円 375"/>
        <xdr:cNvSpPr/>
      </xdr:nvSpPr>
      <xdr:spPr>
        <a:xfrm>
          <a:off x="6921500" y="977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93296</xdr:rowOff>
    </xdr:from>
    <xdr:ext cx="534377" cy="259045"/>
    <xdr:sp macro="" textlink="">
      <xdr:nvSpPr>
        <xdr:cNvPr id="377" name="テキスト ボックス 376"/>
        <xdr:cNvSpPr txBox="1"/>
      </xdr:nvSpPr>
      <xdr:spPr>
        <a:xfrm>
          <a:off x="6705111" y="98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90917</xdr:rowOff>
    </xdr:from>
    <xdr:to>
      <xdr:col>55</xdr:col>
      <xdr:colOff>0</xdr:colOff>
      <xdr:row>78</xdr:row>
      <xdr:rowOff>19686</xdr:rowOff>
    </xdr:to>
    <xdr:cxnSp macro="">
      <xdr:nvCxnSpPr>
        <xdr:cNvPr id="404" name="直線コネクタ 403"/>
        <xdr:cNvCxnSpPr/>
      </xdr:nvCxnSpPr>
      <xdr:spPr>
        <a:xfrm flipV="1">
          <a:off x="9639300" y="13292567"/>
          <a:ext cx="838200" cy="10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57632</xdr:rowOff>
    </xdr:from>
    <xdr:to>
      <xdr:col>50</xdr:col>
      <xdr:colOff>114300</xdr:colOff>
      <xdr:row>78</xdr:row>
      <xdr:rowOff>19686</xdr:rowOff>
    </xdr:to>
    <xdr:cxnSp macro="">
      <xdr:nvCxnSpPr>
        <xdr:cNvPr id="407" name="直線コネクタ 406"/>
        <xdr:cNvCxnSpPr/>
      </xdr:nvCxnSpPr>
      <xdr:spPr>
        <a:xfrm>
          <a:off x="8750300" y="13259282"/>
          <a:ext cx="889000" cy="13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135356</xdr:rowOff>
    </xdr:from>
    <xdr:to>
      <xdr:col>45</xdr:col>
      <xdr:colOff>177800</xdr:colOff>
      <xdr:row>77</xdr:row>
      <xdr:rowOff>57632</xdr:rowOff>
    </xdr:to>
    <xdr:cxnSp macro="">
      <xdr:nvCxnSpPr>
        <xdr:cNvPr id="410" name="直線コネクタ 409"/>
        <xdr:cNvCxnSpPr/>
      </xdr:nvCxnSpPr>
      <xdr:spPr>
        <a:xfrm>
          <a:off x="7861300" y="13165556"/>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81891</xdr:rowOff>
    </xdr:from>
    <xdr:ext cx="534377" cy="259045"/>
    <xdr:sp macro="" textlink="">
      <xdr:nvSpPr>
        <xdr:cNvPr id="412" name="テキスト ボックス 411"/>
        <xdr:cNvSpPr txBox="1"/>
      </xdr:nvSpPr>
      <xdr:spPr>
        <a:xfrm>
          <a:off x="8483111" y="1276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135356</xdr:rowOff>
    </xdr:from>
    <xdr:to>
      <xdr:col>41</xdr:col>
      <xdr:colOff>50800</xdr:colOff>
      <xdr:row>78</xdr:row>
      <xdr:rowOff>49037</xdr:rowOff>
    </xdr:to>
    <xdr:cxnSp macro="">
      <xdr:nvCxnSpPr>
        <xdr:cNvPr id="413" name="直線コネクタ 412"/>
        <xdr:cNvCxnSpPr/>
      </xdr:nvCxnSpPr>
      <xdr:spPr>
        <a:xfrm flipV="1">
          <a:off x="6972300" y="13165556"/>
          <a:ext cx="889000" cy="25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87058</xdr:rowOff>
    </xdr:from>
    <xdr:ext cx="534377" cy="259045"/>
    <xdr:sp macro="" textlink="">
      <xdr:nvSpPr>
        <xdr:cNvPr id="415" name="テキスト ボックス 414"/>
        <xdr:cNvSpPr txBox="1"/>
      </xdr:nvSpPr>
      <xdr:spPr>
        <a:xfrm>
          <a:off x="7594111" y="1277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40117</xdr:rowOff>
    </xdr:from>
    <xdr:to>
      <xdr:col>55</xdr:col>
      <xdr:colOff>50800</xdr:colOff>
      <xdr:row>77</xdr:row>
      <xdr:rowOff>141717</xdr:rowOff>
    </xdr:to>
    <xdr:sp macro="" textlink="">
      <xdr:nvSpPr>
        <xdr:cNvPr id="423" name="楕円 422"/>
        <xdr:cNvSpPr/>
      </xdr:nvSpPr>
      <xdr:spPr>
        <a:xfrm>
          <a:off x="10426700" y="132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18544</xdr:rowOff>
    </xdr:from>
    <xdr:ext cx="469744" cy="259045"/>
    <xdr:sp macro="" textlink="">
      <xdr:nvSpPr>
        <xdr:cNvPr id="424" name="普通建設事業費 （ うち新規整備　）該当値テキスト"/>
        <xdr:cNvSpPr txBox="1"/>
      </xdr:nvSpPr>
      <xdr:spPr>
        <a:xfrm>
          <a:off x="10528300" y="1322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140336</xdr:rowOff>
    </xdr:from>
    <xdr:to>
      <xdr:col>50</xdr:col>
      <xdr:colOff>165100</xdr:colOff>
      <xdr:row>78</xdr:row>
      <xdr:rowOff>70486</xdr:rowOff>
    </xdr:to>
    <xdr:sp macro="" textlink="">
      <xdr:nvSpPr>
        <xdr:cNvPr id="425" name="楕円 424"/>
        <xdr:cNvSpPr/>
      </xdr:nvSpPr>
      <xdr:spPr>
        <a:xfrm>
          <a:off x="9588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61613</xdr:rowOff>
    </xdr:from>
    <xdr:ext cx="469744" cy="259045"/>
    <xdr:sp macro="" textlink="">
      <xdr:nvSpPr>
        <xdr:cNvPr id="426" name="テキスト ボックス 425"/>
        <xdr:cNvSpPr txBox="1"/>
      </xdr:nvSpPr>
      <xdr:spPr>
        <a:xfrm>
          <a:off x="9404428" y="1343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6832</xdr:rowOff>
    </xdr:from>
    <xdr:to>
      <xdr:col>46</xdr:col>
      <xdr:colOff>38100</xdr:colOff>
      <xdr:row>77</xdr:row>
      <xdr:rowOff>108432</xdr:rowOff>
    </xdr:to>
    <xdr:sp macro="" textlink="">
      <xdr:nvSpPr>
        <xdr:cNvPr id="427" name="楕円 426"/>
        <xdr:cNvSpPr/>
      </xdr:nvSpPr>
      <xdr:spPr>
        <a:xfrm>
          <a:off x="8699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99559</xdr:rowOff>
    </xdr:from>
    <xdr:ext cx="469744" cy="259045"/>
    <xdr:sp macro="" textlink="">
      <xdr:nvSpPr>
        <xdr:cNvPr id="428" name="テキスト ボックス 427"/>
        <xdr:cNvSpPr txBox="1"/>
      </xdr:nvSpPr>
      <xdr:spPr>
        <a:xfrm>
          <a:off x="8515428" y="1330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84556</xdr:rowOff>
    </xdr:from>
    <xdr:to>
      <xdr:col>41</xdr:col>
      <xdr:colOff>101600</xdr:colOff>
      <xdr:row>77</xdr:row>
      <xdr:rowOff>14706</xdr:rowOff>
    </xdr:to>
    <xdr:sp macro="" textlink="">
      <xdr:nvSpPr>
        <xdr:cNvPr id="429" name="楕円 428"/>
        <xdr:cNvSpPr/>
      </xdr:nvSpPr>
      <xdr:spPr>
        <a:xfrm>
          <a:off x="7810500" y="1311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5833</xdr:rowOff>
    </xdr:from>
    <xdr:ext cx="469744" cy="259045"/>
    <xdr:sp macro="" textlink="">
      <xdr:nvSpPr>
        <xdr:cNvPr id="430" name="テキスト ボックス 429"/>
        <xdr:cNvSpPr txBox="1"/>
      </xdr:nvSpPr>
      <xdr:spPr>
        <a:xfrm>
          <a:off x="7626428" y="1320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169687</xdr:rowOff>
    </xdr:from>
    <xdr:to>
      <xdr:col>36</xdr:col>
      <xdr:colOff>165100</xdr:colOff>
      <xdr:row>78</xdr:row>
      <xdr:rowOff>99837</xdr:rowOff>
    </xdr:to>
    <xdr:sp macro="" textlink="">
      <xdr:nvSpPr>
        <xdr:cNvPr id="431" name="楕円 430"/>
        <xdr:cNvSpPr/>
      </xdr:nvSpPr>
      <xdr:spPr>
        <a:xfrm>
          <a:off x="6921500" y="133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90964</xdr:rowOff>
    </xdr:from>
    <xdr:ext cx="469744" cy="259045"/>
    <xdr:sp macro="" textlink="">
      <xdr:nvSpPr>
        <xdr:cNvPr id="432" name="テキスト ボックス 431"/>
        <xdr:cNvSpPr txBox="1"/>
      </xdr:nvSpPr>
      <xdr:spPr>
        <a:xfrm>
          <a:off x="6737428" y="134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72053</xdr:rowOff>
    </xdr:from>
    <xdr:to>
      <xdr:col>55</xdr:col>
      <xdr:colOff>0</xdr:colOff>
      <xdr:row>96</xdr:row>
      <xdr:rowOff>16714</xdr:rowOff>
    </xdr:to>
    <xdr:cxnSp macro="">
      <xdr:nvCxnSpPr>
        <xdr:cNvPr id="461" name="直線コネクタ 460"/>
        <xdr:cNvCxnSpPr/>
      </xdr:nvCxnSpPr>
      <xdr:spPr>
        <a:xfrm flipV="1">
          <a:off x="9639300" y="16016903"/>
          <a:ext cx="838200" cy="45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62850</xdr:rowOff>
    </xdr:from>
    <xdr:ext cx="534377" cy="259045"/>
    <xdr:sp macro="" textlink="">
      <xdr:nvSpPr>
        <xdr:cNvPr id="462" name="普通建設事業費 （ うち更新整備　）平均値テキスト"/>
        <xdr:cNvSpPr txBox="1"/>
      </xdr:nvSpPr>
      <xdr:spPr>
        <a:xfrm>
          <a:off x="10528300" y="16522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66511</xdr:rowOff>
    </xdr:from>
    <xdr:to>
      <xdr:col>50</xdr:col>
      <xdr:colOff>114300</xdr:colOff>
      <xdr:row>96</xdr:row>
      <xdr:rowOff>16714</xdr:rowOff>
    </xdr:to>
    <xdr:cxnSp macro="">
      <xdr:nvCxnSpPr>
        <xdr:cNvPr id="464" name="直線コネクタ 463"/>
        <xdr:cNvCxnSpPr/>
      </xdr:nvCxnSpPr>
      <xdr:spPr>
        <a:xfrm>
          <a:off x="8750300" y="16354261"/>
          <a:ext cx="889000" cy="12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66511</xdr:rowOff>
    </xdr:from>
    <xdr:to>
      <xdr:col>45</xdr:col>
      <xdr:colOff>177800</xdr:colOff>
      <xdr:row>96</xdr:row>
      <xdr:rowOff>123222</xdr:rowOff>
    </xdr:to>
    <xdr:cxnSp macro="">
      <xdr:nvCxnSpPr>
        <xdr:cNvPr id="467" name="直線コネクタ 466"/>
        <xdr:cNvCxnSpPr/>
      </xdr:nvCxnSpPr>
      <xdr:spPr>
        <a:xfrm flipV="1">
          <a:off x="7861300" y="16354261"/>
          <a:ext cx="889000" cy="22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55918</xdr:rowOff>
    </xdr:from>
    <xdr:to>
      <xdr:col>41</xdr:col>
      <xdr:colOff>50800</xdr:colOff>
      <xdr:row>96</xdr:row>
      <xdr:rowOff>123222</xdr:rowOff>
    </xdr:to>
    <xdr:cxnSp macro="">
      <xdr:nvCxnSpPr>
        <xdr:cNvPr id="470" name="直線コネクタ 469"/>
        <xdr:cNvCxnSpPr/>
      </xdr:nvCxnSpPr>
      <xdr:spPr>
        <a:xfrm>
          <a:off x="6972300" y="16515118"/>
          <a:ext cx="889000" cy="6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25398</xdr:rowOff>
    </xdr:from>
    <xdr:ext cx="534377" cy="259045"/>
    <xdr:sp macro="" textlink="">
      <xdr:nvSpPr>
        <xdr:cNvPr id="472" name="テキスト ボックス 471"/>
        <xdr:cNvSpPr txBox="1"/>
      </xdr:nvSpPr>
      <xdr:spPr>
        <a:xfrm>
          <a:off x="7594111" y="1665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21253</xdr:rowOff>
    </xdr:from>
    <xdr:to>
      <xdr:col>55</xdr:col>
      <xdr:colOff>50800</xdr:colOff>
      <xdr:row>93</xdr:row>
      <xdr:rowOff>122853</xdr:rowOff>
    </xdr:to>
    <xdr:sp macro="" textlink="">
      <xdr:nvSpPr>
        <xdr:cNvPr id="480" name="楕円 479"/>
        <xdr:cNvSpPr/>
      </xdr:nvSpPr>
      <xdr:spPr>
        <a:xfrm>
          <a:off x="10426700" y="159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44130</xdr:rowOff>
    </xdr:from>
    <xdr:ext cx="534377" cy="259045"/>
    <xdr:sp macro="" textlink="">
      <xdr:nvSpPr>
        <xdr:cNvPr id="481" name="普通建設事業費 （ うち更新整備　）該当値テキスト"/>
        <xdr:cNvSpPr txBox="1"/>
      </xdr:nvSpPr>
      <xdr:spPr>
        <a:xfrm>
          <a:off x="10528300" y="1581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137364</xdr:rowOff>
    </xdr:from>
    <xdr:to>
      <xdr:col>50</xdr:col>
      <xdr:colOff>165100</xdr:colOff>
      <xdr:row>96</xdr:row>
      <xdr:rowOff>67514</xdr:rowOff>
    </xdr:to>
    <xdr:sp macro="" textlink="">
      <xdr:nvSpPr>
        <xdr:cNvPr id="482" name="楕円 481"/>
        <xdr:cNvSpPr/>
      </xdr:nvSpPr>
      <xdr:spPr>
        <a:xfrm>
          <a:off x="9588500" y="16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84041</xdr:rowOff>
    </xdr:from>
    <xdr:ext cx="534377" cy="259045"/>
    <xdr:sp macro="" textlink="">
      <xdr:nvSpPr>
        <xdr:cNvPr id="483" name="テキスト ボックス 482"/>
        <xdr:cNvSpPr txBox="1"/>
      </xdr:nvSpPr>
      <xdr:spPr>
        <a:xfrm>
          <a:off x="9372111" y="16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15711</xdr:rowOff>
    </xdr:from>
    <xdr:to>
      <xdr:col>46</xdr:col>
      <xdr:colOff>38100</xdr:colOff>
      <xdr:row>95</xdr:row>
      <xdr:rowOff>117311</xdr:rowOff>
    </xdr:to>
    <xdr:sp macro="" textlink="">
      <xdr:nvSpPr>
        <xdr:cNvPr id="484" name="楕円 483"/>
        <xdr:cNvSpPr/>
      </xdr:nvSpPr>
      <xdr:spPr>
        <a:xfrm>
          <a:off x="8699500" y="163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133838</xdr:rowOff>
    </xdr:from>
    <xdr:ext cx="534377" cy="259045"/>
    <xdr:sp macro="" textlink="">
      <xdr:nvSpPr>
        <xdr:cNvPr id="485" name="テキスト ボックス 484"/>
        <xdr:cNvSpPr txBox="1"/>
      </xdr:nvSpPr>
      <xdr:spPr>
        <a:xfrm>
          <a:off x="8483111" y="160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72422</xdr:rowOff>
    </xdr:from>
    <xdr:to>
      <xdr:col>41</xdr:col>
      <xdr:colOff>101600</xdr:colOff>
      <xdr:row>97</xdr:row>
      <xdr:rowOff>2572</xdr:rowOff>
    </xdr:to>
    <xdr:sp macro="" textlink="">
      <xdr:nvSpPr>
        <xdr:cNvPr id="486" name="楕円 485"/>
        <xdr:cNvSpPr/>
      </xdr:nvSpPr>
      <xdr:spPr>
        <a:xfrm>
          <a:off x="7810500" y="165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19099</xdr:rowOff>
    </xdr:from>
    <xdr:ext cx="534377" cy="259045"/>
    <xdr:sp macro="" textlink="">
      <xdr:nvSpPr>
        <xdr:cNvPr id="487" name="テキスト ボックス 486"/>
        <xdr:cNvSpPr txBox="1"/>
      </xdr:nvSpPr>
      <xdr:spPr>
        <a:xfrm>
          <a:off x="7594111" y="1630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5118</xdr:rowOff>
    </xdr:from>
    <xdr:to>
      <xdr:col>36</xdr:col>
      <xdr:colOff>165100</xdr:colOff>
      <xdr:row>96</xdr:row>
      <xdr:rowOff>106718</xdr:rowOff>
    </xdr:to>
    <xdr:sp macro="" textlink="">
      <xdr:nvSpPr>
        <xdr:cNvPr id="488" name="楕円 487"/>
        <xdr:cNvSpPr/>
      </xdr:nvSpPr>
      <xdr:spPr>
        <a:xfrm>
          <a:off x="6921500" y="164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123245</xdr:rowOff>
    </xdr:from>
    <xdr:ext cx="534377" cy="259045"/>
    <xdr:sp macro="" textlink="">
      <xdr:nvSpPr>
        <xdr:cNvPr id="489" name="テキスト ボックス 488"/>
        <xdr:cNvSpPr txBox="1"/>
      </xdr:nvSpPr>
      <xdr:spPr>
        <a:xfrm>
          <a:off x="6705111" y="162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24856</xdr:rowOff>
    </xdr:from>
    <xdr:to>
      <xdr:col>85</xdr:col>
      <xdr:colOff>127000</xdr:colOff>
      <xdr:row>39</xdr:row>
      <xdr:rowOff>98878</xdr:rowOff>
    </xdr:to>
    <xdr:cxnSp macro="">
      <xdr:nvCxnSpPr>
        <xdr:cNvPr id="520" name="直線コネクタ 519"/>
        <xdr:cNvCxnSpPr/>
      </xdr:nvCxnSpPr>
      <xdr:spPr>
        <a:xfrm flipV="1">
          <a:off x="15481300" y="6711406"/>
          <a:ext cx="838200" cy="7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128815</xdr:rowOff>
    </xdr:from>
    <xdr:to>
      <xdr:col>81</xdr:col>
      <xdr:colOff>50800</xdr:colOff>
      <xdr:row>39</xdr:row>
      <xdr:rowOff>98878</xdr:rowOff>
    </xdr:to>
    <xdr:cxnSp macro="">
      <xdr:nvCxnSpPr>
        <xdr:cNvPr id="523" name="直線コネクタ 522"/>
        <xdr:cNvCxnSpPr/>
      </xdr:nvCxnSpPr>
      <xdr:spPr>
        <a:xfrm>
          <a:off x="14592300" y="66439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128815</xdr:rowOff>
    </xdr:from>
    <xdr:to>
      <xdr:col>76</xdr:col>
      <xdr:colOff>114300</xdr:colOff>
      <xdr:row>39</xdr:row>
      <xdr:rowOff>4173</xdr:rowOff>
    </xdr:to>
    <xdr:cxnSp macro="">
      <xdr:nvCxnSpPr>
        <xdr:cNvPr id="526" name="直線コネクタ 525"/>
        <xdr:cNvCxnSpPr/>
      </xdr:nvCxnSpPr>
      <xdr:spPr>
        <a:xfrm flipV="1">
          <a:off x="13703300" y="6643915"/>
          <a:ext cx="889000" cy="4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109600</xdr:rowOff>
    </xdr:from>
    <xdr:ext cx="378565" cy="259045"/>
    <xdr:sp macro="" textlink="">
      <xdr:nvSpPr>
        <xdr:cNvPr id="528" name="テキスト ボックス 527"/>
        <xdr:cNvSpPr txBox="1"/>
      </xdr:nvSpPr>
      <xdr:spPr>
        <a:xfrm>
          <a:off x="14403017" y="6110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4173</xdr:rowOff>
    </xdr:from>
    <xdr:to>
      <xdr:col>71</xdr:col>
      <xdr:colOff>177800</xdr:colOff>
      <xdr:row>39</xdr:row>
      <xdr:rowOff>98878</xdr:rowOff>
    </xdr:to>
    <xdr:cxnSp macro="">
      <xdr:nvCxnSpPr>
        <xdr:cNvPr id="529" name="直線コネクタ 528"/>
        <xdr:cNvCxnSpPr/>
      </xdr:nvCxnSpPr>
      <xdr:spPr>
        <a:xfrm flipV="1">
          <a:off x="12814300" y="6690723"/>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47007</xdr:rowOff>
    </xdr:from>
    <xdr:ext cx="378565" cy="259045"/>
    <xdr:sp macro="" textlink="">
      <xdr:nvSpPr>
        <xdr:cNvPr id="531" name="テキスト ボックス 530"/>
        <xdr:cNvSpPr txBox="1"/>
      </xdr:nvSpPr>
      <xdr:spPr>
        <a:xfrm>
          <a:off x="13514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145506</xdr:rowOff>
    </xdr:from>
    <xdr:to>
      <xdr:col>85</xdr:col>
      <xdr:colOff>177800</xdr:colOff>
      <xdr:row>39</xdr:row>
      <xdr:rowOff>75656</xdr:rowOff>
    </xdr:to>
    <xdr:sp macro="" textlink="">
      <xdr:nvSpPr>
        <xdr:cNvPr id="539" name="楕円 538"/>
        <xdr:cNvSpPr/>
      </xdr:nvSpPr>
      <xdr:spPr>
        <a:xfrm>
          <a:off x="16268700" y="666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60433</xdr:rowOff>
    </xdr:from>
    <xdr:ext cx="313932" cy="259045"/>
    <xdr:sp macro="" textlink="">
      <xdr:nvSpPr>
        <xdr:cNvPr id="540" name="災害復旧事業費該当値テキスト"/>
        <xdr:cNvSpPr txBox="1"/>
      </xdr:nvSpPr>
      <xdr:spPr>
        <a:xfrm>
          <a:off x="16370300" y="6575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78015</xdr:rowOff>
    </xdr:from>
    <xdr:to>
      <xdr:col>76</xdr:col>
      <xdr:colOff>165100</xdr:colOff>
      <xdr:row>39</xdr:row>
      <xdr:rowOff>8165</xdr:rowOff>
    </xdr:to>
    <xdr:sp macro="" textlink="">
      <xdr:nvSpPr>
        <xdr:cNvPr id="543" name="楕円 542"/>
        <xdr:cNvSpPr/>
      </xdr:nvSpPr>
      <xdr:spPr>
        <a:xfrm>
          <a:off x="14541500" y="659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170742</xdr:rowOff>
    </xdr:from>
    <xdr:ext cx="378565" cy="259045"/>
    <xdr:sp macro="" textlink="">
      <xdr:nvSpPr>
        <xdr:cNvPr id="544" name="テキスト ボックス 543"/>
        <xdr:cNvSpPr txBox="1"/>
      </xdr:nvSpPr>
      <xdr:spPr>
        <a:xfrm>
          <a:off x="14403017" y="668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124823</xdr:rowOff>
    </xdr:from>
    <xdr:to>
      <xdr:col>72</xdr:col>
      <xdr:colOff>38100</xdr:colOff>
      <xdr:row>39</xdr:row>
      <xdr:rowOff>54973</xdr:rowOff>
    </xdr:to>
    <xdr:sp macro="" textlink="">
      <xdr:nvSpPr>
        <xdr:cNvPr id="545" name="楕円 544"/>
        <xdr:cNvSpPr/>
      </xdr:nvSpPr>
      <xdr:spPr>
        <a:xfrm>
          <a:off x="13652500" y="66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46100</xdr:rowOff>
    </xdr:from>
    <xdr:ext cx="313932" cy="259045"/>
    <xdr:sp macro="" textlink="">
      <xdr:nvSpPr>
        <xdr:cNvPr id="546" name="テキスト ボックス 545"/>
        <xdr:cNvSpPr txBox="1"/>
      </xdr:nvSpPr>
      <xdr:spPr>
        <a:xfrm>
          <a:off x="13546333" y="6732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97256</xdr:rowOff>
    </xdr:from>
    <xdr:to>
      <xdr:col>85</xdr:col>
      <xdr:colOff>127000</xdr:colOff>
      <xdr:row>77</xdr:row>
      <xdr:rowOff>98095</xdr:rowOff>
    </xdr:to>
    <xdr:cxnSp macro="">
      <xdr:nvCxnSpPr>
        <xdr:cNvPr id="626" name="直線コネクタ 625"/>
        <xdr:cNvCxnSpPr/>
      </xdr:nvCxnSpPr>
      <xdr:spPr>
        <a:xfrm flipV="1">
          <a:off x="15481300" y="1329890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98095</xdr:rowOff>
    </xdr:from>
    <xdr:to>
      <xdr:col>81</xdr:col>
      <xdr:colOff>50800</xdr:colOff>
      <xdr:row>77</xdr:row>
      <xdr:rowOff>102572</xdr:rowOff>
    </xdr:to>
    <xdr:cxnSp macro="">
      <xdr:nvCxnSpPr>
        <xdr:cNvPr id="629" name="直線コネクタ 628"/>
        <xdr:cNvCxnSpPr/>
      </xdr:nvCxnSpPr>
      <xdr:spPr>
        <a:xfrm flipV="1">
          <a:off x="14592300" y="1329974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6331</xdr:rowOff>
    </xdr:from>
    <xdr:to>
      <xdr:col>76</xdr:col>
      <xdr:colOff>114300</xdr:colOff>
      <xdr:row>77</xdr:row>
      <xdr:rowOff>102572</xdr:rowOff>
    </xdr:to>
    <xdr:cxnSp macro="">
      <xdr:nvCxnSpPr>
        <xdr:cNvPr id="632" name="直線コネクタ 631"/>
        <xdr:cNvCxnSpPr/>
      </xdr:nvCxnSpPr>
      <xdr:spPr>
        <a:xfrm>
          <a:off x="13703300" y="13207981"/>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138233</xdr:rowOff>
    </xdr:from>
    <xdr:to>
      <xdr:col>71</xdr:col>
      <xdr:colOff>177800</xdr:colOff>
      <xdr:row>77</xdr:row>
      <xdr:rowOff>6331</xdr:rowOff>
    </xdr:to>
    <xdr:cxnSp macro="">
      <xdr:nvCxnSpPr>
        <xdr:cNvPr id="635" name="直線コネクタ 634"/>
        <xdr:cNvCxnSpPr/>
      </xdr:nvCxnSpPr>
      <xdr:spPr>
        <a:xfrm>
          <a:off x="12814300" y="1316843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46456</xdr:rowOff>
    </xdr:from>
    <xdr:to>
      <xdr:col>85</xdr:col>
      <xdr:colOff>177800</xdr:colOff>
      <xdr:row>77</xdr:row>
      <xdr:rowOff>148056</xdr:rowOff>
    </xdr:to>
    <xdr:sp macro="" textlink="">
      <xdr:nvSpPr>
        <xdr:cNvPr id="645" name="楕円 644"/>
        <xdr:cNvSpPr/>
      </xdr:nvSpPr>
      <xdr:spPr>
        <a:xfrm>
          <a:off x="16268700" y="132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132833</xdr:rowOff>
    </xdr:from>
    <xdr:ext cx="534377" cy="259045"/>
    <xdr:sp macro="" textlink="">
      <xdr:nvSpPr>
        <xdr:cNvPr id="646" name="公債費該当値テキスト"/>
        <xdr:cNvSpPr txBox="1"/>
      </xdr:nvSpPr>
      <xdr:spPr>
        <a:xfrm>
          <a:off x="16370300" y="1316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47295</xdr:rowOff>
    </xdr:from>
    <xdr:to>
      <xdr:col>81</xdr:col>
      <xdr:colOff>101600</xdr:colOff>
      <xdr:row>77</xdr:row>
      <xdr:rowOff>148895</xdr:rowOff>
    </xdr:to>
    <xdr:sp macro="" textlink="">
      <xdr:nvSpPr>
        <xdr:cNvPr id="647" name="楕円 646"/>
        <xdr:cNvSpPr/>
      </xdr:nvSpPr>
      <xdr:spPr>
        <a:xfrm>
          <a:off x="15430500" y="132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140022</xdr:rowOff>
    </xdr:from>
    <xdr:ext cx="534377" cy="259045"/>
    <xdr:sp macro="" textlink="">
      <xdr:nvSpPr>
        <xdr:cNvPr id="648" name="テキスト ボックス 647"/>
        <xdr:cNvSpPr txBox="1"/>
      </xdr:nvSpPr>
      <xdr:spPr>
        <a:xfrm>
          <a:off x="15214111" y="133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51772</xdr:rowOff>
    </xdr:from>
    <xdr:to>
      <xdr:col>76</xdr:col>
      <xdr:colOff>165100</xdr:colOff>
      <xdr:row>77</xdr:row>
      <xdr:rowOff>153372</xdr:rowOff>
    </xdr:to>
    <xdr:sp macro="" textlink="">
      <xdr:nvSpPr>
        <xdr:cNvPr id="649" name="楕円 648"/>
        <xdr:cNvSpPr/>
      </xdr:nvSpPr>
      <xdr:spPr>
        <a:xfrm>
          <a:off x="14541500" y="1325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144499</xdr:rowOff>
    </xdr:from>
    <xdr:ext cx="534377" cy="259045"/>
    <xdr:sp macro="" textlink="">
      <xdr:nvSpPr>
        <xdr:cNvPr id="650" name="テキスト ボックス 649"/>
        <xdr:cNvSpPr txBox="1"/>
      </xdr:nvSpPr>
      <xdr:spPr>
        <a:xfrm>
          <a:off x="14325111" y="1334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126981</xdr:rowOff>
    </xdr:from>
    <xdr:to>
      <xdr:col>72</xdr:col>
      <xdr:colOff>38100</xdr:colOff>
      <xdr:row>77</xdr:row>
      <xdr:rowOff>57131</xdr:rowOff>
    </xdr:to>
    <xdr:sp macro="" textlink="">
      <xdr:nvSpPr>
        <xdr:cNvPr id="651" name="楕円 650"/>
        <xdr:cNvSpPr/>
      </xdr:nvSpPr>
      <xdr:spPr>
        <a:xfrm>
          <a:off x="13652500" y="131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48258</xdr:rowOff>
    </xdr:from>
    <xdr:ext cx="534377" cy="259045"/>
    <xdr:sp macro="" textlink="">
      <xdr:nvSpPr>
        <xdr:cNvPr id="652" name="テキスト ボックス 651"/>
        <xdr:cNvSpPr txBox="1"/>
      </xdr:nvSpPr>
      <xdr:spPr>
        <a:xfrm>
          <a:off x="13436111" y="132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87433</xdr:rowOff>
    </xdr:from>
    <xdr:to>
      <xdr:col>67</xdr:col>
      <xdr:colOff>101600</xdr:colOff>
      <xdr:row>77</xdr:row>
      <xdr:rowOff>17583</xdr:rowOff>
    </xdr:to>
    <xdr:sp macro="" textlink="">
      <xdr:nvSpPr>
        <xdr:cNvPr id="653" name="楕円 652"/>
        <xdr:cNvSpPr/>
      </xdr:nvSpPr>
      <xdr:spPr>
        <a:xfrm>
          <a:off x="12763500" y="131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8710</xdr:rowOff>
    </xdr:from>
    <xdr:ext cx="534377" cy="259045"/>
    <xdr:sp macro="" textlink="">
      <xdr:nvSpPr>
        <xdr:cNvPr id="654" name="テキスト ボックス 653"/>
        <xdr:cNvSpPr txBox="1"/>
      </xdr:nvSpPr>
      <xdr:spPr>
        <a:xfrm>
          <a:off x="12547111" y="132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13627</xdr:rowOff>
    </xdr:from>
    <xdr:to>
      <xdr:col>85</xdr:col>
      <xdr:colOff>127000</xdr:colOff>
      <xdr:row>94</xdr:row>
      <xdr:rowOff>62852</xdr:rowOff>
    </xdr:to>
    <xdr:cxnSp macro="">
      <xdr:nvCxnSpPr>
        <xdr:cNvPr id="683" name="直線コネクタ 682"/>
        <xdr:cNvCxnSpPr/>
      </xdr:nvCxnSpPr>
      <xdr:spPr>
        <a:xfrm>
          <a:off x="15481300" y="16129927"/>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13627</xdr:rowOff>
    </xdr:from>
    <xdr:to>
      <xdr:col>81</xdr:col>
      <xdr:colOff>50800</xdr:colOff>
      <xdr:row>96</xdr:row>
      <xdr:rowOff>111658</xdr:rowOff>
    </xdr:to>
    <xdr:cxnSp macro="">
      <xdr:nvCxnSpPr>
        <xdr:cNvPr id="686" name="直線コネクタ 685"/>
        <xdr:cNvCxnSpPr/>
      </xdr:nvCxnSpPr>
      <xdr:spPr>
        <a:xfrm flipV="1">
          <a:off x="14592300" y="16129927"/>
          <a:ext cx="889000" cy="4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143603</xdr:rowOff>
    </xdr:from>
    <xdr:ext cx="534377" cy="259045"/>
    <xdr:sp macro="" textlink="">
      <xdr:nvSpPr>
        <xdr:cNvPr id="688" name="テキスト ボックス 687"/>
        <xdr:cNvSpPr txBox="1"/>
      </xdr:nvSpPr>
      <xdr:spPr>
        <a:xfrm>
          <a:off x="15214111" y="1643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66966</xdr:rowOff>
    </xdr:from>
    <xdr:to>
      <xdr:col>76</xdr:col>
      <xdr:colOff>114300</xdr:colOff>
      <xdr:row>96</xdr:row>
      <xdr:rowOff>111658</xdr:rowOff>
    </xdr:to>
    <xdr:cxnSp macro="">
      <xdr:nvCxnSpPr>
        <xdr:cNvPr id="689" name="直線コネクタ 688"/>
        <xdr:cNvCxnSpPr/>
      </xdr:nvCxnSpPr>
      <xdr:spPr>
        <a:xfrm>
          <a:off x="13703300" y="16526166"/>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128232</xdr:rowOff>
    </xdr:from>
    <xdr:to>
      <xdr:col>71</xdr:col>
      <xdr:colOff>177800</xdr:colOff>
      <xdr:row>96</xdr:row>
      <xdr:rowOff>66966</xdr:rowOff>
    </xdr:to>
    <xdr:cxnSp macro="">
      <xdr:nvCxnSpPr>
        <xdr:cNvPr id="692" name="直線コネクタ 691"/>
        <xdr:cNvCxnSpPr/>
      </xdr:nvCxnSpPr>
      <xdr:spPr>
        <a:xfrm>
          <a:off x="12814300" y="16415982"/>
          <a:ext cx="889000" cy="1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12052</xdr:rowOff>
    </xdr:from>
    <xdr:to>
      <xdr:col>85</xdr:col>
      <xdr:colOff>177800</xdr:colOff>
      <xdr:row>94</xdr:row>
      <xdr:rowOff>113652</xdr:rowOff>
    </xdr:to>
    <xdr:sp macro="" textlink="">
      <xdr:nvSpPr>
        <xdr:cNvPr id="702" name="楕円 701"/>
        <xdr:cNvSpPr/>
      </xdr:nvSpPr>
      <xdr:spPr>
        <a:xfrm>
          <a:off x="16268700" y="161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34929</xdr:rowOff>
    </xdr:from>
    <xdr:ext cx="534377" cy="259045"/>
    <xdr:sp macro="" textlink="">
      <xdr:nvSpPr>
        <xdr:cNvPr id="703" name="積立金該当値テキスト"/>
        <xdr:cNvSpPr txBox="1"/>
      </xdr:nvSpPr>
      <xdr:spPr>
        <a:xfrm>
          <a:off x="16370300" y="1597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134277</xdr:rowOff>
    </xdr:from>
    <xdr:to>
      <xdr:col>81</xdr:col>
      <xdr:colOff>101600</xdr:colOff>
      <xdr:row>94</xdr:row>
      <xdr:rowOff>64427</xdr:rowOff>
    </xdr:to>
    <xdr:sp macro="" textlink="">
      <xdr:nvSpPr>
        <xdr:cNvPr id="704" name="楕円 703"/>
        <xdr:cNvSpPr/>
      </xdr:nvSpPr>
      <xdr:spPr>
        <a:xfrm>
          <a:off x="15430500" y="1607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80954</xdr:rowOff>
    </xdr:from>
    <xdr:ext cx="534377" cy="259045"/>
    <xdr:sp macro="" textlink="">
      <xdr:nvSpPr>
        <xdr:cNvPr id="705" name="テキスト ボックス 704"/>
        <xdr:cNvSpPr txBox="1"/>
      </xdr:nvSpPr>
      <xdr:spPr>
        <a:xfrm>
          <a:off x="15214111" y="1585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60858</xdr:rowOff>
    </xdr:from>
    <xdr:to>
      <xdr:col>76</xdr:col>
      <xdr:colOff>165100</xdr:colOff>
      <xdr:row>96</xdr:row>
      <xdr:rowOff>162458</xdr:rowOff>
    </xdr:to>
    <xdr:sp macro="" textlink="">
      <xdr:nvSpPr>
        <xdr:cNvPr id="706" name="楕円 705"/>
        <xdr:cNvSpPr/>
      </xdr:nvSpPr>
      <xdr:spPr>
        <a:xfrm>
          <a:off x="14541500" y="165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7535</xdr:rowOff>
    </xdr:from>
    <xdr:ext cx="534377" cy="259045"/>
    <xdr:sp macro="" textlink="">
      <xdr:nvSpPr>
        <xdr:cNvPr id="707" name="テキスト ボックス 706"/>
        <xdr:cNvSpPr txBox="1"/>
      </xdr:nvSpPr>
      <xdr:spPr>
        <a:xfrm>
          <a:off x="14325111" y="162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16166</xdr:rowOff>
    </xdr:from>
    <xdr:to>
      <xdr:col>72</xdr:col>
      <xdr:colOff>38100</xdr:colOff>
      <xdr:row>96</xdr:row>
      <xdr:rowOff>117766</xdr:rowOff>
    </xdr:to>
    <xdr:sp macro="" textlink="">
      <xdr:nvSpPr>
        <xdr:cNvPr id="708" name="楕円 707"/>
        <xdr:cNvSpPr/>
      </xdr:nvSpPr>
      <xdr:spPr>
        <a:xfrm>
          <a:off x="13652500" y="164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134293</xdr:rowOff>
    </xdr:from>
    <xdr:ext cx="534377" cy="259045"/>
    <xdr:sp macro="" textlink="">
      <xdr:nvSpPr>
        <xdr:cNvPr id="709" name="テキスト ボックス 708"/>
        <xdr:cNvSpPr txBox="1"/>
      </xdr:nvSpPr>
      <xdr:spPr>
        <a:xfrm>
          <a:off x="13436111" y="162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77432</xdr:rowOff>
    </xdr:from>
    <xdr:to>
      <xdr:col>67</xdr:col>
      <xdr:colOff>101600</xdr:colOff>
      <xdr:row>96</xdr:row>
      <xdr:rowOff>7582</xdr:rowOff>
    </xdr:to>
    <xdr:sp macro="" textlink="">
      <xdr:nvSpPr>
        <xdr:cNvPr id="710" name="楕円 709"/>
        <xdr:cNvSpPr/>
      </xdr:nvSpPr>
      <xdr:spPr>
        <a:xfrm>
          <a:off x="12763500" y="163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24109</xdr:rowOff>
    </xdr:from>
    <xdr:ext cx="534377" cy="259045"/>
    <xdr:sp macro="" textlink="">
      <xdr:nvSpPr>
        <xdr:cNvPr id="711" name="テキスト ボックス 710"/>
        <xdr:cNvSpPr txBox="1"/>
      </xdr:nvSpPr>
      <xdr:spPr>
        <a:xfrm>
          <a:off x="12547111" y="1614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103886</xdr:rowOff>
    </xdr:from>
    <xdr:to>
      <xdr:col>116</xdr:col>
      <xdr:colOff>63500</xdr:colOff>
      <xdr:row>38</xdr:row>
      <xdr:rowOff>4826</xdr:rowOff>
    </xdr:to>
    <xdr:cxnSp macro="">
      <xdr:nvCxnSpPr>
        <xdr:cNvPr id="740" name="直線コネクタ 739"/>
        <xdr:cNvCxnSpPr/>
      </xdr:nvCxnSpPr>
      <xdr:spPr>
        <a:xfrm>
          <a:off x="21323300" y="644753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80645</xdr:rowOff>
    </xdr:from>
    <xdr:to>
      <xdr:col>111</xdr:col>
      <xdr:colOff>177800</xdr:colOff>
      <xdr:row>37</xdr:row>
      <xdr:rowOff>103886</xdr:rowOff>
    </xdr:to>
    <xdr:cxnSp macro="">
      <xdr:nvCxnSpPr>
        <xdr:cNvPr id="743" name="直線コネクタ 742"/>
        <xdr:cNvCxnSpPr/>
      </xdr:nvCxnSpPr>
      <xdr:spPr>
        <a:xfrm>
          <a:off x="20434300" y="6252845"/>
          <a:ext cx="889000" cy="19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80645</xdr:rowOff>
    </xdr:from>
    <xdr:to>
      <xdr:col>107</xdr:col>
      <xdr:colOff>50800</xdr:colOff>
      <xdr:row>39</xdr:row>
      <xdr:rowOff>44450</xdr:rowOff>
    </xdr:to>
    <xdr:cxnSp macro="">
      <xdr:nvCxnSpPr>
        <xdr:cNvPr id="746" name="直線コネクタ 745"/>
        <xdr:cNvCxnSpPr/>
      </xdr:nvCxnSpPr>
      <xdr:spPr>
        <a:xfrm flipV="1">
          <a:off x="19545300" y="6252845"/>
          <a:ext cx="889000" cy="47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10558</xdr:rowOff>
    </xdr:from>
    <xdr:ext cx="469744" cy="259045"/>
    <xdr:sp macro="" textlink="">
      <xdr:nvSpPr>
        <xdr:cNvPr id="748" name="テキスト ボックス 747"/>
        <xdr:cNvSpPr txBox="1"/>
      </xdr:nvSpPr>
      <xdr:spPr>
        <a:xfrm>
          <a:off x="20199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125476</xdr:rowOff>
    </xdr:from>
    <xdr:to>
      <xdr:col>116</xdr:col>
      <xdr:colOff>114300</xdr:colOff>
      <xdr:row>38</xdr:row>
      <xdr:rowOff>55626</xdr:rowOff>
    </xdr:to>
    <xdr:sp macro="" textlink="">
      <xdr:nvSpPr>
        <xdr:cNvPr id="759" name="楕円 758"/>
        <xdr:cNvSpPr/>
      </xdr:nvSpPr>
      <xdr:spPr>
        <a:xfrm>
          <a:off x="221107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103903</xdr:rowOff>
    </xdr:from>
    <xdr:ext cx="378565" cy="259045"/>
    <xdr:sp macro="" textlink="">
      <xdr:nvSpPr>
        <xdr:cNvPr id="760" name="投資及び出資金該当値テキスト"/>
        <xdr:cNvSpPr txBox="1"/>
      </xdr:nvSpPr>
      <xdr:spPr>
        <a:xfrm>
          <a:off x="22212300"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53086</xdr:rowOff>
    </xdr:from>
    <xdr:to>
      <xdr:col>112</xdr:col>
      <xdr:colOff>38100</xdr:colOff>
      <xdr:row>37</xdr:row>
      <xdr:rowOff>154686</xdr:rowOff>
    </xdr:to>
    <xdr:sp macro="" textlink="">
      <xdr:nvSpPr>
        <xdr:cNvPr id="761" name="楕円 760"/>
        <xdr:cNvSpPr/>
      </xdr:nvSpPr>
      <xdr:spPr>
        <a:xfrm>
          <a:off x="21272500" y="639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145813</xdr:rowOff>
    </xdr:from>
    <xdr:ext cx="378565" cy="259045"/>
    <xdr:sp macro="" textlink="">
      <xdr:nvSpPr>
        <xdr:cNvPr id="762" name="テキスト ボックス 761"/>
        <xdr:cNvSpPr txBox="1"/>
      </xdr:nvSpPr>
      <xdr:spPr>
        <a:xfrm>
          <a:off x="21134017" y="6489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29845</xdr:rowOff>
    </xdr:from>
    <xdr:to>
      <xdr:col>107</xdr:col>
      <xdr:colOff>101600</xdr:colOff>
      <xdr:row>36</xdr:row>
      <xdr:rowOff>131445</xdr:rowOff>
    </xdr:to>
    <xdr:sp macro="" textlink="">
      <xdr:nvSpPr>
        <xdr:cNvPr id="763" name="楕円 762"/>
        <xdr:cNvSpPr/>
      </xdr:nvSpPr>
      <xdr:spPr>
        <a:xfrm>
          <a:off x="20383500" y="620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147972</xdr:rowOff>
    </xdr:from>
    <xdr:ext cx="469744" cy="259045"/>
    <xdr:sp macro="" textlink="">
      <xdr:nvSpPr>
        <xdr:cNvPr id="764" name="テキスト ボックス 763"/>
        <xdr:cNvSpPr txBox="1"/>
      </xdr:nvSpPr>
      <xdr:spPr>
        <a:xfrm>
          <a:off x="20199428" y="5977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170815</xdr:rowOff>
    </xdr:from>
    <xdr:to>
      <xdr:col>116</xdr:col>
      <xdr:colOff>63500</xdr:colOff>
      <xdr:row>59</xdr:row>
      <xdr:rowOff>16256</xdr:rowOff>
    </xdr:to>
    <xdr:cxnSp macro="">
      <xdr:nvCxnSpPr>
        <xdr:cNvPr id="797" name="直線コネクタ 796"/>
        <xdr:cNvCxnSpPr/>
      </xdr:nvCxnSpPr>
      <xdr:spPr>
        <a:xfrm flipV="1">
          <a:off x="21323300" y="10114915"/>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170561</xdr:rowOff>
    </xdr:from>
    <xdr:to>
      <xdr:col>111</xdr:col>
      <xdr:colOff>177800</xdr:colOff>
      <xdr:row>59</xdr:row>
      <xdr:rowOff>16256</xdr:rowOff>
    </xdr:to>
    <xdr:cxnSp macro="">
      <xdr:nvCxnSpPr>
        <xdr:cNvPr id="800" name="直線コネクタ 799"/>
        <xdr:cNvCxnSpPr/>
      </xdr:nvCxnSpPr>
      <xdr:spPr>
        <a:xfrm>
          <a:off x="20434300" y="10114661"/>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170561</xdr:rowOff>
    </xdr:from>
    <xdr:to>
      <xdr:col>107</xdr:col>
      <xdr:colOff>50800</xdr:colOff>
      <xdr:row>59</xdr:row>
      <xdr:rowOff>16510</xdr:rowOff>
    </xdr:to>
    <xdr:cxnSp macro="">
      <xdr:nvCxnSpPr>
        <xdr:cNvPr id="803" name="直線コネクタ 802"/>
        <xdr:cNvCxnSpPr/>
      </xdr:nvCxnSpPr>
      <xdr:spPr>
        <a:xfrm flipV="1">
          <a:off x="19545300" y="10114661"/>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16510</xdr:rowOff>
    </xdr:from>
    <xdr:to>
      <xdr:col>102</xdr:col>
      <xdr:colOff>114300</xdr:colOff>
      <xdr:row>59</xdr:row>
      <xdr:rowOff>16637</xdr:rowOff>
    </xdr:to>
    <xdr:cxnSp macro="">
      <xdr:nvCxnSpPr>
        <xdr:cNvPr id="806" name="直線コネクタ 805"/>
        <xdr:cNvCxnSpPr/>
      </xdr:nvCxnSpPr>
      <xdr:spPr>
        <a:xfrm flipV="1">
          <a:off x="18656300" y="10132060"/>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120015</xdr:rowOff>
    </xdr:from>
    <xdr:to>
      <xdr:col>116</xdr:col>
      <xdr:colOff>114300</xdr:colOff>
      <xdr:row>59</xdr:row>
      <xdr:rowOff>50165</xdr:rowOff>
    </xdr:to>
    <xdr:sp macro="" textlink="">
      <xdr:nvSpPr>
        <xdr:cNvPr id="816" name="楕円 815"/>
        <xdr:cNvSpPr/>
      </xdr:nvSpPr>
      <xdr:spPr>
        <a:xfrm>
          <a:off x="22110700" y="1006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34942</xdr:rowOff>
    </xdr:from>
    <xdr:ext cx="378565" cy="259045"/>
    <xdr:sp macro="" textlink="">
      <xdr:nvSpPr>
        <xdr:cNvPr id="817" name="貸付金該当値テキスト"/>
        <xdr:cNvSpPr txBox="1"/>
      </xdr:nvSpPr>
      <xdr:spPr>
        <a:xfrm>
          <a:off x="22212300" y="9979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136906</xdr:rowOff>
    </xdr:from>
    <xdr:to>
      <xdr:col>112</xdr:col>
      <xdr:colOff>38100</xdr:colOff>
      <xdr:row>59</xdr:row>
      <xdr:rowOff>67056</xdr:rowOff>
    </xdr:to>
    <xdr:sp macro="" textlink="">
      <xdr:nvSpPr>
        <xdr:cNvPr id="818" name="楕円 817"/>
        <xdr:cNvSpPr/>
      </xdr:nvSpPr>
      <xdr:spPr>
        <a:xfrm>
          <a:off x="21272500" y="1008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58183</xdr:rowOff>
    </xdr:from>
    <xdr:ext cx="378565" cy="259045"/>
    <xdr:sp macro="" textlink="">
      <xdr:nvSpPr>
        <xdr:cNvPr id="819" name="テキスト ボックス 818"/>
        <xdr:cNvSpPr txBox="1"/>
      </xdr:nvSpPr>
      <xdr:spPr>
        <a:xfrm>
          <a:off x="21134017" y="10173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119761</xdr:rowOff>
    </xdr:from>
    <xdr:to>
      <xdr:col>107</xdr:col>
      <xdr:colOff>101600</xdr:colOff>
      <xdr:row>59</xdr:row>
      <xdr:rowOff>49911</xdr:rowOff>
    </xdr:to>
    <xdr:sp macro="" textlink="">
      <xdr:nvSpPr>
        <xdr:cNvPr id="820" name="楕円 819"/>
        <xdr:cNvSpPr/>
      </xdr:nvSpPr>
      <xdr:spPr>
        <a:xfrm>
          <a:off x="20383500" y="1006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41038</xdr:rowOff>
    </xdr:from>
    <xdr:ext cx="378565" cy="259045"/>
    <xdr:sp macro="" textlink="">
      <xdr:nvSpPr>
        <xdr:cNvPr id="821" name="テキスト ボックス 820"/>
        <xdr:cNvSpPr txBox="1"/>
      </xdr:nvSpPr>
      <xdr:spPr>
        <a:xfrm>
          <a:off x="20245017" y="1015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137160</xdr:rowOff>
    </xdr:from>
    <xdr:to>
      <xdr:col>102</xdr:col>
      <xdr:colOff>165100</xdr:colOff>
      <xdr:row>59</xdr:row>
      <xdr:rowOff>67310</xdr:rowOff>
    </xdr:to>
    <xdr:sp macro="" textlink="">
      <xdr:nvSpPr>
        <xdr:cNvPr id="822" name="楕円 821"/>
        <xdr:cNvSpPr/>
      </xdr:nvSpPr>
      <xdr:spPr>
        <a:xfrm>
          <a:off x="19494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58437</xdr:rowOff>
    </xdr:from>
    <xdr:ext cx="378565" cy="259045"/>
    <xdr:sp macro="" textlink="">
      <xdr:nvSpPr>
        <xdr:cNvPr id="823" name="テキスト ボックス 822"/>
        <xdr:cNvSpPr txBox="1"/>
      </xdr:nvSpPr>
      <xdr:spPr>
        <a:xfrm>
          <a:off x="19356017" y="1017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137287</xdr:rowOff>
    </xdr:from>
    <xdr:to>
      <xdr:col>98</xdr:col>
      <xdr:colOff>38100</xdr:colOff>
      <xdr:row>59</xdr:row>
      <xdr:rowOff>67437</xdr:rowOff>
    </xdr:to>
    <xdr:sp macro="" textlink="">
      <xdr:nvSpPr>
        <xdr:cNvPr id="824" name="楕円 823"/>
        <xdr:cNvSpPr/>
      </xdr:nvSpPr>
      <xdr:spPr>
        <a:xfrm>
          <a:off x="18605500" y="100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58564</xdr:rowOff>
    </xdr:from>
    <xdr:ext cx="378565" cy="259045"/>
    <xdr:sp macro="" textlink="">
      <xdr:nvSpPr>
        <xdr:cNvPr id="825" name="テキスト ボックス 824"/>
        <xdr:cNvSpPr txBox="1"/>
      </xdr:nvSpPr>
      <xdr:spPr>
        <a:xfrm>
          <a:off x="18467017" y="10174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34864</xdr:rowOff>
    </xdr:from>
    <xdr:to>
      <xdr:col>116</xdr:col>
      <xdr:colOff>63500</xdr:colOff>
      <xdr:row>75</xdr:row>
      <xdr:rowOff>120863</xdr:rowOff>
    </xdr:to>
    <xdr:cxnSp macro="">
      <xdr:nvCxnSpPr>
        <xdr:cNvPr id="853" name="直線コネクタ 852"/>
        <xdr:cNvCxnSpPr/>
      </xdr:nvCxnSpPr>
      <xdr:spPr>
        <a:xfrm flipV="1">
          <a:off x="21323300" y="12893614"/>
          <a:ext cx="8382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126087</xdr:rowOff>
    </xdr:from>
    <xdr:ext cx="534377" cy="259045"/>
    <xdr:sp macro="" textlink="">
      <xdr:nvSpPr>
        <xdr:cNvPr id="854" name="繰出金平均値テキスト"/>
        <xdr:cNvSpPr txBox="1"/>
      </xdr:nvSpPr>
      <xdr:spPr>
        <a:xfrm>
          <a:off x="22212300" y="126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120863</xdr:rowOff>
    </xdr:from>
    <xdr:to>
      <xdr:col>111</xdr:col>
      <xdr:colOff>177800</xdr:colOff>
      <xdr:row>75</xdr:row>
      <xdr:rowOff>135403</xdr:rowOff>
    </xdr:to>
    <xdr:cxnSp macro="">
      <xdr:nvCxnSpPr>
        <xdr:cNvPr id="856" name="直線コネクタ 855"/>
        <xdr:cNvCxnSpPr/>
      </xdr:nvCxnSpPr>
      <xdr:spPr>
        <a:xfrm flipV="1">
          <a:off x="20434300" y="12979613"/>
          <a:ext cx="889000" cy="1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117964</xdr:rowOff>
    </xdr:from>
    <xdr:ext cx="534377" cy="259045"/>
    <xdr:sp macro="" textlink="">
      <xdr:nvSpPr>
        <xdr:cNvPr id="858" name="テキスト ボックス 857"/>
        <xdr:cNvSpPr txBox="1"/>
      </xdr:nvSpPr>
      <xdr:spPr>
        <a:xfrm>
          <a:off x="21056111" y="1263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58135</xdr:rowOff>
    </xdr:from>
    <xdr:to>
      <xdr:col>107</xdr:col>
      <xdr:colOff>50800</xdr:colOff>
      <xdr:row>75</xdr:row>
      <xdr:rowOff>135403</xdr:rowOff>
    </xdr:to>
    <xdr:cxnSp macro="">
      <xdr:nvCxnSpPr>
        <xdr:cNvPr id="859" name="直線コネクタ 858"/>
        <xdr:cNvCxnSpPr/>
      </xdr:nvCxnSpPr>
      <xdr:spPr>
        <a:xfrm>
          <a:off x="19545300" y="12573985"/>
          <a:ext cx="889000" cy="4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126148</xdr:rowOff>
    </xdr:from>
    <xdr:ext cx="534377" cy="259045"/>
    <xdr:sp macro="" textlink="">
      <xdr:nvSpPr>
        <xdr:cNvPr id="861" name="テキスト ボックス 860"/>
        <xdr:cNvSpPr txBox="1"/>
      </xdr:nvSpPr>
      <xdr:spPr>
        <a:xfrm>
          <a:off x="20167111" y="126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58135</xdr:rowOff>
    </xdr:from>
    <xdr:to>
      <xdr:col>102</xdr:col>
      <xdr:colOff>114300</xdr:colOff>
      <xdr:row>73</xdr:row>
      <xdr:rowOff>91785</xdr:rowOff>
    </xdr:to>
    <xdr:cxnSp macro="">
      <xdr:nvCxnSpPr>
        <xdr:cNvPr id="862" name="直線コネクタ 861"/>
        <xdr:cNvCxnSpPr/>
      </xdr:nvCxnSpPr>
      <xdr:spPr>
        <a:xfrm flipV="1">
          <a:off x="18656300" y="12573985"/>
          <a:ext cx="889000" cy="3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155514</xdr:rowOff>
    </xdr:from>
    <xdr:to>
      <xdr:col>116</xdr:col>
      <xdr:colOff>114300</xdr:colOff>
      <xdr:row>75</xdr:row>
      <xdr:rowOff>85664</xdr:rowOff>
    </xdr:to>
    <xdr:sp macro="" textlink="">
      <xdr:nvSpPr>
        <xdr:cNvPr id="872" name="楕円 871"/>
        <xdr:cNvSpPr/>
      </xdr:nvSpPr>
      <xdr:spPr>
        <a:xfrm>
          <a:off x="22110700" y="128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133941</xdr:rowOff>
    </xdr:from>
    <xdr:ext cx="534377" cy="259045"/>
    <xdr:sp macro="" textlink="">
      <xdr:nvSpPr>
        <xdr:cNvPr id="873" name="繰出金該当値テキスト"/>
        <xdr:cNvSpPr txBox="1"/>
      </xdr:nvSpPr>
      <xdr:spPr>
        <a:xfrm>
          <a:off x="22212300" y="128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70063</xdr:rowOff>
    </xdr:from>
    <xdr:to>
      <xdr:col>112</xdr:col>
      <xdr:colOff>38100</xdr:colOff>
      <xdr:row>76</xdr:row>
      <xdr:rowOff>214</xdr:rowOff>
    </xdr:to>
    <xdr:sp macro="" textlink="">
      <xdr:nvSpPr>
        <xdr:cNvPr id="874" name="楕円 873"/>
        <xdr:cNvSpPr/>
      </xdr:nvSpPr>
      <xdr:spPr>
        <a:xfrm>
          <a:off x="21272500" y="12928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162791</xdr:rowOff>
    </xdr:from>
    <xdr:ext cx="534377" cy="259045"/>
    <xdr:sp macro="" textlink="">
      <xdr:nvSpPr>
        <xdr:cNvPr id="875" name="テキスト ボックス 874"/>
        <xdr:cNvSpPr txBox="1"/>
      </xdr:nvSpPr>
      <xdr:spPr>
        <a:xfrm>
          <a:off x="21056111" y="130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84603</xdr:rowOff>
    </xdr:from>
    <xdr:to>
      <xdr:col>107</xdr:col>
      <xdr:colOff>101600</xdr:colOff>
      <xdr:row>76</xdr:row>
      <xdr:rowOff>14753</xdr:rowOff>
    </xdr:to>
    <xdr:sp macro="" textlink="">
      <xdr:nvSpPr>
        <xdr:cNvPr id="876" name="楕円 875"/>
        <xdr:cNvSpPr/>
      </xdr:nvSpPr>
      <xdr:spPr>
        <a:xfrm>
          <a:off x="203835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5880</xdr:rowOff>
    </xdr:from>
    <xdr:ext cx="534377" cy="259045"/>
    <xdr:sp macro="" textlink="">
      <xdr:nvSpPr>
        <xdr:cNvPr id="877" name="テキスト ボックス 876"/>
        <xdr:cNvSpPr txBox="1"/>
      </xdr:nvSpPr>
      <xdr:spPr>
        <a:xfrm>
          <a:off x="20167111" y="1303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7335</xdr:rowOff>
    </xdr:from>
    <xdr:to>
      <xdr:col>102</xdr:col>
      <xdr:colOff>165100</xdr:colOff>
      <xdr:row>73</xdr:row>
      <xdr:rowOff>108935</xdr:rowOff>
    </xdr:to>
    <xdr:sp macro="" textlink="">
      <xdr:nvSpPr>
        <xdr:cNvPr id="878" name="楕円 877"/>
        <xdr:cNvSpPr/>
      </xdr:nvSpPr>
      <xdr:spPr>
        <a:xfrm>
          <a:off x="19494500" y="12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125462</xdr:rowOff>
    </xdr:from>
    <xdr:ext cx="534377" cy="259045"/>
    <xdr:sp macro="" textlink="">
      <xdr:nvSpPr>
        <xdr:cNvPr id="879" name="テキスト ボックス 878"/>
        <xdr:cNvSpPr txBox="1"/>
      </xdr:nvSpPr>
      <xdr:spPr>
        <a:xfrm>
          <a:off x="19278111" y="122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40985</xdr:rowOff>
    </xdr:from>
    <xdr:to>
      <xdr:col>98</xdr:col>
      <xdr:colOff>38100</xdr:colOff>
      <xdr:row>73</xdr:row>
      <xdr:rowOff>142585</xdr:rowOff>
    </xdr:to>
    <xdr:sp macro="" textlink="">
      <xdr:nvSpPr>
        <xdr:cNvPr id="880" name="楕円 879"/>
        <xdr:cNvSpPr/>
      </xdr:nvSpPr>
      <xdr:spPr>
        <a:xfrm>
          <a:off x="18605500" y="125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159112</xdr:rowOff>
    </xdr:from>
    <xdr:ext cx="534377" cy="259045"/>
    <xdr:sp macro="" textlink="">
      <xdr:nvSpPr>
        <xdr:cNvPr id="881" name="テキスト ボックス 880"/>
        <xdr:cNvSpPr txBox="1"/>
      </xdr:nvSpPr>
      <xdr:spPr>
        <a:xfrm>
          <a:off x="18389111" y="1233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の３分の１程度を占める扶助費については減少の傾向がみられる。物件費は、生活応援キャンペーン事業運営に係る委託料や電気料、住民情報システム共同利用サービス利用料などに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今後は公共施設の老朽化に対応するための普通建設事業費の増加が予想され、建替えや改修のための財源として計画的に基金への積立てを行っていく必要がある。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今後の本格的な人口減少社会の到来に備えるため、事業の見直し等を進め、将来世代の負担を考慮しながら、市債を有効に活用していくなど、歳入の規模に見合ったバランスの取れた予算編成に努め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185,483
180,359
24.36
99,822,037
93,380,930
5,192,307
43,649,799
28,472,563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xdr:rowOff>
    </xdr:from>
    <xdr:to>
      <xdr:col>24</xdr:col>
      <xdr:colOff>63500</xdr:colOff>
      <xdr:row>34</xdr:row>
      <xdr:rowOff>36373</xdr:rowOff>
    </xdr:to>
    <xdr:cxnSp macro="">
      <xdr:nvCxnSpPr>
        <xdr:cNvPr id="59" name="直線コネクタ 58"/>
        <xdr:cNvCxnSpPr/>
      </xdr:nvCxnSpPr>
      <xdr:spPr>
        <a:xfrm flipV="1">
          <a:off x="3797300" y="5845556"/>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8026</xdr:rowOff>
    </xdr:from>
    <xdr:to>
      <xdr:col>19</xdr:col>
      <xdr:colOff>177800</xdr:colOff>
      <xdr:row>34</xdr:row>
      <xdr:rowOff>36373</xdr:rowOff>
    </xdr:to>
    <xdr:cxnSp macro="">
      <xdr:nvCxnSpPr>
        <xdr:cNvPr id="62" name="直線コネクタ 61"/>
        <xdr:cNvCxnSpPr/>
      </xdr:nvCxnSpPr>
      <xdr:spPr>
        <a:xfrm>
          <a:off x="2908300" y="5837326"/>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86208</xdr:rowOff>
    </xdr:from>
    <xdr:to>
      <xdr:col>15</xdr:col>
      <xdr:colOff>50800</xdr:colOff>
      <xdr:row>34</xdr:row>
      <xdr:rowOff>8026</xdr:rowOff>
    </xdr:to>
    <xdr:cxnSp macro="">
      <xdr:nvCxnSpPr>
        <xdr:cNvPr id="65" name="直線コネクタ 64"/>
        <xdr:cNvCxnSpPr/>
      </xdr:nvCxnSpPr>
      <xdr:spPr>
        <a:xfrm>
          <a:off x="2019300" y="5744058"/>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56354</xdr:rowOff>
    </xdr:from>
    <xdr:ext cx="469744" cy="259045"/>
    <xdr:sp macro="" textlink="">
      <xdr:nvSpPr>
        <xdr:cNvPr id="67" name="テキスト ボックス 66"/>
        <xdr:cNvSpPr txBox="1"/>
      </xdr:nvSpPr>
      <xdr:spPr>
        <a:xfrm>
          <a:off x="2673428" y="6228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86208</xdr:rowOff>
    </xdr:from>
    <xdr:to>
      <xdr:col>10</xdr:col>
      <xdr:colOff>114300</xdr:colOff>
      <xdr:row>33</xdr:row>
      <xdr:rowOff>131013</xdr:rowOff>
    </xdr:to>
    <xdr:cxnSp macro="">
      <xdr:nvCxnSpPr>
        <xdr:cNvPr id="68" name="直線コネクタ 67"/>
        <xdr:cNvCxnSpPr/>
      </xdr:nvCxnSpPr>
      <xdr:spPr>
        <a:xfrm flipV="1">
          <a:off x="1130300" y="5744058"/>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47210</xdr:rowOff>
    </xdr:from>
    <xdr:ext cx="469744" cy="259045"/>
    <xdr:sp macro="" textlink="">
      <xdr:nvSpPr>
        <xdr:cNvPr id="70" name="テキスト ボックス 69"/>
        <xdr:cNvSpPr txBox="1"/>
      </xdr:nvSpPr>
      <xdr:spPr>
        <a:xfrm>
          <a:off x="1784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40809</xdr:rowOff>
    </xdr:from>
    <xdr:ext cx="469744" cy="259045"/>
    <xdr:sp macro="" textlink="">
      <xdr:nvSpPr>
        <xdr:cNvPr id="72" name="テキスト ボックス 71"/>
        <xdr:cNvSpPr txBox="1"/>
      </xdr:nvSpPr>
      <xdr:spPr>
        <a:xfrm>
          <a:off x="895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78" name="楕円 77"/>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469744" cy="259045"/>
    <xdr:sp macro="" textlink="">
      <xdr:nvSpPr>
        <xdr:cNvPr id="79" name="議会費該当値テキスト"/>
        <xdr:cNvSpPr txBox="1"/>
      </xdr:nvSpPr>
      <xdr:spPr>
        <a:xfrm>
          <a:off x="4686300"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157023</xdr:rowOff>
    </xdr:from>
    <xdr:to>
      <xdr:col>20</xdr:col>
      <xdr:colOff>38100</xdr:colOff>
      <xdr:row>34</xdr:row>
      <xdr:rowOff>87173</xdr:rowOff>
    </xdr:to>
    <xdr:sp macro="" textlink="">
      <xdr:nvSpPr>
        <xdr:cNvPr id="80" name="楕円 79"/>
        <xdr:cNvSpPr/>
      </xdr:nvSpPr>
      <xdr:spPr>
        <a:xfrm>
          <a:off x="3746500" y="58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103700</xdr:rowOff>
    </xdr:from>
    <xdr:ext cx="469744" cy="259045"/>
    <xdr:sp macro="" textlink="">
      <xdr:nvSpPr>
        <xdr:cNvPr id="81" name="テキスト ボックス 80"/>
        <xdr:cNvSpPr txBox="1"/>
      </xdr:nvSpPr>
      <xdr:spPr>
        <a:xfrm>
          <a:off x="3562428" y="559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128676</xdr:rowOff>
    </xdr:from>
    <xdr:to>
      <xdr:col>15</xdr:col>
      <xdr:colOff>101600</xdr:colOff>
      <xdr:row>34</xdr:row>
      <xdr:rowOff>58826</xdr:rowOff>
    </xdr:to>
    <xdr:sp macro="" textlink="">
      <xdr:nvSpPr>
        <xdr:cNvPr id="82" name="楕円 81"/>
        <xdr:cNvSpPr/>
      </xdr:nvSpPr>
      <xdr:spPr>
        <a:xfrm>
          <a:off x="2857500" y="57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75353</xdr:rowOff>
    </xdr:from>
    <xdr:ext cx="469744" cy="259045"/>
    <xdr:sp macro="" textlink="">
      <xdr:nvSpPr>
        <xdr:cNvPr id="83" name="テキスト ボックス 82"/>
        <xdr:cNvSpPr txBox="1"/>
      </xdr:nvSpPr>
      <xdr:spPr>
        <a:xfrm>
          <a:off x="2673428" y="55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35408</xdr:rowOff>
    </xdr:from>
    <xdr:to>
      <xdr:col>10</xdr:col>
      <xdr:colOff>165100</xdr:colOff>
      <xdr:row>33</xdr:row>
      <xdr:rowOff>137008</xdr:rowOff>
    </xdr:to>
    <xdr:sp macro="" textlink="">
      <xdr:nvSpPr>
        <xdr:cNvPr id="84" name="楕円 83"/>
        <xdr:cNvSpPr/>
      </xdr:nvSpPr>
      <xdr:spPr>
        <a:xfrm>
          <a:off x="1968500" y="56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153535</xdr:rowOff>
    </xdr:from>
    <xdr:ext cx="469744" cy="259045"/>
    <xdr:sp macro="" textlink="">
      <xdr:nvSpPr>
        <xdr:cNvPr id="85" name="テキスト ボックス 84"/>
        <xdr:cNvSpPr txBox="1"/>
      </xdr:nvSpPr>
      <xdr:spPr>
        <a:xfrm>
          <a:off x="1784428" y="546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80213</xdr:rowOff>
    </xdr:from>
    <xdr:to>
      <xdr:col>6</xdr:col>
      <xdr:colOff>38100</xdr:colOff>
      <xdr:row>34</xdr:row>
      <xdr:rowOff>10363</xdr:rowOff>
    </xdr:to>
    <xdr:sp macro="" textlink="">
      <xdr:nvSpPr>
        <xdr:cNvPr id="86" name="楕円 85"/>
        <xdr:cNvSpPr/>
      </xdr:nvSpPr>
      <xdr:spPr>
        <a:xfrm>
          <a:off x="1079500" y="573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26890</xdr:rowOff>
    </xdr:from>
    <xdr:ext cx="469744" cy="259045"/>
    <xdr:sp macro="" textlink="">
      <xdr:nvSpPr>
        <xdr:cNvPr id="87" name="テキスト ボックス 86"/>
        <xdr:cNvSpPr txBox="1"/>
      </xdr:nvSpPr>
      <xdr:spPr>
        <a:xfrm>
          <a:off x="895428" y="551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82267</xdr:rowOff>
    </xdr:from>
    <xdr:to>
      <xdr:col>24</xdr:col>
      <xdr:colOff>63500</xdr:colOff>
      <xdr:row>56</xdr:row>
      <xdr:rowOff>103200</xdr:rowOff>
    </xdr:to>
    <xdr:cxnSp macro="">
      <xdr:nvCxnSpPr>
        <xdr:cNvPr id="118" name="直線コネクタ 117"/>
        <xdr:cNvCxnSpPr/>
      </xdr:nvCxnSpPr>
      <xdr:spPr>
        <a:xfrm>
          <a:off x="3797300" y="9512017"/>
          <a:ext cx="838200" cy="1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122131</xdr:rowOff>
    </xdr:from>
    <xdr:to>
      <xdr:col>19</xdr:col>
      <xdr:colOff>177800</xdr:colOff>
      <xdr:row>55</xdr:row>
      <xdr:rowOff>82267</xdr:rowOff>
    </xdr:to>
    <xdr:cxnSp macro="">
      <xdr:nvCxnSpPr>
        <xdr:cNvPr id="121" name="直線コネクタ 120"/>
        <xdr:cNvCxnSpPr/>
      </xdr:nvCxnSpPr>
      <xdr:spPr>
        <a:xfrm>
          <a:off x="2908300" y="8523181"/>
          <a:ext cx="889000" cy="98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139510</xdr:rowOff>
    </xdr:from>
    <xdr:ext cx="534377" cy="259045"/>
    <xdr:sp macro="" textlink="">
      <xdr:nvSpPr>
        <xdr:cNvPr id="123" name="テキスト ボックス 122"/>
        <xdr:cNvSpPr txBox="1"/>
      </xdr:nvSpPr>
      <xdr:spPr>
        <a:xfrm>
          <a:off x="3530111" y="97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122131</xdr:rowOff>
    </xdr:from>
    <xdr:to>
      <xdr:col>15</xdr:col>
      <xdr:colOff>50800</xdr:colOff>
      <xdr:row>56</xdr:row>
      <xdr:rowOff>105280</xdr:rowOff>
    </xdr:to>
    <xdr:cxnSp macro="">
      <xdr:nvCxnSpPr>
        <xdr:cNvPr id="124" name="直線コネクタ 123"/>
        <xdr:cNvCxnSpPr/>
      </xdr:nvCxnSpPr>
      <xdr:spPr>
        <a:xfrm flipV="1">
          <a:off x="2019300" y="8523181"/>
          <a:ext cx="889000" cy="118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105280</xdr:rowOff>
    </xdr:from>
    <xdr:to>
      <xdr:col>10</xdr:col>
      <xdr:colOff>114300</xdr:colOff>
      <xdr:row>56</xdr:row>
      <xdr:rowOff>119180</xdr:rowOff>
    </xdr:to>
    <xdr:cxnSp macro="">
      <xdr:nvCxnSpPr>
        <xdr:cNvPr id="127" name="直線コネクタ 126"/>
        <xdr:cNvCxnSpPr/>
      </xdr:nvCxnSpPr>
      <xdr:spPr>
        <a:xfrm flipV="1">
          <a:off x="1130300" y="9706480"/>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58684</xdr:rowOff>
    </xdr:from>
    <xdr:ext cx="534377" cy="259045"/>
    <xdr:sp macro="" textlink="">
      <xdr:nvSpPr>
        <xdr:cNvPr id="129" name="テキスト ボックス 128"/>
        <xdr:cNvSpPr txBox="1"/>
      </xdr:nvSpPr>
      <xdr:spPr>
        <a:xfrm>
          <a:off x="1752111" y="983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52400</xdr:rowOff>
    </xdr:from>
    <xdr:to>
      <xdr:col>24</xdr:col>
      <xdr:colOff>114300</xdr:colOff>
      <xdr:row>56</xdr:row>
      <xdr:rowOff>154000</xdr:rowOff>
    </xdr:to>
    <xdr:sp macro="" textlink="">
      <xdr:nvSpPr>
        <xdr:cNvPr id="137" name="楕円 136"/>
        <xdr:cNvSpPr/>
      </xdr:nvSpPr>
      <xdr:spPr>
        <a:xfrm>
          <a:off x="4584700" y="96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75277</xdr:rowOff>
    </xdr:from>
    <xdr:ext cx="534377" cy="259045"/>
    <xdr:sp macro="" textlink="">
      <xdr:nvSpPr>
        <xdr:cNvPr id="138" name="総務費該当値テキスト"/>
        <xdr:cNvSpPr txBox="1"/>
      </xdr:nvSpPr>
      <xdr:spPr>
        <a:xfrm>
          <a:off x="4686300" y="950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31467</xdr:rowOff>
    </xdr:from>
    <xdr:to>
      <xdr:col>20</xdr:col>
      <xdr:colOff>38100</xdr:colOff>
      <xdr:row>55</xdr:row>
      <xdr:rowOff>133067</xdr:rowOff>
    </xdr:to>
    <xdr:sp macro="" textlink="">
      <xdr:nvSpPr>
        <xdr:cNvPr id="139" name="楕円 138"/>
        <xdr:cNvSpPr/>
      </xdr:nvSpPr>
      <xdr:spPr>
        <a:xfrm>
          <a:off x="3746500" y="94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149594</xdr:rowOff>
    </xdr:from>
    <xdr:ext cx="534377" cy="259045"/>
    <xdr:sp macro="" textlink="">
      <xdr:nvSpPr>
        <xdr:cNvPr id="140" name="テキスト ボックス 139"/>
        <xdr:cNvSpPr txBox="1"/>
      </xdr:nvSpPr>
      <xdr:spPr>
        <a:xfrm>
          <a:off x="3530111" y="923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71331</xdr:rowOff>
    </xdr:from>
    <xdr:to>
      <xdr:col>15</xdr:col>
      <xdr:colOff>101600</xdr:colOff>
      <xdr:row>50</xdr:row>
      <xdr:rowOff>1481</xdr:rowOff>
    </xdr:to>
    <xdr:sp macro="" textlink="">
      <xdr:nvSpPr>
        <xdr:cNvPr id="141" name="楕円 140"/>
        <xdr:cNvSpPr/>
      </xdr:nvSpPr>
      <xdr:spPr>
        <a:xfrm>
          <a:off x="2857500" y="847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18008</xdr:rowOff>
    </xdr:from>
    <xdr:ext cx="599010" cy="259045"/>
    <xdr:sp macro="" textlink="">
      <xdr:nvSpPr>
        <xdr:cNvPr id="142" name="テキスト ボックス 141"/>
        <xdr:cNvSpPr txBox="1"/>
      </xdr:nvSpPr>
      <xdr:spPr>
        <a:xfrm>
          <a:off x="2608795" y="824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54480</xdr:rowOff>
    </xdr:from>
    <xdr:to>
      <xdr:col>10</xdr:col>
      <xdr:colOff>165100</xdr:colOff>
      <xdr:row>56</xdr:row>
      <xdr:rowOff>156080</xdr:rowOff>
    </xdr:to>
    <xdr:sp macro="" textlink="">
      <xdr:nvSpPr>
        <xdr:cNvPr id="143" name="楕円 142"/>
        <xdr:cNvSpPr/>
      </xdr:nvSpPr>
      <xdr:spPr>
        <a:xfrm>
          <a:off x="1968500" y="965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1157</xdr:rowOff>
    </xdr:from>
    <xdr:ext cx="534377" cy="259045"/>
    <xdr:sp macro="" textlink="">
      <xdr:nvSpPr>
        <xdr:cNvPr id="144" name="テキスト ボックス 143"/>
        <xdr:cNvSpPr txBox="1"/>
      </xdr:nvSpPr>
      <xdr:spPr>
        <a:xfrm>
          <a:off x="1752111" y="943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68380</xdr:rowOff>
    </xdr:from>
    <xdr:to>
      <xdr:col>6</xdr:col>
      <xdr:colOff>38100</xdr:colOff>
      <xdr:row>56</xdr:row>
      <xdr:rowOff>169980</xdr:rowOff>
    </xdr:to>
    <xdr:sp macro="" textlink="">
      <xdr:nvSpPr>
        <xdr:cNvPr id="145" name="楕円 144"/>
        <xdr:cNvSpPr/>
      </xdr:nvSpPr>
      <xdr:spPr>
        <a:xfrm>
          <a:off x="1079500" y="966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15057</xdr:rowOff>
    </xdr:from>
    <xdr:ext cx="534377" cy="259045"/>
    <xdr:sp macro="" textlink="">
      <xdr:nvSpPr>
        <xdr:cNvPr id="146" name="テキスト ボックス 145"/>
        <xdr:cNvSpPr txBox="1"/>
      </xdr:nvSpPr>
      <xdr:spPr>
        <a:xfrm>
          <a:off x="863111" y="944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20969</xdr:rowOff>
    </xdr:from>
    <xdr:to>
      <xdr:col>24</xdr:col>
      <xdr:colOff>63500</xdr:colOff>
      <xdr:row>72</xdr:row>
      <xdr:rowOff>65198</xdr:rowOff>
    </xdr:to>
    <xdr:cxnSp macro="">
      <xdr:nvCxnSpPr>
        <xdr:cNvPr id="178" name="直線コネクタ 177"/>
        <xdr:cNvCxnSpPr/>
      </xdr:nvCxnSpPr>
      <xdr:spPr>
        <a:xfrm>
          <a:off x="3797300" y="12365369"/>
          <a:ext cx="838200" cy="4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20969</xdr:rowOff>
    </xdr:from>
    <xdr:to>
      <xdr:col>19</xdr:col>
      <xdr:colOff>177800</xdr:colOff>
      <xdr:row>73</xdr:row>
      <xdr:rowOff>90018</xdr:rowOff>
    </xdr:to>
    <xdr:cxnSp macro="">
      <xdr:nvCxnSpPr>
        <xdr:cNvPr id="181" name="直線コネクタ 180"/>
        <xdr:cNvCxnSpPr/>
      </xdr:nvCxnSpPr>
      <xdr:spPr>
        <a:xfrm flipV="1">
          <a:off x="2908300" y="12365369"/>
          <a:ext cx="889000" cy="2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90018</xdr:rowOff>
    </xdr:from>
    <xdr:to>
      <xdr:col>15</xdr:col>
      <xdr:colOff>50800</xdr:colOff>
      <xdr:row>73</xdr:row>
      <xdr:rowOff>158445</xdr:rowOff>
    </xdr:to>
    <xdr:cxnSp macro="">
      <xdr:nvCxnSpPr>
        <xdr:cNvPr id="184" name="直線コネクタ 183"/>
        <xdr:cNvCxnSpPr/>
      </xdr:nvCxnSpPr>
      <xdr:spPr>
        <a:xfrm flipV="1">
          <a:off x="2019300" y="12605868"/>
          <a:ext cx="889000" cy="6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158445</xdr:rowOff>
    </xdr:from>
    <xdr:to>
      <xdr:col>10</xdr:col>
      <xdr:colOff>114300</xdr:colOff>
      <xdr:row>74</xdr:row>
      <xdr:rowOff>44243</xdr:rowOff>
    </xdr:to>
    <xdr:cxnSp macro="">
      <xdr:nvCxnSpPr>
        <xdr:cNvPr id="187" name="直線コネクタ 186"/>
        <xdr:cNvCxnSpPr/>
      </xdr:nvCxnSpPr>
      <xdr:spPr>
        <a:xfrm flipV="1">
          <a:off x="1130300" y="12674295"/>
          <a:ext cx="8890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14398</xdr:rowOff>
    </xdr:from>
    <xdr:to>
      <xdr:col>24</xdr:col>
      <xdr:colOff>114300</xdr:colOff>
      <xdr:row>72</xdr:row>
      <xdr:rowOff>115998</xdr:rowOff>
    </xdr:to>
    <xdr:sp macro="" textlink="">
      <xdr:nvSpPr>
        <xdr:cNvPr id="197" name="楕円 196"/>
        <xdr:cNvSpPr/>
      </xdr:nvSpPr>
      <xdr:spPr>
        <a:xfrm>
          <a:off x="4584700" y="123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37275</xdr:rowOff>
    </xdr:from>
    <xdr:ext cx="599010" cy="259045"/>
    <xdr:sp macro="" textlink="">
      <xdr:nvSpPr>
        <xdr:cNvPr id="198" name="民生費該当値テキスト"/>
        <xdr:cNvSpPr txBox="1"/>
      </xdr:nvSpPr>
      <xdr:spPr>
        <a:xfrm>
          <a:off x="4686300" y="122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141619</xdr:rowOff>
    </xdr:from>
    <xdr:to>
      <xdr:col>20</xdr:col>
      <xdr:colOff>38100</xdr:colOff>
      <xdr:row>72</xdr:row>
      <xdr:rowOff>71769</xdr:rowOff>
    </xdr:to>
    <xdr:sp macro="" textlink="">
      <xdr:nvSpPr>
        <xdr:cNvPr id="199" name="楕円 198"/>
        <xdr:cNvSpPr/>
      </xdr:nvSpPr>
      <xdr:spPr>
        <a:xfrm>
          <a:off x="3746500" y="1231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88296</xdr:rowOff>
    </xdr:from>
    <xdr:ext cx="599010" cy="259045"/>
    <xdr:sp macro="" textlink="">
      <xdr:nvSpPr>
        <xdr:cNvPr id="200" name="テキスト ボックス 199"/>
        <xdr:cNvSpPr txBox="1"/>
      </xdr:nvSpPr>
      <xdr:spPr>
        <a:xfrm>
          <a:off x="3497795" y="1208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39218</xdr:rowOff>
    </xdr:from>
    <xdr:to>
      <xdr:col>15</xdr:col>
      <xdr:colOff>101600</xdr:colOff>
      <xdr:row>73</xdr:row>
      <xdr:rowOff>140818</xdr:rowOff>
    </xdr:to>
    <xdr:sp macro="" textlink="">
      <xdr:nvSpPr>
        <xdr:cNvPr id="201" name="楕円 200"/>
        <xdr:cNvSpPr/>
      </xdr:nvSpPr>
      <xdr:spPr>
        <a:xfrm>
          <a:off x="2857500" y="1255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157345</xdr:rowOff>
    </xdr:from>
    <xdr:ext cx="599010" cy="259045"/>
    <xdr:sp macro="" textlink="">
      <xdr:nvSpPr>
        <xdr:cNvPr id="202" name="テキスト ボックス 201"/>
        <xdr:cNvSpPr txBox="1"/>
      </xdr:nvSpPr>
      <xdr:spPr>
        <a:xfrm>
          <a:off x="2608795" y="1233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107645</xdr:rowOff>
    </xdr:from>
    <xdr:to>
      <xdr:col>10</xdr:col>
      <xdr:colOff>165100</xdr:colOff>
      <xdr:row>74</xdr:row>
      <xdr:rowOff>37795</xdr:rowOff>
    </xdr:to>
    <xdr:sp macro="" textlink="">
      <xdr:nvSpPr>
        <xdr:cNvPr id="203" name="楕円 202"/>
        <xdr:cNvSpPr/>
      </xdr:nvSpPr>
      <xdr:spPr>
        <a:xfrm>
          <a:off x="1968500" y="126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54322</xdr:rowOff>
    </xdr:from>
    <xdr:ext cx="599010" cy="259045"/>
    <xdr:sp macro="" textlink="">
      <xdr:nvSpPr>
        <xdr:cNvPr id="204" name="テキスト ボックス 203"/>
        <xdr:cNvSpPr txBox="1"/>
      </xdr:nvSpPr>
      <xdr:spPr>
        <a:xfrm>
          <a:off x="1719795" y="1239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164893</xdr:rowOff>
    </xdr:from>
    <xdr:to>
      <xdr:col>6</xdr:col>
      <xdr:colOff>38100</xdr:colOff>
      <xdr:row>74</xdr:row>
      <xdr:rowOff>95043</xdr:rowOff>
    </xdr:to>
    <xdr:sp macro="" textlink="">
      <xdr:nvSpPr>
        <xdr:cNvPr id="205" name="楕円 204"/>
        <xdr:cNvSpPr/>
      </xdr:nvSpPr>
      <xdr:spPr>
        <a:xfrm>
          <a:off x="1079500" y="126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111570</xdr:rowOff>
    </xdr:from>
    <xdr:ext cx="599010" cy="259045"/>
    <xdr:sp macro="" textlink="">
      <xdr:nvSpPr>
        <xdr:cNvPr id="206" name="テキスト ボックス 205"/>
        <xdr:cNvSpPr txBox="1"/>
      </xdr:nvSpPr>
      <xdr:spPr>
        <a:xfrm>
          <a:off x="830795" y="1245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111068</xdr:rowOff>
    </xdr:from>
    <xdr:to>
      <xdr:col>24</xdr:col>
      <xdr:colOff>63500</xdr:colOff>
      <xdr:row>95</xdr:row>
      <xdr:rowOff>56242</xdr:rowOff>
    </xdr:to>
    <xdr:cxnSp macro="">
      <xdr:nvCxnSpPr>
        <xdr:cNvPr id="236" name="直線コネクタ 235"/>
        <xdr:cNvCxnSpPr/>
      </xdr:nvCxnSpPr>
      <xdr:spPr>
        <a:xfrm flipV="1">
          <a:off x="3797300" y="15541568"/>
          <a:ext cx="838200" cy="8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49401</xdr:rowOff>
    </xdr:from>
    <xdr:ext cx="534377" cy="259045"/>
    <xdr:sp macro="" textlink="">
      <xdr:nvSpPr>
        <xdr:cNvPr id="237" name="衛生費平均値テキスト"/>
        <xdr:cNvSpPr txBox="1"/>
      </xdr:nvSpPr>
      <xdr:spPr>
        <a:xfrm>
          <a:off x="4686300" y="16508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56242</xdr:rowOff>
    </xdr:from>
    <xdr:to>
      <xdr:col>19</xdr:col>
      <xdr:colOff>177800</xdr:colOff>
      <xdr:row>97</xdr:row>
      <xdr:rowOff>135452</xdr:rowOff>
    </xdr:to>
    <xdr:cxnSp macro="">
      <xdr:nvCxnSpPr>
        <xdr:cNvPr id="239" name="直線コネクタ 238"/>
        <xdr:cNvCxnSpPr/>
      </xdr:nvCxnSpPr>
      <xdr:spPr>
        <a:xfrm flipV="1">
          <a:off x="2908300" y="16343992"/>
          <a:ext cx="889000" cy="4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135452</xdr:rowOff>
    </xdr:from>
    <xdr:to>
      <xdr:col>15</xdr:col>
      <xdr:colOff>50800</xdr:colOff>
      <xdr:row>98</xdr:row>
      <xdr:rowOff>44335</xdr:rowOff>
    </xdr:to>
    <xdr:cxnSp macro="">
      <xdr:nvCxnSpPr>
        <xdr:cNvPr id="242" name="直線コネクタ 241"/>
        <xdr:cNvCxnSpPr/>
      </xdr:nvCxnSpPr>
      <xdr:spPr>
        <a:xfrm flipV="1">
          <a:off x="2019300" y="16766102"/>
          <a:ext cx="889000" cy="8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41993</xdr:rowOff>
    </xdr:from>
    <xdr:to>
      <xdr:col>10</xdr:col>
      <xdr:colOff>114300</xdr:colOff>
      <xdr:row>98</xdr:row>
      <xdr:rowOff>44335</xdr:rowOff>
    </xdr:to>
    <xdr:cxnSp macro="">
      <xdr:nvCxnSpPr>
        <xdr:cNvPr id="245" name="直線コネクタ 244"/>
        <xdr:cNvCxnSpPr/>
      </xdr:nvCxnSpPr>
      <xdr:spPr>
        <a:xfrm>
          <a:off x="1130300" y="16844093"/>
          <a:ext cx="889000" cy="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78001</xdr:rowOff>
    </xdr:from>
    <xdr:ext cx="534377" cy="259045"/>
    <xdr:sp macro="" textlink="">
      <xdr:nvSpPr>
        <xdr:cNvPr id="247" name="テキスト ボックス 246"/>
        <xdr:cNvSpPr txBox="1"/>
      </xdr:nvSpPr>
      <xdr:spPr>
        <a:xfrm>
          <a:off x="1752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100480</xdr:rowOff>
    </xdr:from>
    <xdr:ext cx="534377" cy="259045"/>
    <xdr:sp macro="" textlink="">
      <xdr:nvSpPr>
        <xdr:cNvPr id="249" name="テキスト ボックス 248"/>
        <xdr:cNvSpPr txBox="1"/>
      </xdr:nvSpPr>
      <xdr:spPr>
        <a:xfrm>
          <a:off x="863111" y="16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60268</xdr:rowOff>
    </xdr:from>
    <xdr:to>
      <xdr:col>24</xdr:col>
      <xdr:colOff>114300</xdr:colOff>
      <xdr:row>90</xdr:row>
      <xdr:rowOff>161868</xdr:rowOff>
    </xdr:to>
    <xdr:sp macro="" textlink="">
      <xdr:nvSpPr>
        <xdr:cNvPr id="255" name="楕円 254"/>
        <xdr:cNvSpPr/>
      </xdr:nvSpPr>
      <xdr:spPr>
        <a:xfrm>
          <a:off x="4584700" y="154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13295</xdr:rowOff>
    </xdr:from>
    <xdr:ext cx="534377" cy="259045"/>
    <xdr:sp macro="" textlink="">
      <xdr:nvSpPr>
        <xdr:cNvPr id="256" name="衛生費該当値テキスト"/>
        <xdr:cNvSpPr txBox="1"/>
      </xdr:nvSpPr>
      <xdr:spPr>
        <a:xfrm>
          <a:off x="4686300" y="1544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5442</xdr:rowOff>
    </xdr:from>
    <xdr:to>
      <xdr:col>20</xdr:col>
      <xdr:colOff>38100</xdr:colOff>
      <xdr:row>95</xdr:row>
      <xdr:rowOff>107042</xdr:rowOff>
    </xdr:to>
    <xdr:sp macro="" textlink="">
      <xdr:nvSpPr>
        <xdr:cNvPr id="257" name="楕円 256"/>
        <xdr:cNvSpPr/>
      </xdr:nvSpPr>
      <xdr:spPr>
        <a:xfrm>
          <a:off x="3746500" y="162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123569</xdr:rowOff>
    </xdr:from>
    <xdr:ext cx="534377" cy="259045"/>
    <xdr:sp macro="" textlink="">
      <xdr:nvSpPr>
        <xdr:cNvPr id="258" name="テキスト ボックス 257"/>
        <xdr:cNvSpPr txBox="1"/>
      </xdr:nvSpPr>
      <xdr:spPr>
        <a:xfrm>
          <a:off x="3530111" y="160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84652</xdr:rowOff>
    </xdr:from>
    <xdr:to>
      <xdr:col>15</xdr:col>
      <xdr:colOff>101600</xdr:colOff>
      <xdr:row>98</xdr:row>
      <xdr:rowOff>14802</xdr:rowOff>
    </xdr:to>
    <xdr:sp macro="" textlink="">
      <xdr:nvSpPr>
        <xdr:cNvPr id="259" name="楕円 258"/>
        <xdr:cNvSpPr/>
      </xdr:nvSpPr>
      <xdr:spPr>
        <a:xfrm>
          <a:off x="2857500" y="167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31329</xdr:rowOff>
    </xdr:from>
    <xdr:ext cx="534377" cy="259045"/>
    <xdr:sp macro="" textlink="">
      <xdr:nvSpPr>
        <xdr:cNvPr id="260" name="テキスト ボックス 259"/>
        <xdr:cNvSpPr txBox="1"/>
      </xdr:nvSpPr>
      <xdr:spPr>
        <a:xfrm>
          <a:off x="2641111" y="164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164985</xdr:rowOff>
    </xdr:from>
    <xdr:to>
      <xdr:col>10</xdr:col>
      <xdr:colOff>165100</xdr:colOff>
      <xdr:row>98</xdr:row>
      <xdr:rowOff>95135</xdr:rowOff>
    </xdr:to>
    <xdr:sp macro="" textlink="">
      <xdr:nvSpPr>
        <xdr:cNvPr id="261" name="楕円 260"/>
        <xdr:cNvSpPr/>
      </xdr:nvSpPr>
      <xdr:spPr>
        <a:xfrm>
          <a:off x="1968500" y="1679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86262</xdr:rowOff>
    </xdr:from>
    <xdr:ext cx="534377" cy="259045"/>
    <xdr:sp macro="" textlink="">
      <xdr:nvSpPr>
        <xdr:cNvPr id="262" name="テキスト ボックス 261"/>
        <xdr:cNvSpPr txBox="1"/>
      </xdr:nvSpPr>
      <xdr:spPr>
        <a:xfrm>
          <a:off x="1752111" y="1688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162643</xdr:rowOff>
    </xdr:from>
    <xdr:to>
      <xdr:col>6</xdr:col>
      <xdr:colOff>38100</xdr:colOff>
      <xdr:row>98</xdr:row>
      <xdr:rowOff>92793</xdr:rowOff>
    </xdr:to>
    <xdr:sp macro="" textlink="">
      <xdr:nvSpPr>
        <xdr:cNvPr id="263" name="楕円 262"/>
        <xdr:cNvSpPr/>
      </xdr:nvSpPr>
      <xdr:spPr>
        <a:xfrm>
          <a:off x="1079500" y="1679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83920</xdr:rowOff>
    </xdr:from>
    <xdr:ext cx="534377" cy="259045"/>
    <xdr:sp macro="" textlink="">
      <xdr:nvSpPr>
        <xdr:cNvPr id="264" name="テキスト ボックス 263"/>
        <xdr:cNvSpPr txBox="1"/>
      </xdr:nvSpPr>
      <xdr:spPr>
        <a:xfrm>
          <a:off x="863111" y="1688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101600</xdr:rowOff>
    </xdr:from>
    <xdr:to>
      <xdr:col>55</xdr:col>
      <xdr:colOff>0</xdr:colOff>
      <xdr:row>31</xdr:row>
      <xdr:rowOff>140462</xdr:rowOff>
    </xdr:to>
    <xdr:cxnSp macro="">
      <xdr:nvCxnSpPr>
        <xdr:cNvPr id="293" name="直線コネクタ 292"/>
        <xdr:cNvCxnSpPr/>
      </xdr:nvCxnSpPr>
      <xdr:spPr>
        <a:xfrm flipV="1">
          <a:off x="9639300" y="541655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4843</xdr:rowOff>
    </xdr:from>
    <xdr:ext cx="378565" cy="259045"/>
    <xdr:sp macro="" textlink="">
      <xdr:nvSpPr>
        <xdr:cNvPr id="294" name="労働費平均値テキスト"/>
        <xdr:cNvSpPr txBox="1"/>
      </xdr:nvSpPr>
      <xdr:spPr>
        <a:xfrm>
          <a:off x="10528300" y="6348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140462</xdr:rowOff>
    </xdr:from>
    <xdr:to>
      <xdr:col>50</xdr:col>
      <xdr:colOff>114300</xdr:colOff>
      <xdr:row>31</xdr:row>
      <xdr:rowOff>152654</xdr:rowOff>
    </xdr:to>
    <xdr:cxnSp macro="">
      <xdr:nvCxnSpPr>
        <xdr:cNvPr id="296" name="直線コネクタ 295"/>
        <xdr:cNvCxnSpPr/>
      </xdr:nvCxnSpPr>
      <xdr:spPr>
        <a:xfrm flipV="1">
          <a:off x="8750300" y="545541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113047</xdr:rowOff>
    </xdr:from>
    <xdr:ext cx="378565" cy="259045"/>
    <xdr:sp macro="" textlink="">
      <xdr:nvSpPr>
        <xdr:cNvPr id="298" name="テキスト ボックス 297"/>
        <xdr:cNvSpPr txBox="1"/>
      </xdr:nvSpPr>
      <xdr:spPr>
        <a:xfrm>
          <a:off x="9450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152654</xdr:rowOff>
    </xdr:from>
    <xdr:to>
      <xdr:col>45</xdr:col>
      <xdr:colOff>177800</xdr:colOff>
      <xdr:row>32</xdr:row>
      <xdr:rowOff>28829</xdr:rowOff>
    </xdr:to>
    <xdr:cxnSp macro="">
      <xdr:nvCxnSpPr>
        <xdr:cNvPr id="299" name="直線コネクタ 298"/>
        <xdr:cNvCxnSpPr/>
      </xdr:nvCxnSpPr>
      <xdr:spPr>
        <a:xfrm flipV="1">
          <a:off x="7861300" y="546760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119905</xdr:rowOff>
    </xdr:from>
    <xdr:ext cx="378565" cy="259045"/>
    <xdr:sp macro="" textlink="">
      <xdr:nvSpPr>
        <xdr:cNvPr id="301" name="テキスト ボックス 300"/>
        <xdr:cNvSpPr txBox="1"/>
      </xdr:nvSpPr>
      <xdr:spPr>
        <a:xfrm>
          <a:off x="8561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28829</xdr:rowOff>
    </xdr:from>
    <xdr:to>
      <xdr:col>41</xdr:col>
      <xdr:colOff>50800</xdr:colOff>
      <xdr:row>32</xdr:row>
      <xdr:rowOff>48260</xdr:rowOff>
    </xdr:to>
    <xdr:cxnSp macro="">
      <xdr:nvCxnSpPr>
        <xdr:cNvPr id="302" name="直線コネクタ 301"/>
        <xdr:cNvCxnSpPr/>
      </xdr:nvCxnSpPr>
      <xdr:spPr>
        <a:xfrm flipV="1">
          <a:off x="6972300" y="5515229"/>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81043</xdr:rowOff>
    </xdr:from>
    <xdr:ext cx="378565" cy="259045"/>
    <xdr:sp macro="" textlink="">
      <xdr:nvSpPr>
        <xdr:cNvPr id="304" name="テキスト ボックス 303"/>
        <xdr:cNvSpPr txBox="1"/>
      </xdr:nvSpPr>
      <xdr:spPr>
        <a:xfrm>
          <a:off x="7672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124477</xdr:rowOff>
    </xdr:from>
    <xdr:ext cx="469744" cy="259045"/>
    <xdr:sp macro="" textlink="">
      <xdr:nvSpPr>
        <xdr:cNvPr id="306" name="テキスト ボックス 305"/>
        <xdr:cNvSpPr txBox="1"/>
      </xdr:nvSpPr>
      <xdr:spPr>
        <a:xfrm>
          <a:off x="6737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50800</xdr:rowOff>
    </xdr:from>
    <xdr:to>
      <xdr:col>55</xdr:col>
      <xdr:colOff>50800</xdr:colOff>
      <xdr:row>31</xdr:row>
      <xdr:rowOff>152400</xdr:rowOff>
    </xdr:to>
    <xdr:sp macro="" textlink="">
      <xdr:nvSpPr>
        <xdr:cNvPr id="312" name="楕円 311"/>
        <xdr:cNvSpPr/>
      </xdr:nvSpPr>
      <xdr:spPr>
        <a:xfrm>
          <a:off x="10426700" y="53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3827</xdr:rowOff>
    </xdr:from>
    <xdr:ext cx="469744" cy="259045"/>
    <xdr:sp macro="" textlink="">
      <xdr:nvSpPr>
        <xdr:cNvPr id="313" name="労働費該当値テキスト"/>
        <xdr:cNvSpPr txBox="1"/>
      </xdr:nvSpPr>
      <xdr:spPr>
        <a:xfrm>
          <a:off x="10528300"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89662</xdr:rowOff>
    </xdr:from>
    <xdr:to>
      <xdr:col>50</xdr:col>
      <xdr:colOff>165100</xdr:colOff>
      <xdr:row>32</xdr:row>
      <xdr:rowOff>19812</xdr:rowOff>
    </xdr:to>
    <xdr:sp macro="" textlink="">
      <xdr:nvSpPr>
        <xdr:cNvPr id="314" name="楕円 313"/>
        <xdr:cNvSpPr/>
      </xdr:nvSpPr>
      <xdr:spPr>
        <a:xfrm>
          <a:off x="9588500" y="540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36339</xdr:rowOff>
    </xdr:from>
    <xdr:ext cx="469744" cy="259045"/>
    <xdr:sp macro="" textlink="">
      <xdr:nvSpPr>
        <xdr:cNvPr id="315" name="テキスト ボックス 314"/>
        <xdr:cNvSpPr txBox="1"/>
      </xdr:nvSpPr>
      <xdr:spPr>
        <a:xfrm>
          <a:off x="9404428" y="517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101854</xdr:rowOff>
    </xdr:from>
    <xdr:to>
      <xdr:col>46</xdr:col>
      <xdr:colOff>38100</xdr:colOff>
      <xdr:row>32</xdr:row>
      <xdr:rowOff>32004</xdr:rowOff>
    </xdr:to>
    <xdr:sp macro="" textlink="">
      <xdr:nvSpPr>
        <xdr:cNvPr id="316" name="楕円 315"/>
        <xdr:cNvSpPr/>
      </xdr:nvSpPr>
      <xdr:spPr>
        <a:xfrm>
          <a:off x="8699500" y="54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48531</xdr:rowOff>
    </xdr:from>
    <xdr:ext cx="469744" cy="259045"/>
    <xdr:sp macro="" textlink="">
      <xdr:nvSpPr>
        <xdr:cNvPr id="317" name="テキスト ボックス 316"/>
        <xdr:cNvSpPr txBox="1"/>
      </xdr:nvSpPr>
      <xdr:spPr>
        <a:xfrm>
          <a:off x="8515428" y="51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149479</xdr:rowOff>
    </xdr:from>
    <xdr:to>
      <xdr:col>41</xdr:col>
      <xdr:colOff>101600</xdr:colOff>
      <xdr:row>32</xdr:row>
      <xdr:rowOff>79629</xdr:rowOff>
    </xdr:to>
    <xdr:sp macro="" textlink="">
      <xdr:nvSpPr>
        <xdr:cNvPr id="318" name="楕円 317"/>
        <xdr:cNvSpPr/>
      </xdr:nvSpPr>
      <xdr:spPr>
        <a:xfrm>
          <a:off x="7810500" y="54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96156</xdr:rowOff>
    </xdr:from>
    <xdr:ext cx="469744" cy="259045"/>
    <xdr:sp macro="" textlink="">
      <xdr:nvSpPr>
        <xdr:cNvPr id="319" name="テキスト ボックス 318"/>
        <xdr:cNvSpPr txBox="1"/>
      </xdr:nvSpPr>
      <xdr:spPr>
        <a:xfrm>
          <a:off x="7626428" y="523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168910</xdr:rowOff>
    </xdr:from>
    <xdr:to>
      <xdr:col>36</xdr:col>
      <xdr:colOff>165100</xdr:colOff>
      <xdr:row>32</xdr:row>
      <xdr:rowOff>99060</xdr:rowOff>
    </xdr:to>
    <xdr:sp macro="" textlink="">
      <xdr:nvSpPr>
        <xdr:cNvPr id="320" name="楕円 319"/>
        <xdr:cNvSpPr/>
      </xdr:nvSpPr>
      <xdr:spPr>
        <a:xfrm>
          <a:off x="69215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115587</xdr:rowOff>
    </xdr:from>
    <xdr:ext cx="469744" cy="259045"/>
    <xdr:sp macro="" textlink="">
      <xdr:nvSpPr>
        <xdr:cNvPr id="321" name="テキスト ボックス 320"/>
        <xdr:cNvSpPr txBox="1"/>
      </xdr:nvSpPr>
      <xdr:spPr>
        <a:xfrm>
          <a:off x="6737428" y="525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146672</xdr:rowOff>
    </xdr:from>
    <xdr:to>
      <xdr:col>55</xdr:col>
      <xdr:colOff>0</xdr:colOff>
      <xdr:row>57</xdr:row>
      <xdr:rowOff>161303</xdr:rowOff>
    </xdr:to>
    <xdr:cxnSp macro="">
      <xdr:nvCxnSpPr>
        <xdr:cNvPr id="346" name="直線コネクタ 345"/>
        <xdr:cNvCxnSpPr/>
      </xdr:nvCxnSpPr>
      <xdr:spPr>
        <a:xfrm flipV="1">
          <a:off x="9639300" y="9919322"/>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153588</xdr:rowOff>
    </xdr:from>
    <xdr:to>
      <xdr:col>50</xdr:col>
      <xdr:colOff>114300</xdr:colOff>
      <xdr:row>57</xdr:row>
      <xdr:rowOff>161303</xdr:rowOff>
    </xdr:to>
    <xdr:cxnSp macro="">
      <xdr:nvCxnSpPr>
        <xdr:cNvPr id="349" name="直線コネクタ 348"/>
        <xdr:cNvCxnSpPr/>
      </xdr:nvCxnSpPr>
      <xdr:spPr>
        <a:xfrm>
          <a:off x="8750300" y="9926238"/>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135642</xdr:rowOff>
    </xdr:from>
    <xdr:to>
      <xdr:col>45</xdr:col>
      <xdr:colOff>177800</xdr:colOff>
      <xdr:row>57</xdr:row>
      <xdr:rowOff>153588</xdr:rowOff>
    </xdr:to>
    <xdr:cxnSp macro="">
      <xdr:nvCxnSpPr>
        <xdr:cNvPr id="352" name="直線コネクタ 351"/>
        <xdr:cNvCxnSpPr/>
      </xdr:nvCxnSpPr>
      <xdr:spPr>
        <a:xfrm>
          <a:off x="7861300" y="9908292"/>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135642</xdr:rowOff>
    </xdr:from>
    <xdr:to>
      <xdr:col>41</xdr:col>
      <xdr:colOff>50800</xdr:colOff>
      <xdr:row>57</xdr:row>
      <xdr:rowOff>162617</xdr:rowOff>
    </xdr:to>
    <xdr:cxnSp macro="">
      <xdr:nvCxnSpPr>
        <xdr:cNvPr id="355" name="直線コネクタ 354"/>
        <xdr:cNvCxnSpPr/>
      </xdr:nvCxnSpPr>
      <xdr:spPr>
        <a:xfrm flipV="1">
          <a:off x="6972300" y="990829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95872</xdr:rowOff>
    </xdr:from>
    <xdr:to>
      <xdr:col>55</xdr:col>
      <xdr:colOff>50800</xdr:colOff>
      <xdr:row>58</xdr:row>
      <xdr:rowOff>26022</xdr:rowOff>
    </xdr:to>
    <xdr:sp macro="" textlink="">
      <xdr:nvSpPr>
        <xdr:cNvPr id="365" name="楕円 364"/>
        <xdr:cNvSpPr/>
      </xdr:nvSpPr>
      <xdr:spPr>
        <a:xfrm>
          <a:off x="10426700" y="986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10799</xdr:rowOff>
    </xdr:from>
    <xdr:ext cx="378565" cy="259045"/>
    <xdr:sp macro="" textlink="">
      <xdr:nvSpPr>
        <xdr:cNvPr id="366" name="農林水産業費該当値テキスト"/>
        <xdr:cNvSpPr txBox="1"/>
      </xdr:nvSpPr>
      <xdr:spPr>
        <a:xfrm>
          <a:off x="10528300" y="9783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110503</xdr:rowOff>
    </xdr:from>
    <xdr:to>
      <xdr:col>50</xdr:col>
      <xdr:colOff>165100</xdr:colOff>
      <xdr:row>58</xdr:row>
      <xdr:rowOff>40653</xdr:rowOff>
    </xdr:to>
    <xdr:sp macro="" textlink="">
      <xdr:nvSpPr>
        <xdr:cNvPr id="367" name="楕円 366"/>
        <xdr:cNvSpPr/>
      </xdr:nvSpPr>
      <xdr:spPr>
        <a:xfrm>
          <a:off x="9588500" y="988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31780</xdr:rowOff>
    </xdr:from>
    <xdr:ext cx="378565" cy="259045"/>
    <xdr:sp macro="" textlink="">
      <xdr:nvSpPr>
        <xdr:cNvPr id="368" name="テキスト ボックス 367"/>
        <xdr:cNvSpPr txBox="1"/>
      </xdr:nvSpPr>
      <xdr:spPr>
        <a:xfrm>
          <a:off x="9450017" y="9975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102788</xdr:rowOff>
    </xdr:from>
    <xdr:to>
      <xdr:col>46</xdr:col>
      <xdr:colOff>38100</xdr:colOff>
      <xdr:row>58</xdr:row>
      <xdr:rowOff>32938</xdr:rowOff>
    </xdr:to>
    <xdr:sp macro="" textlink="">
      <xdr:nvSpPr>
        <xdr:cNvPr id="369" name="楕円 368"/>
        <xdr:cNvSpPr/>
      </xdr:nvSpPr>
      <xdr:spPr>
        <a:xfrm>
          <a:off x="8699500" y="98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24065</xdr:rowOff>
    </xdr:from>
    <xdr:ext cx="378565" cy="259045"/>
    <xdr:sp macro="" textlink="">
      <xdr:nvSpPr>
        <xdr:cNvPr id="370" name="テキスト ボックス 369"/>
        <xdr:cNvSpPr txBox="1"/>
      </xdr:nvSpPr>
      <xdr:spPr>
        <a:xfrm>
          <a:off x="8561017" y="9968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84842</xdr:rowOff>
    </xdr:from>
    <xdr:to>
      <xdr:col>41</xdr:col>
      <xdr:colOff>101600</xdr:colOff>
      <xdr:row>58</xdr:row>
      <xdr:rowOff>14992</xdr:rowOff>
    </xdr:to>
    <xdr:sp macro="" textlink="">
      <xdr:nvSpPr>
        <xdr:cNvPr id="371" name="楕円 370"/>
        <xdr:cNvSpPr/>
      </xdr:nvSpPr>
      <xdr:spPr>
        <a:xfrm>
          <a:off x="7810500" y="985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6119</xdr:rowOff>
    </xdr:from>
    <xdr:ext cx="469744" cy="259045"/>
    <xdr:sp macro="" textlink="">
      <xdr:nvSpPr>
        <xdr:cNvPr id="372" name="テキスト ボックス 371"/>
        <xdr:cNvSpPr txBox="1"/>
      </xdr:nvSpPr>
      <xdr:spPr>
        <a:xfrm>
          <a:off x="7626428" y="995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111817</xdr:rowOff>
    </xdr:from>
    <xdr:to>
      <xdr:col>36</xdr:col>
      <xdr:colOff>165100</xdr:colOff>
      <xdr:row>58</xdr:row>
      <xdr:rowOff>41967</xdr:rowOff>
    </xdr:to>
    <xdr:sp macro="" textlink="">
      <xdr:nvSpPr>
        <xdr:cNvPr id="373" name="楕円 372"/>
        <xdr:cNvSpPr/>
      </xdr:nvSpPr>
      <xdr:spPr>
        <a:xfrm>
          <a:off x="6921500" y="98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33094</xdr:rowOff>
    </xdr:from>
    <xdr:ext cx="378565" cy="259045"/>
    <xdr:sp macro="" textlink="">
      <xdr:nvSpPr>
        <xdr:cNvPr id="374" name="テキスト ボックス 373"/>
        <xdr:cNvSpPr txBox="1"/>
      </xdr:nvSpPr>
      <xdr:spPr>
        <a:xfrm>
          <a:off x="6783017" y="997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89134</xdr:rowOff>
    </xdr:from>
    <xdr:to>
      <xdr:col>55</xdr:col>
      <xdr:colOff>0</xdr:colOff>
      <xdr:row>77</xdr:row>
      <xdr:rowOff>111719</xdr:rowOff>
    </xdr:to>
    <xdr:cxnSp macro="">
      <xdr:nvCxnSpPr>
        <xdr:cNvPr id="401" name="直線コネクタ 400"/>
        <xdr:cNvCxnSpPr/>
      </xdr:nvCxnSpPr>
      <xdr:spPr>
        <a:xfrm flipV="1">
          <a:off x="9639300" y="13119334"/>
          <a:ext cx="838200" cy="19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85706</xdr:rowOff>
    </xdr:from>
    <xdr:ext cx="469744" cy="259045"/>
    <xdr:sp macro="" textlink="">
      <xdr:nvSpPr>
        <xdr:cNvPr id="402" name="商工費平均値テキスト"/>
        <xdr:cNvSpPr txBox="1"/>
      </xdr:nvSpPr>
      <xdr:spPr>
        <a:xfrm>
          <a:off x="10528300" y="13115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94438</xdr:rowOff>
    </xdr:from>
    <xdr:to>
      <xdr:col>50</xdr:col>
      <xdr:colOff>114300</xdr:colOff>
      <xdr:row>77</xdr:row>
      <xdr:rowOff>111719</xdr:rowOff>
    </xdr:to>
    <xdr:cxnSp macro="">
      <xdr:nvCxnSpPr>
        <xdr:cNvPr id="404" name="直線コネクタ 403"/>
        <xdr:cNvCxnSpPr/>
      </xdr:nvCxnSpPr>
      <xdr:spPr>
        <a:xfrm>
          <a:off x="8750300" y="13296088"/>
          <a:ext cx="889000" cy="1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94438</xdr:rowOff>
    </xdr:from>
    <xdr:to>
      <xdr:col>45</xdr:col>
      <xdr:colOff>177800</xdr:colOff>
      <xdr:row>78</xdr:row>
      <xdr:rowOff>47072</xdr:rowOff>
    </xdr:to>
    <xdr:cxnSp macro="">
      <xdr:nvCxnSpPr>
        <xdr:cNvPr id="407" name="直線コネクタ 406"/>
        <xdr:cNvCxnSpPr/>
      </xdr:nvCxnSpPr>
      <xdr:spPr>
        <a:xfrm flipV="1">
          <a:off x="7861300" y="13296088"/>
          <a:ext cx="8890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148917</xdr:rowOff>
    </xdr:from>
    <xdr:ext cx="469744" cy="259045"/>
    <xdr:sp macro="" textlink="">
      <xdr:nvSpPr>
        <xdr:cNvPr id="409" name="テキスト ボックス 408"/>
        <xdr:cNvSpPr txBox="1"/>
      </xdr:nvSpPr>
      <xdr:spPr>
        <a:xfrm>
          <a:off x="8515428" y="128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29606</xdr:rowOff>
    </xdr:from>
    <xdr:to>
      <xdr:col>41</xdr:col>
      <xdr:colOff>50800</xdr:colOff>
      <xdr:row>78</xdr:row>
      <xdr:rowOff>47072</xdr:rowOff>
    </xdr:to>
    <xdr:cxnSp macro="">
      <xdr:nvCxnSpPr>
        <xdr:cNvPr id="410" name="直線コネクタ 409"/>
        <xdr:cNvCxnSpPr/>
      </xdr:nvCxnSpPr>
      <xdr:spPr>
        <a:xfrm>
          <a:off x="6972300" y="13402706"/>
          <a:ext cx="889000" cy="1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38334</xdr:rowOff>
    </xdr:from>
    <xdr:to>
      <xdr:col>55</xdr:col>
      <xdr:colOff>50800</xdr:colOff>
      <xdr:row>76</xdr:row>
      <xdr:rowOff>139934</xdr:rowOff>
    </xdr:to>
    <xdr:sp macro="" textlink="">
      <xdr:nvSpPr>
        <xdr:cNvPr id="420" name="楕円 419"/>
        <xdr:cNvSpPr/>
      </xdr:nvSpPr>
      <xdr:spPr>
        <a:xfrm>
          <a:off x="10426700" y="130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61210</xdr:rowOff>
    </xdr:from>
    <xdr:ext cx="469744" cy="259045"/>
    <xdr:sp macro="" textlink="">
      <xdr:nvSpPr>
        <xdr:cNvPr id="421" name="商工費該当値テキスト"/>
        <xdr:cNvSpPr txBox="1"/>
      </xdr:nvSpPr>
      <xdr:spPr>
        <a:xfrm>
          <a:off x="10528300" y="1291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60919</xdr:rowOff>
    </xdr:from>
    <xdr:to>
      <xdr:col>50</xdr:col>
      <xdr:colOff>165100</xdr:colOff>
      <xdr:row>77</xdr:row>
      <xdr:rowOff>162519</xdr:rowOff>
    </xdr:to>
    <xdr:sp macro="" textlink="">
      <xdr:nvSpPr>
        <xdr:cNvPr id="422" name="楕円 421"/>
        <xdr:cNvSpPr/>
      </xdr:nvSpPr>
      <xdr:spPr>
        <a:xfrm>
          <a:off x="9588500" y="132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153646</xdr:rowOff>
    </xdr:from>
    <xdr:ext cx="469744" cy="259045"/>
    <xdr:sp macro="" textlink="">
      <xdr:nvSpPr>
        <xdr:cNvPr id="423" name="テキスト ボックス 422"/>
        <xdr:cNvSpPr txBox="1"/>
      </xdr:nvSpPr>
      <xdr:spPr>
        <a:xfrm>
          <a:off x="9404428" y="133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43638</xdr:rowOff>
    </xdr:from>
    <xdr:to>
      <xdr:col>46</xdr:col>
      <xdr:colOff>38100</xdr:colOff>
      <xdr:row>77</xdr:row>
      <xdr:rowOff>145238</xdr:rowOff>
    </xdr:to>
    <xdr:sp macro="" textlink="">
      <xdr:nvSpPr>
        <xdr:cNvPr id="424" name="楕円 423"/>
        <xdr:cNvSpPr/>
      </xdr:nvSpPr>
      <xdr:spPr>
        <a:xfrm>
          <a:off x="8699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136365</xdr:rowOff>
    </xdr:from>
    <xdr:ext cx="469744" cy="259045"/>
    <xdr:sp macro="" textlink="">
      <xdr:nvSpPr>
        <xdr:cNvPr id="425" name="テキスト ボックス 424"/>
        <xdr:cNvSpPr txBox="1"/>
      </xdr:nvSpPr>
      <xdr:spPr>
        <a:xfrm>
          <a:off x="8515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167722</xdr:rowOff>
    </xdr:from>
    <xdr:to>
      <xdr:col>41</xdr:col>
      <xdr:colOff>101600</xdr:colOff>
      <xdr:row>78</xdr:row>
      <xdr:rowOff>97872</xdr:rowOff>
    </xdr:to>
    <xdr:sp macro="" textlink="">
      <xdr:nvSpPr>
        <xdr:cNvPr id="426" name="楕円 425"/>
        <xdr:cNvSpPr/>
      </xdr:nvSpPr>
      <xdr:spPr>
        <a:xfrm>
          <a:off x="7810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88999</xdr:rowOff>
    </xdr:from>
    <xdr:ext cx="469744" cy="259045"/>
    <xdr:sp macro="" textlink="">
      <xdr:nvSpPr>
        <xdr:cNvPr id="427" name="テキスト ボックス 426"/>
        <xdr:cNvSpPr txBox="1"/>
      </xdr:nvSpPr>
      <xdr:spPr>
        <a:xfrm>
          <a:off x="7626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150256</xdr:rowOff>
    </xdr:from>
    <xdr:to>
      <xdr:col>36</xdr:col>
      <xdr:colOff>165100</xdr:colOff>
      <xdr:row>78</xdr:row>
      <xdr:rowOff>80406</xdr:rowOff>
    </xdr:to>
    <xdr:sp macro="" textlink="">
      <xdr:nvSpPr>
        <xdr:cNvPr id="428" name="楕円 427"/>
        <xdr:cNvSpPr/>
      </xdr:nvSpPr>
      <xdr:spPr>
        <a:xfrm>
          <a:off x="6921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71533</xdr:rowOff>
    </xdr:from>
    <xdr:ext cx="469744" cy="259045"/>
    <xdr:sp macro="" textlink="">
      <xdr:nvSpPr>
        <xdr:cNvPr id="429" name="テキスト ボックス 428"/>
        <xdr:cNvSpPr txBox="1"/>
      </xdr:nvSpPr>
      <xdr:spPr>
        <a:xfrm>
          <a:off x="6737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163818</xdr:rowOff>
    </xdr:from>
    <xdr:to>
      <xdr:col>55</xdr:col>
      <xdr:colOff>0</xdr:colOff>
      <xdr:row>97</xdr:row>
      <xdr:rowOff>24409</xdr:rowOff>
    </xdr:to>
    <xdr:cxnSp macro="">
      <xdr:nvCxnSpPr>
        <xdr:cNvPr id="459" name="直線コネクタ 458"/>
        <xdr:cNvCxnSpPr/>
      </xdr:nvCxnSpPr>
      <xdr:spPr>
        <a:xfrm flipV="1">
          <a:off x="9639300" y="16623018"/>
          <a:ext cx="8382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24409</xdr:rowOff>
    </xdr:from>
    <xdr:to>
      <xdr:col>50</xdr:col>
      <xdr:colOff>114300</xdr:colOff>
      <xdr:row>97</xdr:row>
      <xdr:rowOff>155893</xdr:rowOff>
    </xdr:to>
    <xdr:cxnSp macro="">
      <xdr:nvCxnSpPr>
        <xdr:cNvPr id="462" name="直線コネクタ 461"/>
        <xdr:cNvCxnSpPr/>
      </xdr:nvCxnSpPr>
      <xdr:spPr>
        <a:xfrm flipV="1">
          <a:off x="8750300" y="16655059"/>
          <a:ext cx="889000" cy="13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77254</xdr:rowOff>
    </xdr:from>
    <xdr:to>
      <xdr:col>45</xdr:col>
      <xdr:colOff>177800</xdr:colOff>
      <xdr:row>97</xdr:row>
      <xdr:rowOff>155893</xdr:rowOff>
    </xdr:to>
    <xdr:cxnSp macro="">
      <xdr:nvCxnSpPr>
        <xdr:cNvPr id="465" name="直線コネクタ 464"/>
        <xdr:cNvCxnSpPr/>
      </xdr:nvCxnSpPr>
      <xdr:spPr>
        <a:xfrm>
          <a:off x="7861300" y="16707904"/>
          <a:ext cx="889000" cy="7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30390</xdr:rowOff>
    </xdr:from>
    <xdr:to>
      <xdr:col>41</xdr:col>
      <xdr:colOff>50800</xdr:colOff>
      <xdr:row>97</xdr:row>
      <xdr:rowOff>77254</xdr:rowOff>
    </xdr:to>
    <xdr:cxnSp macro="">
      <xdr:nvCxnSpPr>
        <xdr:cNvPr id="468" name="直線コネクタ 467"/>
        <xdr:cNvCxnSpPr/>
      </xdr:nvCxnSpPr>
      <xdr:spPr>
        <a:xfrm>
          <a:off x="6972300" y="16661040"/>
          <a:ext cx="889000" cy="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113018</xdr:rowOff>
    </xdr:from>
    <xdr:to>
      <xdr:col>55</xdr:col>
      <xdr:colOff>50800</xdr:colOff>
      <xdr:row>97</xdr:row>
      <xdr:rowOff>43168</xdr:rowOff>
    </xdr:to>
    <xdr:sp macro="" textlink="">
      <xdr:nvSpPr>
        <xdr:cNvPr id="478" name="楕円 477"/>
        <xdr:cNvSpPr/>
      </xdr:nvSpPr>
      <xdr:spPr>
        <a:xfrm>
          <a:off x="10426700" y="1657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91445</xdr:rowOff>
    </xdr:from>
    <xdr:ext cx="534377" cy="259045"/>
    <xdr:sp macro="" textlink="">
      <xdr:nvSpPr>
        <xdr:cNvPr id="479" name="土木費該当値テキスト"/>
        <xdr:cNvSpPr txBox="1"/>
      </xdr:nvSpPr>
      <xdr:spPr>
        <a:xfrm>
          <a:off x="10528300"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145059</xdr:rowOff>
    </xdr:from>
    <xdr:to>
      <xdr:col>50</xdr:col>
      <xdr:colOff>165100</xdr:colOff>
      <xdr:row>97</xdr:row>
      <xdr:rowOff>75209</xdr:rowOff>
    </xdr:to>
    <xdr:sp macro="" textlink="">
      <xdr:nvSpPr>
        <xdr:cNvPr id="480" name="楕円 479"/>
        <xdr:cNvSpPr/>
      </xdr:nvSpPr>
      <xdr:spPr>
        <a:xfrm>
          <a:off x="9588500" y="166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66336</xdr:rowOff>
    </xdr:from>
    <xdr:ext cx="534377" cy="259045"/>
    <xdr:sp macro="" textlink="">
      <xdr:nvSpPr>
        <xdr:cNvPr id="481" name="テキスト ボックス 480"/>
        <xdr:cNvSpPr txBox="1"/>
      </xdr:nvSpPr>
      <xdr:spPr>
        <a:xfrm>
          <a:off x="9372111" y="16696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105093</xdr:rowOff>
    </xdr:from>
    <xdr:to>
      <xdr:col>46</xdr:col>
      <xdr:colOff>38100</xdr:colOff>
      <xdr:row>98</xdr:row>
      <xdr:rowOff>35243</xdr:rowOff>
    </xdr:to>
    <xdr:sp macro="" textlink="">
      <xdr:nvSpPr>
        <xdr:cNvPr id="482" name="楕円 481"/>
        <xdr:cNvSpPr/>
      </xdr:nvSpPr>
      <xdr:spPr>
        <a:xfrm>
          <a:off x="8699500" y="1673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26370</xdr:rowOff>
    </xdr:from>
    <xdr:ext cx="534377" cy="259045"/>
    <xdr:sp macro="" textlink="">
      <xdr:nvSpPr>
        <xdr:cNvPr id="483" name="テキスト ボックス 482"/>
        <xdr:cNvSpPr txBox="1"/>
      </xdr:nvSpPr>
      <xdr:spPr>
        <a:xfrm>
          <a:off x="8483111" y="1682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26454</xdr:rowOff>
    </xdr:from>
    <xdr:to>
      <xdr:col>41</xdr:col>
      <xdr:colOff>101600</xdr:colOff>
      <xdr:row>97</xdr:row>
      <xdr:rowOff>128054</xdr:rowOff>
    </xdr:to>
    <xdr:sp macro="" textlink="">
      <xdr:nvSpPr>
        <xdr:cNvPr id="484" name="楕円 483"/>
        <xdr:cNvSpPr/>
      </xdr:nvSpPr>
      <xdr:spPr>
        <a:xfrm>
          <a:off x="7810500" y="1665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119181</xdr:rowOff>
    </xdr:from>
    <xdr:ext cx="534377" cy="259045"/>
    <xdr:sp macro="" textlink="">
      <xdr:nvSpPr>
        <xdr:cNvPr id="485" name="テキスト ボックス 484"/>
        <xdr:cNvSpPr txBox="1"/>
      </xdr:nvSpPr>
      <xdr:spPr>
        <a:xfrm>
          <a:off x="7594111" y="1674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151040</xdr:rowOff>
    </xdr:from>
    <xdr:to>
      <xdr:col>36</xdr:col>
      <xdr:colOff>165100</xdr:colOff>
      <xdr:row>97</xdr:row>
      <xdr:rowOff>81190</xdr:rowOff>
    </xdr:to>
    <xdr:sp macro="" textlink="">
      <xdr:nvSpPr>
        <xdr:cNvPr id="486" name="楕円 485"/>
        <xdr:cNvSpPr/>
      </xdr:nvSpPr>
      <xdr:spPr>
        <a:xfrm>
          <a:off x="6921500" y="166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72317</xdr:rowOff>
    </xdr:from>
    <xdr:ext cx="534377" cy="259045"/>
    <xdr:sp macro="" textlink="">
      <xdr:nvSpPr>
        <xdr:cNvPr id="487" name="テキスト ボックス 486"/>
        <xdr:cNvSpPr txBox="1"/>
      </xdr:nvSpPr>
      <xdr:spPr>
        <a:xfrm>
          <a:off x="6705111" y="1670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43470</xdr:rowOff>
    </xdr:from>
    <xdr:to>
      <xdr:col>85</xdr:col>
      <xdr:colOff>127000</xdr:colOff>
      <xdr:row>37</xdr:row>
      <xdr:rowOff>98661</xdr:rowOff>
    </xdr:to>
    <xdr:cxnSp macro="">
      <xdr:nvCxnSpPr>
        <xdr:cNvPr id="519" name="直線コネクタ 518"/>
        <xdr:cNvCxnSpPr/>
      </xdr:nvCxnSpPr>
      <xdr:spPr>
        <a:xfrm>
          <a:off x="15481300" y="6387120"/>
          <a:ext cx="8382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43470</xdr:rowOff>
    </xdr:from>
    <xdr:to>
      <xdr:col>81</xdr:col>
      <xdr:colOff>50800</xdr:colOff>
      <xdr:row>37</xdr:row>
      <xdr:rowOff>166479</xdr:rowOff>
    </xdr:to>
    <xdr:cxnSp macro="">
      <xdr:nvCxnSpPr>
        <xdr:cNvPr id="522" name="直線コネクタ 521"/>
        <xdr:cNvCxnSpPr/>
      </xdr:nvCxnSpPr>
      <xdr:spPr>
        <a:xfrm flipV="1">
          <a:off x="14592300" y="6387120"/>
          <a:ext cx="889000" cy="1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166479</xdr:rowOff>
    </xdr:from>
    <xdr:to>
      <xdr:col>76</xdr:col>
      <xdr:colOff>114300</xdr:colOff>
      <xdr:row>38</xdr:row>
      <xdr:rowOff>7874</xdr:rowOff>
    </xdr:to>
    <xdr:cxnSp macro="">
      <xdr:nvCxnSpPr>
        <xdr:cNvPr id="525" name="直線コネクタ 524"/>
        <xdr:cNvCxnSpPr/>
      </xdr:nvCxnSpPr>
      <xdr:spPr>
        <a:xfrm flipV="1">
          <a:off x="13703300" y="6510129"/>
          <a:ext cx="889000" cy="1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7874</xdr:rowOff>
    </xdr:from>
    <xdr:to>
      <xdr:col>71</xdr:col>
      <xdr:colOff>177800</xdr:colOff>
      <xdr:row>38</xdr:row>
      <xdr:rowOff>25182</xdr:rowOff>
    </xdr:to>
    <xdr:cxnSp macro="">
      <xdr:nvCxnSpPr>
        <xdr:cNvPr id="528" name="直線コネクタ 527"/>
        <xdr:cNvCxnSpPr/>
      </xdr:nvCxnSpPr>
      <xdr:spPr>
        <a:xfrm flipV="1">
          <a:off x="12814300" y="652297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47861</xdr:rowOff>
    </xdr:from>
    <xdr:to>
      <xdr:col>85</xdr:col>
      <xdr:colOff>177800</xdr:colOff>
      <xdr:row>37</xdr:row>
      <xdr:rowOff>149461</xdr:rowOff>
    </xdr:to>
    <xdr:sp macro="" textlink="">
      <xdr:nvSpPr>
        <xdr:cNvPr id="538" name="楕円 537"/>
        <xdr:cNvSpPr/>
      </xdr:nvSpPr>
      <xdr:spPr>
        <a:xfrm>
          <a:off x="16268700" y="639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26288</xdr:rowOff>
    </xdr:from>
    <xdr:ext cx="534377" cy="259045"/>
    <xdr:sp macro="" textlink="">
      <xdr:nvSpPr>
        <xdr:cNvPr id="539" name="消防費該当値テキスト"/>
        <xdr:cNvSpPr txBox="1"/>
      </xdr:nvSpPr>
      <xdr:spPr>
        <a:xfrm>
          <a:off x="16370300" y="636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164120</xdr:rowOff>
    </xdr:from>
    <xdr:to>
      <xdr:col>81</xdr:col>
      <xdr:colOff>101600</xdr:colOff>
      <xdr:row>37</xdr:row>
      <xdr:rowOff>94270</xdr:rowOff>
    </xdr:to>
    <xdr:sp macro="" textlink="">
      <xdr:nvSpPr>
        <xdr:cNvPr id="540" name="楕円 539"/>
        <xdr:cNvSpPr/>
      </xdr:nvSpPr>
      <xdr:spPr>
        <a:xfrm>
          <a:off x="15430500" y="63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85397</xdr:rowOff>
    </xdr:from>
    <xdr:ext cx="534377" cy="259045"/>
    <xdr:sp macro="" textlink="">
      <xdr:nvSpPr>
        <xdr:cNvPr id="541" name="テキスト ボックス 540"/>
        <xdr:cNvSpPr txBox="1"/>
      </xdr:nvSpPr>
      <xdr:spPr>
        <a:xfrm>
          <a:off x="15214111" y="642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115679</xdr:rowOff>
    </xdr:from>
    <xdr:to>
      <xdr:col>76</xdr:col>
      <xdr:colOff>165100</xdr:colOff>
      <xdr:row>38</xdr:row>
      <xdr:rowOff>45829</xdr:rowOff>
    </xdr:to>
    <xdr:sp macro="" textlink="">
      <xdr:nvSpPr>
        <xdr:cNvPr id="542" name="楕円 541"/>
        <xdr:cNvSpPr/>
      </xdr:nvSpPr>
      <xdr:spPr>
        <a:xfrm>
          <a:off x="14541500" y="645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36956</xdr:rowOff>
    </xdr:from>
    <xdr:ext cx="534377" cy="259045"/>
    <xdr:sp macro="" textlink="">
      <xdr:nvSpPr>
        <xdr:cNvPr id="543" name="テキスト ボックス 542"/>
        <xdr:cNvSpPr txBox="1"/>
      </xdr:nvSpPr>
      <xdr:spPr>
        <a:xfrm>
          <a:off x="14325111" y="65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128524</xdr:rowOff>
    </xdr:from>
    <xdr:to>
      <xdr:col>72</xdr:col>
      <xdr:colOff>38100</xdr:colOff>
      <xdr:row>38</xdr:row>
      <xdr:rowOff>58674</xdr:rowOff>
    </xdr:to>
    <xdr:sp macro="" textlink="">
      <xdr:nvSpPr>
        <xdr:cNvPr id="544" name="楕円 543"/>
        <xdr:cNvSpPr/>
      </xdr:nvSpPr>
      <xdr:spPr>
        <a:xfrm>
          <a:off x="13652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49801</xdr:rowOff>
    </xdr:from>
    <xdr:ext cx="534377" cy="259045"/>
    <xdr:sp macro="" textlink="">
      <xdr:nvSpPr>
        <xdr:cNvPr id="545" name="テキスト ボックス 544"/>
        <xdr:cNvSpPr txBox="1"/>
      </xdr:nvSpPr>
      <xdr:spPr>
        <a:xfrm>
          <a:off x="13436111" y="656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145832</xdr:rowOff>
    </xdr:from>
    <xdr:to>
      <xdr:col>67</xdr:col>
      <xdr:colOff>101600</xdr:colOff>
      <xdr:row>38</xdr:row>
      <xdr:rowOff>75982</xdr:rowOff>
    </xdr:to>
    <xdr:sp macro="" textlink="">
      <xdr:nvSpPr>
        <xdr:cNvPr id="546" name="楕円 545"/>
        <xdr:cNvSpPr/>
      </xdr:nvSpPr>
      <xdr:spPr>
        <a:xfrm>
          <a:off x="12763500" y="64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67109</xdr:rowOff>
    </xdr:from>
    <xdr:ext cx="534377" cy="259045"/>
    <xdr:sp macro="" textlink="">
      <xdr:nvSpPr>
        <xdr:cNvPr id="547" name="テキスト ボックス 546"/>
        <xdr:cNvSpPr txBox="1"/>
      </xdr:nvSpPr>
      <xdr:spPr>
        <a:xfrm>
          <a:off x="12547111" y="658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68187</xdr:rowOff>
    </xdr:from>
    <xdr:to>
      <xdr:col>85</xdr:col>
      <xdr:colOff>127000</xdr:colOff>
      <xdr:row>55</xdr:row>
      <xdr:rowOff>108991</xdr:rowOff>
    </xdr:to>
    <xdr:cxnSp macro="">
      <xdr:nvCxnSpPr>
        <xdr:cNvPr id="577" name="直線コネクタ 576"/>
        <xdr:cNvCxnSpPr/>
      </xdr:nvCxnSpPr>
      <xdr:spPr>
        <a:xfrm>
          <a:off x="15481300" y="9497937"/>
          <a:ext cx="838200" cy="4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166254</xdr:rowOff>
    </xdr:from>
    <xdr:ext cx="534377" cy="259045"/>
    <xdr:sp macro="" textlink="">
      <xdr:nvSpPr>
        <xdr:cNvPr id="578" name="教育費平均値テキスト"/>
        <xdr:cNvSpPr txBox="1"/>
      </xdr:nvSpPr>
      <xdr:spPr>
        <a:xfrm>
          <a:off x="16370300" y="959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151282</xdr:rowOff>
    </xdr:from>
    <xdr:to>
      <xdr:col>81</xdr:col>
      <xdr:colOff>50800</xdr:colOff>
      <xdr:row>55</xdr:row>
      <xdr:rowOff>68187</xdr:rowOff>
    </xdr:to>
    <xdr:cxnSp macro="">
      <xdr:nvCxnSpPr>
        <xdr:cNvPr id="580" name="直線コネクタ 579"/>
        <xdr:cNvCxnSpPr/>
      </xdr:nvCxnSpPr>
      <xdr:spPr>
        <a:xfrm>
          <a:off x="14592300" y="9238132"/>
          <a:ext cx="889000" cy="25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151282</xdr:rowOff>
    </xdr:from>
    <xdr:to>
      <xdr:col>76</xdr:col>
      <xdr:colOff>114300</xdr:colOff>
      <xdr:row>55</xdr:row>
      <xdr:rowOff>11017</xdr:rowOff>
    </xdr:to>
    <xdr:cxnSp macro="">
      <xdr:nvCxnSpPr>
        <xdr:cNvPr id="583" name="直線コネクタ 582"/>
        <xdr:cNvCxnSpPr/>
      </xdr:nvCxnSpPr>
      <xdr:spPr>
        <a:xfrm flipV="1">
          <a:off x="13703300" y="9238132"/>
          <a:ext cx="889000" cy="20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11017</xdr:rowOff>
    </xdr:from>
    <xdr:to>
      <xdr:col>71</xdr:col>
      <xdr:colOff>177800</xdr:colOff>
      <xdr:row>55</xdr:row>
      <xdr:rowOff>85903</xdr:rowOff>
    </xdr:to>
    <xdr:cxnSp macro="">
      <xdr:nvCxnSpPr>
        <xdr:cNvPr id="586" name="直線コネクタ 585"/>
        <xdr:cNvCxnSpPr/>
      </xdr:nvCxnSpPr>
      <xdr:spPr>
        <a:xfrm flipV="1">
          <a:off x="12814300" y="9440767"/>
          <a:ext cx="889000" cy="7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58191</xdr:rowOff>
    </xdr:from>
    <xdr:to>
      <xdr:col>85</xdr:col>
      <xdr:colOff>177800</xdr:colOff>
      <xdr:row>55</xdr:row>
      <xdr:rowOff>159791</xdr:rowOff>
    </xdr:to>
    <xdr:sp macro="" textlink="">
      <xdr:nvSpPr>
        <xdr:cNvPr id="596" name="楕円 595"/>
        <xdr:cNvSpPr/>
      </xdr:nvSpPr>
      <xdr:spPr>
        <a:xfrm>
          <a:off x="16268700" y="94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81068</xdr:rowOff>
    </xdr:from>
    <xdr:ext cx="534377" cy="259045"/>
    <xdr:sp macro="" textlink="">
      <xdr:nvSpPr>
        <xdr:cNvPr id="597" name="教育費該当値テキスト"/>
        <xdr:cNvSpPr txBox="1"/>
      </xdr:nvSpPr>
      <xdr:spPr>
        <a:xfrm>
          <a:off x="16370300" y="933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17387</xdr:rowOff>
    </xdr:from>
    <xdr:to>
      <xdr:col>81</xdr:col>
      <xdr:colOff>101600</xdr:colOff>
      <xdr:row>55</xdr:row>
      <xdr:rowOff>118987</xdr:rowOff>
    </xdr:to>
    <xdr:sp macro="" textlink="">
      <xdr:nvSpPr>
        <xdr:cNvPr id="598" name="楕円 597"/>
        <xdr:cNvSpPr/>
      </xdr:nvSpPr>
      <xdr:spPr>
        <a:xfrm>
          <a:off x="15430500" y="94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135514</xdr:rowOff>
    </xdr:from>
    <xdr:ext cx="534377" cy="259045"/>
    <xdr:sp macro="" textlink="">
      <xdr:nvSpPr>
        <xdr:cNvPr id="599" name="テキスト ボックス 598"/>
        <xdr:cNvSpPr txBox="1"/>
      </xdr:nvSpPr>
      <xdr:spPr>
        <a:xfrm>
          <a:off x="15214111" y="92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100482</xdr:rowOff>
    </xdr:from>
    <xdr:to>
      <xdr:col>76</xdr:col>
      <xdr:colOff>165100</xdr:colOff>
      <xdr:row>54</xdr:row>
      <xdr:rowOff>30632</xdr:rowOff>
    </xdr:to>
    <xdr:sp macro="" textlink="">
      <xdr:nvSpPr>
        <xdr:cNvPr id="600" name="楕円 599"/>
        <xdr:cNvSpPr/>
      </xdr:nvSpPr>
      <xdr:spPr>
        <a:xfrm>
          <a:off x="14541500" y="918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47159</xdr:rowOff>
    </xdr:from>
    <xdr:ext cx="534377" cy="259045"/>
    <xdr:sp macro="" textlink="">
      <xdr:nvSpPr>
        <xdr:cNvPr id="601" name="テキスト ボックス 600"/>
        <xdr:cNvSpPr txBox="1"/>
      </xdr:nvSpPr>
      <xdr:spPr>
        <a:xfrm>
          <a:off x="14325111" y="8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131667</xdr:rowOff>
    </xdr:from>
    <xdr:to>
      <xdr:col>72</xdr:col>
      <xdr:colOff>38100</xdr:colOff>
      <xdr:row>55</xdr:row>
      <xdr:rowOff>61817</xdr:rowOff>
    </xdr:to>
    <xdr:sp macro="" textlink="">
      <xdr:nvSpPr>
        <xdr:cNvPr id="602" name="楕円 601"/>
        <xdr:cNvSpPr/>
      </xdr:nvSpPr>
      <xdr:spPr>
        <a:xfrm>
          <a:off x="13652500" y="938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78344</xdr:rowOff>
    </xdr:from>
    <xdr:ext cx="534377" cy="259045"/>
    <xdr:sp macro="" textlink="">
      <xdr:nvSpPr>
        <xdr:cNvPr id="603" name="テキスト ボックス 602"/>
        <xdr:cNvSpPr txBox="1"/>
      </xdr:nvSpPr>
      <xdr:spPr>
        <a:xfrm>
          <a:off x="13436111" y="91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35103</xdr:rowOff>
    </xdr:from>
    <xdr:to>
      <xdr:col>67</xdr:col>
      <xdr:colOff>101600</xdr:colOff>
      <xdr:row>55</xdr:row>
      <xdr:rowOff>136703</xdr:rowOff>
    </xdr:to>
    <xdr:sp macro="" textlink="">
      <xdr:nvSpPr>
        <xdr:cNvPr id="604" name="楕円 603"/>
        <xdr:cNvSpPr/>
      </xdr:nvSpPr>
      <xdr:spPr>
        <a:xfrm>
          <a:off x="12763500" y="94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153230</xdr:rowOff>
    </xdr:from>
    <xdr:ext cx="534377" cy="259045"/>
    <xdr:sp macro="" textlink="">
      <xdr:nvSpPr>
        <xdr:cNvPr id="605" name="テキスト ボックス 604"/>
        <xdr:cNvSpPr txBox="1"/>
      </xdr:nvSpPr>
      <xdr:spPr>
        <a:xfrm>
          <a:off x="12547111" y="92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24856</xdr:rowOff>
    </xdr:from>
    <xdr:to>
      <xdr:col>85</xdr:col>
      <xdr:colOff>127000</xdr:colOff>
      <xdr:row>79</xdr:row>
      <xdr:rowOff>98879</xdr:rowOff>
    </xdr:to>
    <xdr:cxnSp macro="">
      <xdr:nvCxnSpPr>
        <xdr:cNvPr id="636" name="直線コネクタ 635"/>
        <xdr:cNvCxnSpPr/>
      </xdr:nvCxnSpPr>
      <xdr:spPr>
        <a:xfrm flipV="1">
          <a:off x="15481300" y="13569406"/>
          <a:ext cx="8382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128814</xdr:rowOff>
    </xdr:from>
    <xdr:to>
      <xdr:col>81</xdr:col>
      <xdr:colOff>50800</xdr:colOff>
      <xdr:row>79</xdr:row>
      <xdr:rowOff>98879</xdr:rowOff>
    </xdr:to>
    <xdr:cxnSp macro="">
      <xdr:nvCxnSpPr>
        <xdr:cNvPr id="639" name="直線コネクタ 638"/>
        <xdr:cNvCxnSpPr/>
      </xdr:nvCxnSpPr>
      <xdr:spPr>
        <a:xfrm>
          <a:off x="14592300" y="135019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128814</xdr:rowOff>
    </xdr:from>
    <xdr:to>
      <xdr:col>76</xdr:col>
      <xdr:colOff>114300</xdr:colOff>
      <xdr:row>79</xdr:row>
      <xdr:rowOff>4173</xdr:rowOff>
    </xdr:to>
    <xdr:cxnSp macro="">
      <xdr:nvCxnSpPr>
        <xdr:cNvPr id="642" name="直線コネクタ 641"/>
        <xdr:cNvCxnSpPr/>
      </xdr:nvCxnSpPr>
      <xdr:spPr>
        <a:xfrm flipV="1">
          <a:off x="13703300" y="13501914"/>
          <a:ext cx="8890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109600</xdr:rowOff>
    </xdr:from>
    <xdr:ext cx="378565" cy="259045"/>
    <xdr:sp macro="" textlink="">
      <xdr:nvSpPr>
        <xdr:cNvPr id="644" name="テキスト ボックス 643"/>
        <xdr:cNvSpPr txBox="1"/>
      </xdr:nvSpPr>
      <xdr:spPr>
        <a:xfrm>
          <a:off x="14403017" y="1296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4173</xdr:rowOff>
    </xdr:from>
    <xdr:to>
      <xdr:col>71</xdr:col>
      <xdr:colOff>177800</xdr:colOff>
      <xdr:row>79</xdr:row>
      <xdr:rowOff>98879</xdr:rowOff>
    </xdr:to>
    <xdr:cxnSp macro="">
      <xdr:nvCxnSpPr>
        <xdr:cNvPr id="645" name="直線コネクタ 644"/>
        <xdr:cNvCxnSpPr/>
      </xdr:nvCxnSpPr>
      <xdr:spPr>
        <a:xfrm flipV="1">
          <a:off x="12814300" y="13548723"/>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47007</xdr:rowOff>
    </xdr:from>
    <xdr:ext cx="378565" cy="259045"/>
    <xdr:sp macro="" textlink="">
      <xdr:nvSpPr>
        <xdr:cNvPr id="647" name="テキスト ボックス 646"/>
        <xdr:cNvSpPr txBox="1"/>
      </xdr:nvSpPr>
      <xdr:spPr>
        <a:xfrm>
          <a:off x="13514017" y="1307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145506</xdr:rowOff>
    </xdr:from>
    <xdr:to>
      <xdr:col>85</xdr:col>
      <xdr:colOff>177800</xdr:colOff>
      <xdr:row>79</xdr:row>
      <xdr:rowOff>75656</xdr:rowOff>
    </xdr:to>
    <xdr:sp macro="" textlink="">
      <xdr:nvSpPr>
        <xdr:cNvPr id="655" name="楕円 654"/>
        <xdr:cNvSpPr/>
      </xdr:nvSpPr>
      <xdr:spPr>
        <a:xfrm>
          <a:off x="16268700" y="135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60433</xdr:rowOff>
    </xdr:from>
    <xdr:ext cx="313932" cy="259045"/>
    <xdr:sp macro="" textlink="">
      <xdr:nvSpPr>
        <xdr:cNvPr id="656" name="災害復旧費該当値テキスト"/>
        <xdr:cNvSpPr txBox="1"/>
      </xdr:nvSpPr>
      <xdr:spPr>
        <a:xfrm>
          <a:off x="16370300" y="1343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78014</xdr:rowOff>
    </xdr:from>
    <xdr:to>
      <xdr:col>76</xdr:col>
      <xdr:colOff>165100</xdr:colOff>
      <xdr:row>79</xdr:row>
      <xdr:rowOff>8164</xdr:rowOff>
    </xdr:to>
    <xdr:sp macro="" textlink="">
      <xdr:nvSpPr>
        <xdr:cNvPr id="659" name="楕円 658"/>
        <xdr:cNvSpPr/>
      </xdr:nvSpPr>
      <xdr:spPr>
        <a:xfrm>
          <a:off x="14541500" y="1345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170741</xdr:rowOff>
    </xdr:from>
    <xdr:ext cx="378565" cy="259045"/>
    <xdr:sp macro="" textlink="">
      <xdr:nvSpPr>
        <xdr:cNvPr id="660" name="テキスト ボックス 659"/>
        <xdr:cNvSpPr txBox="1"/>
      </xdr:nvSpPr>
      <xdr:spPr>
        <a:xfrm>
          <a:off x="14403017" y="13543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124823</xdr:rowOff>
    </xdr:from>
    <xdr:to>
      <xdr:col>72</xdr:col>
      <xdr:colOff>38100</xdr:colOff>
      <xdr:row>79</xdr:row>
      <xdr:rowOff>54973</xdr:rowOff>
    </xdr:to>
    <xdr:sp macro="" textlink="">
      <xdr:nvSpPr>
        <xdr:cNvPr id="661" name="楕円 660"/>
        <xdr:cNvSpPr/>
      </xdr:nvSpPr>
      <xdr:spPr>
        <a:xfrm>
          <a:off x="13652500" y="134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46100</xdr:rowOff>
    </xdr:from>
    <xdr:ext cx="313932" cy="259045"/>
    <xdr:sp macro="" textlink="">
      <xdr:nvSpPr>
        <xdr:cNvPr id="662" name="テキスト ボックス 661"/>
        <xdr:cNvSpPr txBox="1"/>
      </xdr:nvSpPr>
      <xdr:spPr>
        <a:xfrm>
          <a:off x="13546333" y="13590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97256</xdr:rowOff>
    </xdr:from>
    <xdr:to>
      <xdr:col>85</xdr:col>
      <xdr:colOff>127000</xdr:colOff>
      <xdr:row>97</xdr:row>
      <xdr:rowOff>98095</xdr:rowOff>
    </xdr:to>
    <xdr:cxnSp macro="">
      <xdr:nvCxnSpPr>
        <xdr:cNvPr id="693" name="直線コネクタ 692"/>
        <xdr:cNvCxnSpPr/>
      </xdr:nvCxnSpPr>
      <xdr:spPr>
        <a:xfrm flipV="1">
          <a:off x="15481300" y="16727906"/>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98095</xdr:rowOff>
    </xdr:from>
    <xdr:to>
      <xdr:col>81</xdr:col>
      <xdr:colOff>50800</xdr:colOff>
      <xdr:row>97</xdr:row>
      <xdr:rowOff>102572</xdr:rowOff>
    </xdr:to>
    <xdr:cxnSp macro="">
      <xdr:nvCxnSpPr>
        <xdr:cNvPr id="696" name="直線コネクタ 695"/>
        <xdr:cNvCxnSpPr/>
      </xdr:nvCxnSpPr>
      <xdr:spPr>
        <a:xfrm flipV="1">
          <a:off x="14592300" y="16728745"/>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6331</xdr:rowOff>
    </xdr:from>
    <xdr:to>
      <xdr:col>76</xdr:col>
      <xdr:colOff>114300</xdr:colOff>
      <xdr:row>97</xdr:row>
      <xdr:rowOff>102572</xdr:rowOff>
    </xdr:to>
    <xdr:cxnSp macro="">
      <xdr:nvCxnSpPr>
        <xdr:cNvPr id="699" name="直線コネクタ 698"/>
        <xdr:cNvCxnSpPr/>
      </xdr:nvCxnSpPr>
      <xdr:spPr>
        <a:xfrm>
          <a:off x="13703300" y="16636981"/>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138233</xdr:rowOff>
    </xdr:from>
    <xdr:to>
      <xdr:col>71</xdr:col>
      <xdr:colOff>177800</xdr:colOff>
      <xdr:row>97</xdr:row>
      <xdr:rowOff>6331</xdr:rowOff>
    </xdr:to>
    <xdr:cxnSp macro="">
      <xdr:nvCxnSpPr>
        <xdr:cNvPr id="702" name="直線コネクタ 701"/>
        <xdr:cNvCxnSpPr/>
      </xdr:nvCxnSpPr>
      <xdr:spPr>
        <a:xfrm>
          <a:off x="12814300" y="16597433"/>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46456</xdr:rowOff>
    </xdr:from>
    <xdr:to>
      <xdr:col>85</xdr:col>
      <xdr:colOff>177800</xdr:colOff>
      <xdr:row>97</xdr:row>
      <xdr:rowOff>148056</xdr:rowOff>
    </xdr:to>
    <xdr:sp macro="" textlink="">
      <xdr:nvSpPr>
        <xdr:cNvPr id="712" name="楕円 711"/>
        <xdr:cNvSpPr/>
      </xdr:nvSpPr>
      <xdr:spPr>
        <a:xfrm>
          <a:off x="16268700" y="16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132833</xdr:rowOff>
    </xdr:from>
    <xdr:ext cx="534377" cy="259045"/>
    <xdr:sp macro="" textlink="">
      <xdr:nvSpPr>
        <xdr:cNvPr id="713" name="公債費該当値テキスト"/>
        <xdr:cNvSpPr txBox="1"/>
      </xdr:nvSpPr>
      <xdr:spPr>
        <a:xfrm>
          <a:off x="16370300" y="1659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47295</xdr:rowOff>
    </xdr:from>
    <xdr:to>
      <xdr:col>81</xdr:col>
      <xdr:colOff>101600</xdr:colOff>
      <xdr:row>97</xdr:row>
      <xdr:rowOff>148895</xdr:rowOff>
    </xdr:to>
    <xdr:sp macro="" textlink="">
      <xdr:nvSpPr>
        <xdr:cNvPr id="714" name="楕円 713"/>
        <xdr:cNvSpPr/>
      </xdr:nvSpPr>
      <xdr:spPr>
        <a:xfrm>
          <a:off x="15430500" y="1667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140022</xdr:rowOff>
    </xdr:from>
    <xdr:ext cx="534377" cy="259045"/>
    <xdr:sp macro="" textlink="">
      <xdr:nvSpPr>
        <xdr:cNvPr id="715" name="テキスト ボックス 714"/>
        <xdr:cNvSpPr txBox="1"/>
      </xdr:nvSpPr>
      <xdr:spPr>
        <a:xfrm>
          <a:off x="15214111" y="1677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51772</xdr:rowOff>
    </xdr:from>
    <xdr:to>
      <xdr:col>76</xdr:col>
      <xdr:colOff>165100</xdr:colOff>
      <xdr:row>97</xdr:row>
      <xdr:rowOff>153372</xdr:rowOff>
    </xdr:to>
    <xdr:sp macro="" textlink="">
      <xdr:nvSpPr>
        <xdr:cNvPr id="716" name="楕円 715"/>
        <xdr:cNvSpPr/>
      </xdr:nvSpPr>
      <xdr:spPr>
        <a:xfrm>
          <a:off x="14541500" y="166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144499</xdr:rowOff>
    </xdr:from>
    <xdr:ext cx="534377" cy="259045"/>
    <xdr:sp macro="" textlink="">
      <xdr:nvSpPr>
        <xdr:cNvPr id="717" name="テキスト ボックス 716"/>
        <xdr:cNvSpPr txBox="1"/>
      </xdr:nvSpPr>
      <xdr:spPr>
        <a:xfrm>
          <a:off x="14325111" y="1677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126981</xdr:rowOff>
    </xdr:from>
    <xdr:to>
      <xdr:col>72</xdr:col>
      <xdr:colOff>38100</xdr:colOff>
      <xdr:row>97</xdr:row>
      <xdr:rowOff>57131</xdr:rowOff>
    </xdr:to>
    <xdr:sp macro="" textlink="">
      <xdr:nvSpPr>
        <xdr:cNvPr id="718" name="楕円 717"/>
        <xdr:cNvSpPr/>
      </xdr:nvSpPr>
      <xdr:spPr>
        <a:xfrm>
          <a:off x="13652500" y="165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48258</xdr:rowOff>
    </xdr:from>
    <xdr:ext cx="534377" cy="259045"/>
    <xdr:sp macro="" textlink="">
      <xdr:nvSpPr>
        <xdr:cNvPr id="719" name="テキスト ボックス 718"/>
        <xdr:cNvSpPr txBox="1"/>
      </xdr:nvSpPr>
      <xdr:spPr>
        <a:xfrm>
          <a:off x="13436111" y="166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87433</xdr:rowOff>
    </xdr:from>
    <xdr:to>
      <xdr:col>67</xdr:col>
      <xdr:colOff>101600</xdr:colOff>
      <xdr:row>97</xdr:row>
      <xdr:rowOff>17583</xdr:rowOff>
    </xdr:to>
    <xdr:sp macro="" textlink="">
      <xdr:nvSpPr>
        <xdr:cNvPr id="720" name="楕円 719"/>
        <xdr:cNvSpPr/>
      </xdr:nvSpPr>
      <xdr:spPr>
        <a:xfrm>
          <a:off x="12763500" y="165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8710</xdr:rowOff>
    </xdr:from>
    <xdr:ext cx="534377" cy="259045"/>
    <xdr:sp macro="" textlink="">
      <xdr:nvSpPr>
        <xdr:cNvPr id="721" name="テキスト ボックス 720"/>
        <xdr:cNvSpPr txBox="1"/>
      </xdr:nvSpPr>
      <xdr:spPr>
        <a:xfrm>
          <a:off x="12547111" y="166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一人当たりのコストが多いものを順にあげると、民生費、衛生費、教育費、総務費の順となる。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コストの約５割を占める民生費は、子育て世帯への臨時特別給付事業費補助金や住民税非課税世帯等に対する臨時特別給付金給付事業費補助金などの減額により前年度比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衛生費は、新清掃工場の整備工事や清掃工場建設等基金積立金などの増額により前年度比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42,122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教育費は、新学校給食共同調理場用地買収費や第十小学校中規模改修工事などの減額により前年度比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％の減となった。今後も学校施設の老朽化に対応していく必要があることから、引き続き高い水準での推移が見込まれる。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総務費は、公共施設整備基金積立金や内部情報系システム構築・運用事業委託料などの減額により前年度比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財政調整基金残高は、標準財政規模の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％を目標として積立を進め、平成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年度決算以降、目標の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％以上を確保している。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実質収支は前年度に引き続き黒字となり、単年度収支は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億１千万円、実質単年度収支は３億２千万円の赤字となった。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今後も引き続き、健全性の維持に向けた努力を続けていく。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事業会計の実質収支および資金不足（剰余）に増減があるが、全ての会計が黒字となった。介護保険事業、後期高齢者医療事業、競輪事業では実質収支、下水道事業では資金剰余額が増加したが、国民健康保険事業、駐車場事業、一般会計では実質収支が減少し、連結実質赤字比率の対象となる実質収支および資金不足（剰余）の合計は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特に一般会計では、歳入については、前年度に比べ、個人市民税や法人市民税、固定資産税、法人事業税交付金、地方消費税交付金が想定より増となった。また、歳出についても新清掃工場整備工事や子育て・健康複合施設用地買収費などによる投資的経費が増となった。歳出の増が歳入の増を上回ったことから、実質収支額は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82</v>
      </c>
      <c r="C2" s="182"/>
      <c r="D2" s="183"/>
    </row>
    <row r="3" spans="1:119" ht="18.75" customHeight="1" thickBot="1" x14ac:dyDescent="0.25">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99822037</v>
      </c>
      <c r="BO4" s="371"/>
      <c r="BP4" s="371"/>
      <c r="BQ4" s="371"/>
      <c r="BR4" s="371"/>
      <c r="BS4" s="371"/>
      <c r="BT4" s="371"/>
      <c r="BU4" s="372"/>
      <c r="BV4" s="370">
        <v>96590970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11.9</v>
      </c>
      <c r="CU4" s="377"/>
      <c r="CV4" s="377"/>
      <c r="CW4" s="377"/>
      <c r="CX4" s="377"/>
      <c r="CY4" s="377"/>
      <c r="CZ4" s="377"/>
      <c r="DA4" s="378"/>
      <c r="DB4" s="376">
        <v>16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93380930</v>
      </c>
      <c r="BO5" s="408"/>
      <c r="BP5" s="408"/>
      <c r="BQ5" s="408"/>
      <c r="BR5" s="408"/>
      <c r="BS5" s="408"/>
      <c r="BT5" s="408"/>
      <c r="BU5" s="409"/>
      <c r="BV5" s="407">
        <v>88883679</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82.2</v>
      </c>
      <c r="CU5" s="405"/>
      <c r="CV5" s="405"/>
      <c r="CW5" s="405"/>
      <c r="CX5" s="405"/>
      <c r="CY5" s="405"/>
      <c r="CZ5" s="405"/>
      <c r="DA5" s="406"/>
      <c r="DB5" s="404">
        <v>86.8</v>
      </c>
      <c r="DC5" s="405"/>
      <c r="DD5" s="405"/>
      <c r="DE5" s="405"/>
      <c r="DF5" s="405"/>
      <c r="DG5" s="405"/>
      <c r="DH5" s="405"/>
      <c r="DI5" s="406"/>
    </row>
    <row r="6" spans="1:119" ht="18.75" customHeight="1" x14ac:dyDescent="0.2">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6441107</v>
      </c>
      <c r="BO6" s="408"/>
      <c r="BP6" s="408"/>
      <c r="BQ6" s="408"/>
      <c r="BR6" s="408"/>
      <c r="BS6" s="408"/>
      <c r="BT6" s="408"/>
      <c r="BU6" s="409"/>
      <c r="BV6" s="407">
        <v>7707291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82.2</v>
      </c>
      <c r="CU6" s="445"/>
      <c r="CV6" s="445"/>
      <c r="CW6" s="445"/>
      <c r="CX6" s="445"/>
      <c r="CY6" s="445"/>
      <c r="CZ6" s="445"/>
      <c r="DA6" s="446"/>
      <c r="DB6" s="444">
        <v>86.8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103</v>
      </c>
      <c r="AV7" s="440"/>
      <c r="AW7" s="440"/>
      <c r="AX7" s="440"/>
      <c r="AY7" s="441" t="s">
        <v>107</v>
      </c>
      <c r="AZ7" s="442"/>
      <c r="BA7" s="442"/>
      <c r="BB7" s="442"/>
      <c r="BC7" s="442"/>
      <c r="BD7" s="442"/>
      <c r="BE7" s="442"/>
      <c r="BF7" s="442"/>
      <c r="BG7" s="442"/>
      <c r="BH7" s="442"/>
      <c r="BI7" s="442"/>
      <c r="BJ7" s="442"/>
      <c r="BK7" s="442"/>
      <c r="BL7" s="442"/>
      <c r="BM7" s="443"/>
      <c r="BN7" s="407">
        <v>1248800</v>
      </c>
      <c r="BO7" s="408"/>
      <c r="BP7" s="408"/>
      <c r="BQ7" s="408"/>
      <c r="BR7" s="408"/>
      <c r="BS7" s="408"/>
      <c r="BT7" s="408"/>
      <c r="BU7" s="409"/>
      <c r="BV7" s="407">
        <v>1202955</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43649799</v>
      </c>
      <c r="CU7" s="408"/>
      <c r="CV7" s="408"/>
      <c r="CW7" s="408"/>
      <c r="CX7" s="408"/>
      <c r="CY7" s="408"/>
      <c r="CZ7" s="408"/>
      <c r="DA7" s="409"/>
      <c r="DB7" s="407">
        <v>40539053</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5192307</v>
      </c>
      <c r="BO8" s="408"/>
      <c r="BP8" s="408"/>
      <c r="BQ8" s="408"/>
      <c r="BR8" s="408"/>
      <c r="BS8" s="408"/>
      <c r="BT8" s="408"/>
      <c r="BU8" s="409"/>
      <c r="BV8" s="407">
        <v>6504336</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1.1499999999999999</v>
      </c>
      <c r="CU8" s="448"/>
      <c r="CV8" s="448"/>
      <c r="CW8" s="448"/>
      <c r="CX8" s="448"/>
      <c r="CY8" s="448"/>
      <c r="CZ8" s="448"/>
      <c r="DA8" s="449"/>
      <c r="DB8" s="447">
        <v>1.1399999999999999</v>
      </c>
      <c r="DC8" s="448"/>
      <c r="DD8" s="448"/>
      <c r="DE8" s="448"/>
      <c r="DF8" s="448"/>
      <c r="DG8" s="448"/>
      <c r="DH8" s="448"/>
      <c r="DI8" s="449"/>
    </row>
    <row r="9" spans="1:119" ht="18.75" customHeight="1" thickBot="1" x14ac:dyDescent="0.25">
      <c r="A9" s="181"/>
      <c r="B9" s="401" t="s">
        <v>113</v>
      </c>
      <c r="C9" s="402"/>
      <c r="D9" s="402"/>
      <c r="E9" s="402"/>
      <c r="F9" s="402"/>
      <c r="G9" s="402"/>
      <c r="H9" s="402"/>
      <c r="I9" s="402"/>
      <c r="J9" s="402"/>
      <c r="K9" s="450"/>
      <c r="L9" s="451" t="s">
        <v>114</v>
      </c>
      <c r="M9" s="452"/>
      <c r="N9" s="452"/>
      <c r="O9" s="452"/>
      <c r="P9" s="452"/>
      <c r="Q9" s="453"/>
      <c r="R9" s="454">
        <v>183581</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-1312029</v>
      </c>
      <c r="BO9" s="408"/>
      <c r="BP9" s="408"/>
      <c r="BQ9" s="408"/>
      <c r="BR9" s="408"/>
      <c r="BS9" s="408"/>
      <c r="BT9" s="408"/>
      <c r="BU9" s="409"/>
      <c r="BV9" s="407">
        <v>1168160</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4.7</v>
      </c>
      <c r="CU9" s="405"/>
      <c r="CV9" s="405"/>
      <c r="CW9" s="405"/>
      <c r="CX9" s="405"/>
      <c r="CY9" s="405"/>
      <c r="CZ9" s="405"/>
      <c r="DA9" s="406"/>
      <c r="DB9" s="404">
        <v>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176295</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994380</v>
      </c>
      <c r="BO10" s="408"/>
      <c r="BP10" s="408"/>
      <c r="BQ10" s="408"/>
      <c r="BR10" s="408"/>
      <c r="BS10" s="408"/>
      <c r="BT10" s="408"/>
      <c r="BU10" s="409"/>
      <c r="BV10" s="407">
        <v>188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185483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139</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180359</v>
      </c>
      <c r="S13" s="492"/>
      <c r="T13" s="492"/>
      <c r="U13" s="492"/>
      <c r="V13" s="493"/>
      <c r="W13" s="423" t="s">
        <v>141</v>
      </c>
      <c r="X13" s="424"/>
      <c r="Y13" s="424"/>
      <c r="Z13" s="424"/>
      <c r="AA13" s="424"/>
      <c r="AB13" s="414"/>
      <c r="AC13" s="458">
        <v>684</v>
      </c>
      <c r="AD13" s="459"/>
      <c r="AE13" s="459"/>
      <c r="AF13" s="459"/>
      <c r="AG13" s="501"/>
      <c r="AH13" s="458">
        <v>673</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-317649</v>
      </c>
      <c r="BO13" s="408"/>
      <c r="BP13" s="408"/>
      <c r="BQ13" s="408"/>
      <c r="BR13" s="408"/>
      <c r="BS13" s="408"/>
      <c r="BT13" s="408"/>
      <c r="BU13" s="409"/>
      <c r="BV13" s="407">
        <v>1168348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1.9</v>
      </c>
      <c r="CU13" s="405"/>
      <c r="CV13" s="405"/>
      <c r="CW13" s="405"/>
      <c r="CX13" s="405"/>
      <c r="CY13" s="405"/>
      <c r="CZ13" s="405"/>
      <c r="DA13" s="406"/>
      <c r="DB13" s="404">
        <v>1.8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185124</v>
      </c>
      <c r="S14" s="492"/>
      <c r="T14" s="492"/>
      <c r="U14" s="492"/>
      <c r="V14" s="493"/>
      <c r="W14" s="397"/>
      <c r="X14" s="398"/>
      <c r="Y14" s="398"/>
      <c r="Z14" s="398"/>
      <c r="AA14" s="398"/>
      <c r="AB14" s="387"/>
      <c r="AC14" s="494">
        <v>0.9</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139</v>
      </c>
      <c r="CU14" s="506"/>
      <c r="CV14" s="506"/>
      <c r="CW14" s="506"/>
      <c r="CX14" s="506"/>
      <c r="CY14" s="506"/>
      <c r="CZ14" s="506"/>
      <c r="DA14" s="507"/>
      <c r="DB14" s="505" t="s">
        <v>139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140</v>
      </c>
      <c r="N15" s="499"/>
      <c r="O15" s="499"/>
      <c r="P15" s="499"/>
      <c r="Q15" s="500"/>
      <c r="R15" s="491">
        <v>180401</v>
      </c>
      <c r="S15" s="492"/>
      <c r="T15" s="492"/>
      <c r="U15" s="492"/>
      <c r="V15" s="493"/>
      <c r="W15" s="423" t="s">
        <v>148</v>
      </c>
      <c r="X15" s="424"/>
      <c r="Y15" s="424"/>
      <c r="Z15" s="424"/>
      <c r="AA15" s="424"/>
      <c r="AB15" s="414"/>
      <c r="AC15" s="458">
        <v>12290</v>
      </c>
      <c r="AD15" s="459"/>
      <c r="AE15" s="459"/>
      <c r="AF15" s="459"/>
      <c r="AG15" s="501"/>
      <c r="AH15" s="458">
        <v>12981</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33763625</v>
      </c>
      <c r="BO15" s="371"/>
      <c r="BP15" s="371"/>
      <c r="BQ15" s="371"/>
      <c r="BR15" s="371"/>
      <c r="BS15" s="371"/>
      <c r="BT15" s="371"/>
      <c r="BU15" s="372"/>
      <c r="BV15" s="370">
        <v>31445737</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16.8</v>
      </c>
      <c r="AD16" s="495"/>
      <c r="AE16" s="495"/>
      <c r="AF16" s="495"/>
      <c r="AG16" s="496"/>
      <c r="AH16" s="494">
        <v>18.899999999999999</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28583107</v>
      </c>
      <c r="BO16" s="408"/>
      <c r="BP16" s="408"/>
      <c r="BQ16" s="408"/>
      <c r="BR16" s="408"/>
      <c r="BS16" s="408"/>
      <c r="BT16" s="408"/>
      <c r="BU16" s="409"/>
      <c r="BV16" s="407">
        <v>28913840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60127</v>
      </c>
      <c r="AD17" s="459"/>
      <c r="AE17" s="459"/>
      <c r="AF17" s="459"/>
      <c r="AG17" s="501"/>
      <c r="AH17" s="458">
        <v>55127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43649799</v>
      </c>
      <c r="BO17" s="408"/>
      <c r="BP17" s="408"/>
      <c r="BQ17" s="408"/>
      <c r="BR17" s="408"/>
      <c r="BS17" s="408"/>
      <c r="BT17" s="408"/>
      <c r="BU17" s="409"/>
      <c r="BV17" s="407">
        <v>40539053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158</v>
      </c>
      <c r="C18" s="450"/>
      <c r="D18" s="450"/>
      <c r="E18" s="530"/>
      <c r="F18" s="530"/>
      <c r="G18" s="530"/>
      <c r="H18" s="530"/>
      <c r="I18" s="530"/>
      <c r="J18" s="530"/>
      <c r="K18" s="530"/>
      <c r="L18" s="531">
        <v>24.36</v>
      </c>
      <c r="M18" s="531"/>
      <c r="N18" s="531"/>
      <c r="O18" s="531"/>
      <c r="P18" s="531"/>
      <c r="Q18" s="531"/>
      <c r="R18" s="532"/>
      <c r="S18" s="532"/>
      <c r="T18" s="532"/>
      <c r="U18" s="532"/>
      <c r="V18" s="533"/>
      <c r="W18" s="425"/>
      <c r="X18" s="426"/>
      <c r="Y18" s="426"/>
      <c r="Z18" s="426"/>
      <c r="AA18" s="426"/>
      <c r="AB18" s="417"/>
      <c r="AC18" s="534">
        <v>82.3</v>
      </c>
      <c r="AD18" s="535"/>
      <c r="AE18" s="535"/>
      <c r="AF18" s="535"/>
      <c r="AG18" s="536"/>
      <c r="AH18" s="534">
        <v>80.099999999999994</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37613372</v>
      </c>
      <c r="BO18" s="408"/>
      <c r="BP18" s="408"/>
      <c r="BQ18" s="408"/>
      <c r="BR18" s="408"/>
      <c r="BS18" s="408"/>
      <c r="BT18" s="408"/>
      <c r="BU18" s="409"/>
      <c r="BV18" s="407">
        <v>38294086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160</v>
      </c>
      <c r="C19" s="450"/>
      <c r="D19" s="450"/>
      <c r="E19" s="530"/>
      <c r="F19" s="530"/>
      <c r="G19" s="530"/>
      <c r="H19" s="530"/>
      <c r="I19" s="530"/>
      <c r="J19" s="530"/>
      <c r="K19" s="530"/>
      <c r="L19" s="538">
        <v>7536</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58739988</v>
      </c>
      <c r="BO19" s="408"/>
      <c r="BP19" s="408"/>
      <c r="BQ19" s="408"/>
      <c r="BR19" s="408"/>
      <c r="BS19" s="408"/>
      <c r="BT19" s="408"/>
      <c r="BU19" s="409"/>
      <c r="BV19" s="407">
        <v>56088550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162</v>
      </c>
      <c r="C20" s="450"/>
      <c r="D20" s="450"/>
      <c r="E20" s="530"/>
      <c r="F20" s="530"/>
      <c r="G20" s="530"/>
      <c r="H20" s="530"/>
      <c r="I20" s="530"/>
      <c r="J20" s="530"/>
      <c r="K20" s="530"/>
      <c r="L20" s="538">
        <v>89727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28472563</v>
      </c>
      <c r="BO22" s="371"/>
      <c r="BP22" s="371"/>
      <c r="BQ22" s="371"/>
      <c r="BR22" s="371"/>
      <c r="BS22" s="371"/>
      <c r="BT22" s="371"/>
      <c r="BU22" s="372"/>
      <c r="BV22" s="370">
        <v>25721017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11015047</v>
      </c>
      <c r="BO23" s="408"/>
      <c r="BP23" s="408"/>
      <c r="BQ23" s="408"/>
      <c r="BR23" s="408"/>
      <c r="BS23" s="408"/>
      <c r="BT23" s="408"/>
      <c r="BU23" s="409"/>
      <c r="BV23" s="407">
        <v>7825322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10410</v>
      </c>
      <c r="R24" s="459"/>
      <c r="S24" s="459"/>
      <c r="T24" s="459"/>
      <c r="U24" s="459"/>
      <c r="V24" s="501"/>
      <c r="W24" s="553"/>
      <c r="X24" s="554"/>
      <c r="Y24" s="555"/>
      <c r="Z24" s="457" t="s">
        <v>173</v>
      </c>
      <c r="AA24" s="437"/>
      <c r="AB24" s="437"/>
      <c r="AC24" s="437"/>
      <c r="AD24" s="437"/>
      <c r="AE24" s="437"/>
      <c r="AF24" s="437"/>
      <c r="AG24" s="438"/>
      <c r="AH24" s="458">
        <v>972</v>
      </c>
      <c r="AI24" s="459"/>
      <c r="AJ24" s="459"/>
      <c r="AK24" s="459"/>
      <c r="AL24" s="501"/>
      <c r="AM24" s="458">
        <v>3056940</v>
      </c>
      <c r="AN24" s="459"/>
      <c r="AO24" s="459"/>
      <c r="AP24" s="459"/>
      <c r="AQ24" s="459"/>
      <c r="AR24" s="501"/>
      <c r="AS24" s="458">
        <v>3145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26646924</v>
      </c>
      <c r="BO24" s="408"/>
      <c r="BP24" s="408"/>
      <c r="BQ24" s="408"/>
      <c r="BR24" s="408"/>
      <c r="BS24" s="408"/>
      <c r="BT24" s="408"/>
      <c r="BU24" s="409"/>
      <c r="BV24" s="407">
        <v>23683896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2</v>
      </c>
      <c r="M25" s="459"/>
      <c r="N25" s="459"/>
      <c r="O25" s="459"/>
      <c r="P25" s="501"/>
      <c r="Q25" s="458">
        <v>9010</v>
      </c>
      <c r="R25" s="459"/>
      <c r="S25" s="459"/>
      <c r="T25" s="459"/>
      <c r="U25" s="459"/>
      <c r="V25" s="501"/>
      <c r="W25" s="553"/>
      <c r="X25" s="554"/>
      <c r="Y25" s="555"/>
      <c r="Z25" s="457" t="s">
        <v>176</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28825849</v>
      </c>
      <c r="BO25" s="371"/>
      <c r="BP25" s="371"/>
      <c r="BQ25" s="371"/>
      <c r="BR25" s="371"/>
      <c r="BS25" s="371"/>
      <c r="BT25" s="371"/>
      <c r="BU25" s="372"/>
      <c r="BV25" s="370">
        <v>37367639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178</v>
      </c>
      <c r="F26" s="437"/>
      <c r="G26" s="437"/>
      <c r="H26" s="437"/>
      <c r="I26" s="437"/>
      <c r="J26" s="437"/>
      <c r="K26" s="438"/>
      <c r="L26" s="458">
        <v>1</v>
      </c>
      <c r="M26" s="459"/>
      <c r="N26" s="459"/>
      <c r="O26" s="459"/>
      <c r="P26" s="501"/>
      <c r="Q26" s="458">
        <v>7990</v>
      </c>
      <c r="R26" s="459"/>
      <c r="S26" s="459"/>
      <c r="T26" s="459"/>
      <c r="U26" s="459"/>
      <c r="V26" s="501"/>
      <c r="W26" s="553"/>
      <c r="X26" s="554"/>
      <c r="Y26" s="555"/>
      <c r="Z26" s="457" t="s">
        <v>179</v>
      </c>
      <c r="AA26" s="559"/>
      <c r="AB26" s="559"/>
      <c r="AC26" s="559"/>
      <c r="AD26" s="559"/>
      <c r="AE26" s="559"/>
      <c r="AF26" s="559"/>
      <c r="AG26" s="560"/>
      <c r="AH26" s="458">
        <v>78</v>
      </c>
      <c r="AI26" s="459"/>
      <c r="AJ26" s="459"/>
      <c r="AK26" s="459"/>
      <c r="AL26" s="501"/>
      <c r="AM26" s="458">
        <v>238056</v>
      </c>
      <c r="AN26" s="459"/>
      <c r="AO26" s="459"/>
      <c r="AP26" s="459"/>
      <c r="AQ26" s="459"/>
      <c r="AR26" s="501"/>
      <c r="AS26" s="458">
        <v>3052</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v>200000</v>
      </c>
      <c r="BO26" s="408"/>
      <c r="BP26" s="408"/>
      <c r="BQ26" s="408"/>
      <c r="BR26" s="408"/>
      <c r="BS26" s="408"/>
      <c r="BT26" s="408"/>
      <c r="BU26" s="409"/>
      <c r="BV26" s="407">
        <v>200000</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181</v>
      </c>
      <c r="F27" s="437"/>
      <c r="G27" s="437"/>
      <c r="H27" s="437"/>
      <c r="I27" s="437"/>
      <c r="J27" s="437"/>
      <c r="K27" s="438"/>
      <c r="L27" s="458">
        <v>1</v>
      </c>
      <c r="M27" s="459"/>
      <c r="N27" s="459"/>
      <c r="O27" s="459"/>
      <c r="P27" s="501"/>
      <c r="Q27" s="458">
        <v>6620</v>
      </c>
      <c r="R27" s="459"/>
      <c r="S27" s="459"/>
      <c r="T27" s="459"/>
      <c r="U27" s="459"/>
      <c r="V27" s="501"/>
      <c r="W27" s="553"/>
      <c r="X27" s="554"/>
      <c r="Y27" s="555"/>
      <c r="Z27" s="457" t="s">
        <v>182</v>
      </c>
      <c r="AA27" s="437"/>
      <c r="AB27" s="437"/>
      <c r="AC27" s="437"/>
      <c r="AD27" s="437"/>
      <c r="AE27" s="437"/>
      <c r="AF27" s="437"/>
      <c r="AG27" s="438"/>
      <c r="AH27" s="458">
        <v>3</v>
      </c>
      <c r="AI27" s="459"/>
      <c r="AJ27" s="459"/>
      <c r="AK27" s="459"/>
      <c r="AL27" s="501"/>
      <c r="AM27" s="458">
        <v>13723</v>
      </c>
      <c r="AN27" s="459"/>
      <c r="AO27" s="459"/>
      <c r="AP27" s="459"/>
      <c r="AQ27" s="459"/>
      <c r="AR27" s="501"/>
      <c r="AS27" s="458">
        <v>4574</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131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184</v>
      </c>
      <c r="F28" s="437"/>
      <c r="G28" s="437"/>
      <c r="H28" s="437"/>
      <c r="I28" s="437"/>
      <c r="J28" s="437"/>
      <c r="K28" s="438"/>
      <c r="L28" s="458">
        <v>1</v>
      </c>
      <c r="M28" s="459"/>
      <c r="N28" s="459"/>
      <c r="O28" s="459"/>
      <c r="P28" s="501"/>
      <c r="Q28" s="458">
        <v>5990</v>
      </c>
      <c r="R28" s="459"/>
      <c r="S28" s="459"/>
      <c r="T28" s="459"/>
      <c r="U28" s="459"/>
      <c r="V28" s="501"/>
      <c r="W28" s="553"/>
      <c r="X28" s="554"/>
      <c r="Y28" s="555"/>
      <c r="Z28" s="457" t="s">
        <v>185</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11345654</v>
      </c>
      <c r="BO28" s="371"/>
      <c r="BP28" s="371"/>
      <c r="BQ28" s="371"/>
      <c r="BR28" s="371"/>
      <c r="BS28" s="371"/>
      <c r="BT28" s="371"/>
      <c r="BU28" s="372"/>
      <c r="BV28" s="370">
        <v>10351274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187</v>
      </c>
      <c r="F29" s="437"/>
      <c r="G29" s="437"/>
      <c r="H29" s="437"/>
      <c r="I29" s="437"/>
      <c r="J29" s="437"/>
      <c r="K29" s="438"/>
      <c r="L29" s="458">
        <v>26</v>
      </c>
      <c r="M29" s="459"/>
      <c r="N29" s="459"/>
      <c r="O29" s="459"/>
      <c r="P29" s="501"/>
      <c r="Q29" s="458">
        <v>5550</v>
      </c>
      <c r="R29" s="459"/>
      <c r="S29" s="459"/>
      <c r="T29" s="459"/>
      <c r="U29" s="459"/>
      <c r="V29" s="501"/>
      <c r="W29" s="556"/>
      <c r="X29" s="557"/>
      <c r="Y29" s="558"/>
      <c r="Z29" s="457" t="s">
        <v>188</v>
      </c>
      <c r="AA29" s="437"/>
      <c r="AB29" s="437"/>
      <c r="AC29" s="437"/>
      <c r="AD29" s="437"/>
      <c r="AE29" s="437"/>
      <c r="AF29" s="437"/>
      <c r="AG29" s="438"/>
      <c r="AH29" s="458">
        <v>975</v>
      </c>
      <c r="AI29" s="459"/>
      <c r="AJ29" s="459"/>
      <c r="AK29" s="459"/>
      <c r="AL29" s="501"/>
      <c r="AM29" s="458">
        <v>3070663</v>
      </c>
      <c r="AN29" s="459"/>
      <c r="AO29" s="459"/>
      <c r="AP29" s="459"/>
      <c r="AQ29" s="459"/>
      <c r="AR29" s="501"/>
      <c r="AS29" s="458">
        <v>3149</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t="s">
        <v>131</v>
      </c>
      <c r="BO29" s="408"/>
      <c r="BP29" s="408"/>
      <c r="BQ29" s="408"/>
      <c r="BR29" s="408"/>
      <c r="BS29" s="408"/>
      <c r="BT29" s="408"/>
      <c r="BU29" s="409"/>
      <c r="BV29" s="407" t="s">
        <v>131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98.7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22130550</v>
      </c>
      <c r="BO30" s="527"/>
      <c r="BP30" s="527"/>
      <c r="BQ30" s="527"/>
      <c r="BR30" s="527"/>
      <c r="BS30" s="527"/>
      <c r="BT30" s="527"/>
      <c r="BU30" s="528"/>
      <c r="BV30" s="526">
        <v>19852981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IF('各会計、関係団体の財政状況及び健全化判断比率'!B33="","",'各会計、関係団体の財政状況及び健全化判断比率'!B33)</f>
        <v>下水道事業</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東京たま広域資源循環組合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立川市地域文化振興財団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東京市町村総合事務組合（一般会計）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立川都市センター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後期高齢者医療事業</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東京市町村総合事務組合（交通災害共済事業特別会計）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立川市土地開発公社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駐車場事業</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立川・昭島・国立聖苑組合</v>
      </c>
      <c r="BZ37" s="598"/>
      <c r="CA37" s="598"/>
      <c r="CB37" s="598"/>
      <c r="CC37" s="598"/>
      <c r="CD37" s="598"/>
      <c r="CE37" s="598"/>
      <c r="CF37" s="598"/>
      <c r="CG37" s="598"/>
      <c r="CH37" s="598"/>
      <c r="CI37" s="598"/>
      <c r="CJ37" s="598"/>
      <c r="CK37" s="598"/>
      <c r="CL37" s="598"/>
      <c r="CM37" s="598"/>
      <c r="CN37" s="181"/>
      <c r="CO37" s="597">
        <f t="shared" si="3"/>
        <v>17</v>
      </c>
      <c r="CP37" s="597"/>
      <c r="CQ37" s="598" t="str">
        <f>IF('各会計、関係団体の財政状況及び健全化判断比率'!BS10="","",'各会計、関係団体の財政状況及び健全化判断比率'!BS10)</f>
        <v>多摩都市モノレール株式会社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6</v>
      </c>
      <c r="V38" s="597"/>
      <c r="W38" s="598" t="str">
        <f>IF('各会計、関係団体の財政状況及び健全化判断比率'!B32="","",'各会計、関係団体の財政状況及び健全化判断比率'!B32)</f>
        <v>競輪事業</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東京都後期高齢者医療広域連合（一般会計）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東京都後期高齢者医療広域連合
（後期高齢者医療特別会計）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i3DkMrnClDr/AFMMBpQf68I19+Qbgb8jxM8aZF9B+3xxs6Jn2+EPX587W++SEshW/yErNi6d9jJa8twj/JLHAg==" saltValue="Ec1rbBdsE5Ceit8X9t5F7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1" t="s">
        <v>563</v>
      </c>
      <c r="D34" s="1151"/>
      <c r="E34" s="1152"/>
      <c r="F34" s="32">
        <v>9.18</v>
      </c>
      <c r="G34" s="33">
        <v>10.48</v>
      </c>
      <c r="H34" s="33">
        <v>12.72</v>
      </c>
      <c r="I34" s="33">
        <v>16.04</v>
      </c>
      <c r="J34" s="34">
        <v>11.89</v>
      </c>
      <c r="K34" s="22"/>
      <c r="L34" s="22"/>
      <c r="M34" s="22"/>
      <c r="N34" s="22"/>
      <c r="O34" s="22"/>
      <c r="P34" s="22"/>
    </row>
    <row r="35" spans="1:16" ht="39" customHeight="1" x14ac:dyDescent="0.2">
      <c r="A35" s="22"/>
      <c r="B35" s="35"/>
      <c r="C35" s="1145" t="s">
        <v>564</v>
      </c>
      <c r="D35" s="1146"/>
      <c r="E35" s="1147"/>
      <c r="F35" s="36">
        <v>0.19</v>
      </c>
      <c r="G35" s="37">
        <v>0.52</v>
      </c>
      <c r="H35" s="37">
        <v>1.92</v>
      </c>
      <c r="I35" s="37">
        <v>3.17</v>
      </c>
      <c r="J35" s="38">
        <v>4.82</v>
      </c>
      <c r="K35" s="22"/>
      <c r="L35" s="22"/>
      <c r="M35" s="22"/>
      <c r="N35" s="22"/>
      <c r="O35" s="22"/>
      <c r="P35" s="22"/>
    </row>
    <row r="36" spans="1:16" ht="39" customHeight="1" x14ac:dyDescent="0.2">
      <c r="A36" s="22"/>
      <c r="B36" s="35"/>
      <c r="C36" s="1145" t="s">
        <v>565</v>
      </c>
      <c r="D36" s="1146"/>
      <c r="E36" s="1147"/>
      <c r="F36" s="36">
        <v>0.51</v>
      </c>
      <c r="G36" s="37">
        <v>0.18</v>
      </c>
      <c r="H36" s="37">
        <v>0.81</v>
      </c>
      <c r="I36" s="37">
        <v>0.52</v>
      </c>
      <c r="J36" s="38">
        <v>0.64</v>
      </c>
      <c r="K36" s="22"/>
      <c r="L36" s="22"/>
      <c r="M36" s="22"/>
      <c r="N36" s="22"/>
      <c r="O36" s="22"/>
      <c r="P36" s="22"/>
    </row>
    <row r="37" spans="1:16" ht="39" customHeight="1" x14ac:dyDescent="0.2">
      <c r="A37" s="22"/>
      <c r="B37" s="35"/>
      <c r="C37" s="1145" t="s">
        <v>566</v>
      </c>
      <c r="D37" s="1146"/>
      <c r="E37" s="1147"/>
      <c r="F37" s="36">
        <v>0.25</v>
      </c>
      <c r="G37" s="37">
        <v>0.62</v>
      </c>
      <c r="H37" s="37">
        <v>0.48</v>
      </c>
      <c r="I37" s="37">
        <v>0.08</v>
      </c>
      <c r="J37" s="38">
        <v>0.32</v>
      </c>
      <c r="K37" s="22"/>
      <c r="L37" s="22"/>
      <c r="M37" s="22"/>
      <c r="N37" s="22"/>
      <c r="O37" s="22"/>
      <c r="P37" s="22"/>
    </row>
    <row r="38" spans="1:16" ht="39" customHeight="1" x14ac:dyDescent="0.2">
      <c r="A38" s="22"/>
      <c r="B38" s="35"/>
      <c r="C38" s="1145" t="s">
        <v>567</v>
      </c>
      <c r="D38" s="1146"/>
      <c r="E38" s="1147"/>
      <c r="F38" s="36">
        <v>0.33</v>
      </c>
      <c r="G38" s="37">
        <v>0.42</v>
      </c>
      <c r="H38" s="37">
        <v>0.65</v>
      </c>
      <c r="I38" s="37">
        <v>0.57999999999999996</v>
      </c>
      <c r="J38" s="38">
        <v>0.23</v>
      </c>
      <c r="K38" s="22"/>
      <c r="L38" s="22"/>
      <c r="M38" s="22"/>
      <c r="N38" s="22"/>
      <c r="O38" s="22"/>
      <c r="P38" s="22"/>
    </row>
    <row r="39" spans="1:16" ht="39" customHeight="1" x14ac:dyDescent="0.2">
      <c r="A39" s="22"/>
      <c r="B39" s="35"/>
      <c r="C39" s="1145" t="s">
        <v>568</v>
      </c>
      <c r="D39" s="1146"/>
      <c r="E39" s="1147"/>
      <c r="F39" s="36">
        <v>0.03</v>
      </c>
      <c r="G39" s="37">
        <v>0.01</v>
      </c>
      <c r="H39" s="37">
        <v>0.05</v>
      </c>
      <c r="I39" s="37">
        <v>0.04</v>
      </c>
      <c r="J39" s="38">
        <v>0.05</v>
      </c>
      <c r="K39" s="22"/>
      <c r="L39" s="22"/>
      <c r="M39" s="22"/>
      <c r="N39" s="22"/>
      <c r="O39" s="22"/>
      <c r="P39" s="22"/>
    </row>
    <row r="40" spans="1:16" ht="39" customHeight="1" x14ac:dyDescent="0.2">
      <c r="A40" s="22"/>
      <c r="B40" s="35"/>
      <c r="C40" s="1145" t="s">
        <v>569</v>
      </c>
      <c r="D40" s="1146"/>
      <c r="E40" s="1147"/>
      <c r="F40" s="36">
        <v>0.01</v>
      </c>
      <c r="G40" s="37">
        <v>0.05</v>
      </c>
      <c r="H40" s="37">
        <v>0.03</v>
      </c>
      <c r="I40" s="37">
        <v>0.03</v>
      </c>
      <c r="J40" s="38">
        <v>0.02</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570</v>
      </c>
      <c r="D42" s="1146"/>
      <c r="E42" s="1147"/>
      <c r="F42" s="36" t="s">
        <v>516</v>
      </c>
      <c r="G42" s="37" t="s">
        <v>516</v>
      </c>
      <c r="H42" s="37" t="s">
        <v>516</v>
      </c>
      <c r="I42" s="37" t="s">
        <v>516</v>
      </c>
      <c r="J42" s="38" t="s">
        <v>516</v>
      </c>
      <c r="K42" s="22"/>
      <c r="L42" s="22"/>
      <c r="M42" s="22"/>
      <c r="N42" s="22"/>
      <c r="O42" s="22"/>
      <c r="P42" s="22"/>
    </row>
    <row r="43" spans="1:16" ht="39" customHeight="1" thickBot="1" x14ac:dyDescent="0.25">
      <c r="A43" s="22"/>
      <c r="B43" s="40"/>
      <c r="C43" s="1148" t="s">
        <v>571</v>
      </c>
      <c r="D43" s="1149"/>
      <c r="E43" s="1150"/>
      <c r="F43" s="41" t="s">
        <v>516</v>
      </c>
      <c r="G43" s="42" t="s">
        <v>516</v>
      </c>
      <c r="H43" s="42" t="s">
        <v>516</v>
      </c>
      <c r="I43" s="42" t="s">
        <v>516</v>
      </c>
      <c r="J43" s="43" t="s">
        <v>516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0uZJ/w0abiA2TntiW3zxd8tHIVcSnibIJiUOXfazMStgbwhNbMO/Eu8s1GmYJLtFDBfJIqkcny4XJUPGyWSSYA==" saltValue="83V4nHXMpEqU46AlpvCq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4067</v>
      </c>
      <c r="L45" s="60">
        <v>3682</v>
      </c>
      <c r="M45" s="60">
        <v>2759</v>
      </c>
      <c r="N45" s="60">
        <v>2811</v>
      </c>
      <c r="O45" s="61">
        <v>2825</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516</v>
      </c>
      <c r="L46" s="64" t="s">
        <v>516</v>
      </c>
      <c r="M46" s="64" t="s">
        <v>516</v>
      </c>
      <c r="N46" s="64" t="s">
        <v>516</v>
      </c>
      <c r="O46" s="65" t="s">
        <v>516</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516</v>
      </c>
      <c r="L47" s="64" t="s">
        <v>516</v>
      </c>
      <c r="M47" s="64" t="s">
        <v>516</v>
      </c>
      <c r="N47" s="64" t="s">
        <v>516</v>
      </c>
      <c r="O47" s="65" t="s">
        <v>516</v>
      </c>
      <c r="P47" s="48"/>
      <c r="Q47" s="48"/>
      <c r="R47" s="48"/>
      <c r="S47" s="48"/>
      <c r="T47" s="48"/>
      <c r="U47" s="48"/>
    </row>
    <row r="48" spans="1:21" ht="30.75" customHeight="1" x14ac:dyDescent="0.2">
      <c r="A48" s="48"/>
      <c r="B48" s="1155"/>
      <c r="C48" s="1156"/>
      <c r="D48" s="62"/>
      <c r="E48" s="1161" t="s">
        <v>14</v>
      </c>
      <c r="F48" s="1161"/>
      <c r="G48" s="1161"/>
      <c r="H48" s="1161"/>
      <c r="I48" s="1161"/>
      <c r="J48" s="1162"/>
      <c r="K48" s="63">
        <v>1122</v>
      </c>
      <c r="L48" s="64">
        <v>1105</v>
      </c>
      <c r="M48" s="64">
        <v>1043</v>
      </c>
      <c r="N48" s="64">
        <v>743</v>
      </c>
      <c r="O48" s="65">
        <v>721</v>
      </c>
      <c r="P48" s="48"/>
      <c r="Q48" s="48"/>
      <c r="R48" s="48"/>
      <c r="S48" s="48"/>
      <c r="T48" s="48"/>
      <c r="U48" s="48"/>
    </row>
    <row r="49" spans="1:21" ht="30.75" customHeight="1" x14ac:dyDescent="0.2">
      <c r="A49" s="48"/>
      <c r="B49" s="1155"/>
      <c r="C49" s="1156"/>
      <c r="D49" s="62"/>
      <c r="E49" s="1161" t="s">
        <v>15</v>
      </c>
      <c r="F49" s="1161"/>
      <c r="G49" s="1161"/>
      <c r="H49" s="1161"/>
      <c r="I49" s="1161"/>
      <c r="J49" s="1162"/>
      <c r="K49" s="63">
        <v>91</v>
      </c>
      <c r="L49" s="64">
        <v>65</v>
      </c>
      <c r="M49" s="64">
        <v>27</v>
      </c>
      <c r="N49" s="64">
        <v>2</v>
      </c>
      <c r="O49" s="65">
        <v>2</v>
      </c>
      <c r="P49" s="48"/>
      <c r="Q49" s="48"/>
      <c r="R49" s="48"/>
      <c r="S49" s="48"/>
      <c r="T49" s="48"/>
      <c r="U49" s="48"/>
    </row>
    <row r="50" spans="1:21" ht="30.75" customHeight="1" x14ac:dyDescent="0.2">
      <c r="A50" s="48"/>
      <c r="B50" s="1155"/>
      <c r="C50" s="1156"/>
      <c r="D50" s="62"/>
      <c r="E50" s="1161" t="s">
        <v>16</v>
      </c>
      <c r="F50" s="1161"/>
      <c r="G50" s="1161"/>
      <c r="H50" s="1161"/>
      <c r="I50" s="1161"/>
      <c r="J50" s="1162"/>
      <c r="K50" s="63">
        <v>248</v>
      </c>
      <c r="L50" s="64">
        <v>214</v>
      </c>
      <c r="M50" s="64">
        <v>262</v>
      </c>
      <c r="N50" s="64">
        <v>511</v>
      </c>
      <c r="O50" s="65">
        <v>270</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516</v>
      </c>
      <c r="L51" s="64" t="s">
        <v>516</v>
      </c>
      <c r="M51" s="64" t="s">
        <v>516</v>
      </c>
      <c r="N51" s="64" t="s">
        <v>516</v>
      </c>
      <c r="O51" s="65" t="s">
        <v>516</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4592</v>
      </c>
      <c r="L52" s="64">
        <v>4204</v>
      </c>
      <c r="M52" s="64">
        <v>3770</v>
      </c>
      <c r="N52" s="64">
        <v>3131</v>
      </c>
      <c r="O52" s="65">
        <v>2663</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936</v>
      </c>
      <c r="L53" s="69">
        <v>862</v>
      </c>
      <c r="M53" s="69">
        <v>321</v>
      </c>
      <c r="N53" s="69">
        <v>936</v>
      </c>
      <c r="O53" s="70">
        <v>1155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3">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3iArafxUwYapDmR9SQfmoY6xvYk8zkPB/0HONU+Cl4VlbbYanQMM0khg5G+Z3Nz/a1j+qzgIfekDzRTmZERTg==" saltValue="zcsMYmhXooc7DHv25voLX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557</v>
      </c>
      <c r="J40" s="103" t="s">
        <v>558</v>
      </c>
      <c r="K40" s="103" t="s">
        <v>559</v>
      </c>
      <c r="L40" s="103" t="s">
        <v>560</v>
      </c>
      <c r="M40" s="104" t="s">
        <v>561</v>
      </c>
    </row>
    <row r="41" spans="2:13" ht="27.75" customHeight="1" x14ac:dyDescent="0.2">
      <c r="B41" s="1184" t="s">
        <v>31</v>
      </c>
      <c r="C41" s="1185"/>
      <c r="D41" s="105"/>
      <c r="E41" s="1190" t="s">
        <v>32</v>
      </c>
      <c r="F41" s="1190"/>
      <c r="G41" s="1190"/>
      <c r="H41" s="1191"/>
      <c r="I41" s="355">
        <v>24708</v>
      </c>
      <c r="J41" s="356">
        <v>23524</v>
      </c>
      <c r="K41" s="356">
        <v>24386</v>
      </c>
      <c r="L41" s="356">
        <v>25721</v>
      </c>
      <c r="M41" s="357">
        <v>28473</v>
      </c>
    </row>
    <row r="42" spans="2:13" ht="27.75" customHeight="1" x14ac:dyDescent="0.2">
      <c r="B42" s="1186"/>
      <c r="C42" s="1187"/>
      <c r="D42" s="106"/>
      <c r="E42" s="1192" t="s">
        <v>33</v>
      </c>
      <c r="F42" s="1192"/>
      <c r="G42" s="1192"/>
      <c r="H42" s="1193"/>
      <c r="I42" s="358">
        <v>1806</v>
      </c>
      <c r="J42" s="359">
        <v>1576</v>
      </c>
      <c r="K42" s="359">
        <v>2177</v>
      </c>
      <c r="L42" s="359">
        <v>2200</v>
      </c>
      <c r="M42" s="360">
        <v>5850</v>
      </c>
    </row>
    <row r="43" spans="2:13" ht="27.75" customHeight="1" x14ac:dyDescent="0.2">
      <c r="B43" s="1186"/>
      <c r="C43" s="1187"/>
      <c r="D43" s="106"/>
      <c r="E43" s="1192" t="s">
        <v>34</v>
      </c>
      <c r="F43" s="1192"/>
      <c r="G43" s="1192"/>
      <c r="H43" s="1193"/>
      <c r="I43" s="358">
        <v>7426</v>
      </c>
      <c r="J43" s="359">
        <v>7751</v>
      </c>
      <c r="K43" s="359">
        <v>8316</v>
      </c>
      <c r="L43" s="359">
        <v>8705</v>
      </c>
      <c r="M43" s="360">
        <v>9417</v>
      </c>
    </row>
    <row r="44" spans="2:13" ht="27.75" customHeight="1" x14ac:dyDescent="0.2">
      <c r="B44" s="1186"/>
      <c r="C44" s="1187"/>
      <c r="D44" s="106"/>
      <c r="E44" s="1192" t="s">
        <v>35</v>
      </c>
      <c r="F44" s="1192"/>
      <c r="G44" s="1192"/>
      <c r="H44" s="1193"/>
      <c r="I44" s="358">
        <v>113</v>
      </c>
      <c r="J44" s="359">
        <v>42</v>
      </c>
      <c r="K44" s="359">
        <v>13</v>
      </c>
      <c r="L44" s="359">
        <v>11</v>
      </c>
      <c r="M44" s="360">
        <v>9</v>
      </c>
    </row>
    <row r="45" spans="2:13" ht="27.75" customHeight="1" x14ac:dyDescent="0.2">
      <c r="B45" s="1186"/>
      <c r="C45" s="1187"/>
      <c r="D45" s="106"/>
      <c r="E45" s="1192" t="s">
        <v>36</v>
      </c>
      <c r="F45" s="1192"/>
      <c r="G45" s="1192"/>
      <c r="H45" s="1193"/>
      <c r="I45" s="358">
        <v>8730</v>
      </c>
      <c r="J45" s="359">
        <v>8733</v>
      </c>
      <c r="K45" s="359">
        <v>8712</v>
      </c>
      <c r="L45" s="359">
        <v>8502</v>
      </c>
      <c r="M45" s="360">
        <v>8615</v>
      </c>
    </row>
    <row r="46" spans="2:13" ht="27.75" customHeight="1" x14ac:dyDescent="0.2">
      <c r="B46" s="1186"/>
      <c r="C46" s="1187"/>
      <c r="D46" s="107"/>
      <c r="E46" s="1192" t="s">
        <v>37</v>
      </c>
      <c r="F46" s="1192"/>
      <c r="G46" s="1192"/>
      <c r="H46" s="1193"/>
      <c r="I46" s="358" t="s">
        <v>516</v>
      </c>
      <c r="J46" s="359" t="s">
        <v>516</v>
      </c>
      <c r="K46" s="359" t="s">
        <v>516</v>
      </c>
      <c r="L46" s="359" t="s">
        <v>516</v>
      </c>
      <c r="M46" s="360" t="s">
        <v>516</v>
      </c>
    </row>
    <row r="47" spans="2:13" ht="27.75" customHeight="1" x14ac:dyDescent="0.2">
      <c r="B47" s="1186"/>
      <c r="C47" s="1187"/>
      <c r="D47" s="108"/>
      <c r="E47" s="1194" t="s">
        <v>38</v>
      </c>
      <c r="F47" s="1195"/>
      <c r="G47" s="1195"/>
      <c r="H47" s="1196"/>
      <c r="I47" s="358" t="s">
        <v>516</v>
      </c>
      <c r="J47" s="359" t="s">
        <v>516</v>
      </c>
      <c r="K47" s="359" t="s">
        <v>516</v>
      </c>
      <c r="L47" s="359" t="s">
        <v>516</v>
      </c>
      <c r="M47" s="360" t="s">
        <v>516</v>
      </c>
    </row>
    <row r="48" spans="2:13" ht="27.75" customHeight="1" x14ac:dyDescent="0.2">
      <c r="B48" s="1186"/>
      <c r="C48" s="1187"/>
      <c r="D48" s="106"/>
      <c r="E48" s="1192" t="s">
        <v>39</v>
      </c>
      <c r="F48" s="1192"/>
      <c r="G48" s="1192"/>
      <c r="H48" s="1193"/>
      <c r="I48" s="358" t="s">
        <v>516</v>
      </c>
      <c r="J48" s="359" t="s">
        <v>516</v>
      </c>
      <c r="K48" s="359" t="s">
        <v>516</v>
      </c>
      <c r="L48" s="359" t="s">
        <v>516</v>
      </c>
      <c r="M48" s="360" t="s">
        <v>516</v>
      </c>
    </row>
    <row r="49" spans="2:13" ht="27.75" customHeight="1" x14ac:dyDescent="0.2">
      <c r="B49" s="1188"/>
      <c r="C49" s="1189"/>
      <c r="D49" s="106"/>
      <c r="E49" s="1192" t="s">
        <v>40</v>
      </c>
      <c r="F49" s="1192"/>
      <c r="G49" s="1192"/>
      <c r="H49" s="1193"/>
      <c r="I49" s="358" t="s">
        <v>516</v>
      </c>
      <c r="J49" s="359" t="s">
        <v>516</v>
      </c>
      <c r="K49" s="359" t="s">
        <v>516</v>
      </c>
      <c r="L49" s="359" t="s">
        <v>516</v>
      </c>
      <c r="M49" s="360" t="s">
        <v>516</v>
      </c>
    </row>
    <row r="50" spans="2:13" ht="27.75" customHeight="1" x14ac:dyDescent="0.2">
      <c r="B50" s="1197" t="s">
        <v>41</v>
      </c>
      <c r="C50" s="1198"/>
      <c r="D50" s="109"/>
      <c r="E50" s="1192" t="s">
        <v>42</v>
      </c>
      <c r="F50" s="1192"/>
      <c r="G50" s="1192"/>
      <c r="H50" s="1193"/>
      <c r="I50" s="358">
        <v>29707</v>
      </c>
      <c r="J50" s="359">
        <v>32808</v>
      </c>
      <c r="K50" s="359">
        <v>34263</v>
      </c>
      <c r="L50" s="359">
        <v>39242</v>
      </c>
      <c r="M50" s="360">
        <v>43503</v>
      </c>
    </row>
    <row r="51" spans="2:13" ht="27.75" customHeight="1" x14ac:dyDescent="0.2">
      <c r="B51" s="1186"/>
      <c r="C51" s="1187"/>
      <c r="D51" s="106"/>
      <c r="E51" s="1192" t="s">
        <v>43</v>
      </c>
      <c r="F51" s="1192"/>
      <c r="G51" s="1192"/>
      <c r="H51" s="1193"/>
      <c r="I51" s="358">
        <v>10745</v>
      </c>
      <c r="J51" s="359">
        <v>10896</v>
      </c>
      <c r="K51" s="359">
        <v>12644</v>
      </c>
      <c r="L51" s="359">
        <v>13316</v>
      </c>
      <c r="M51" s="360">
        <v>13037</v>
      </c>
    </row>
    <row r="52" spans="2:13" ht="27.75" customHeight="1" x14ac:dyDescent="0.2">
      <c r="B52" s="1188"/>
      <c r="C52" s="1189"/>
      <c r="D52" s="106"/>
      <c r="E52" s="1192" t="s">
        <v>44</v>
      </c>
      <c r="F52" s="1192"/>
      <c r="G52" s="1192"/>
      <c r="H52" s="1193"/>
      <c r="I52" s="358">
        <v>16670</v>
      </c>
      <c r="J52" s="359">
        <v>15086</v>
      </c>
      <c r="K52" s="359">
        <v>14258</v>
      </c>
      <c r="L52" s="359">
        <v>13261</v>
      </c>
      <c r="M52" s="360">
        <v>14237</v>
      </c>
    </row>
    <row r="53" spans="2:13" ht="27.75" customHeight="1" thickBot="1" x14ac:dyDescent="0.25">
      <c r="B53" s="1199" t="s">
        <v>45</v>
      </c>
      <c r="C53" s="1200"/>
      <c r="D53" s="110"/>
      <c r="E53" s="1201" t="s">
        <v>46</v>
      </c>
      <c r="F53" s="1201"/>
      <c r="G53" s="1201"/>
      <c r="H53" s="1202"/>
      <c r="I53" s="361">
        <v>-14339</v>
      </c>
      <c r="J53" s="362">
        <v>-17165</v>
      </c>
      <c r="K53" s="362">
        <v>-17562</v>
      </c>
      <c r="L53" s="362">
        <v>-20682</v>
      </c>
      <c r="M53" s="363">
        <v>-18413</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yw39rEZLuSK4iKrbQ/haq4a3g70XxI6iBZBCjBF20OHzOdYJP8vf6z0cW05ZuDSi5WnLXbeBLvMxbSl+p63iJA==" saltValue="MSTB+w68WBLXPIXF1qhX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559</v>
      </c>
      <c r="G54" s="119" t="s">
        <v>560</v>
      </c>
      <c r="H54" s="120" t="s">
        <v>561</v>
      </c>
    </row>
    <row r="55" spans="2:8" ht="52.5" customHeight="1" x14ac:dyDescent="0.2">
      <c r="B55" s="121"/>
      <c r="C55" s="1211" t="s">
        <v>49</v>
      </c>
      <c r="D55" s="1211"/>
      <c r="E55" s="1212"/>
      <c r="F55" s="122">
        <v>10351</v>
      </c>
      <c r="G55" s="122">
        <v>10351</v>
      </c>
      <c r="H55" s="123">
        <v>11346</v>
      </c>
    </row>
    <row r="56" spans="2:8" ht="52.5" customHeight="1" x14ac:dyDescent="0.2">
      <c r="B56" s="124"/>
      <c r="C56" s="1213" t="s">
        <v>50</v>
      </c>
      <c r="D56" s="1213"/>
      <c r="E56" s="1214"/>
      <c r="F56" s="125" t="s">
        <v>516</v>
      </c>
      <c r="G56" s="125" t="s">
        <v>516</v>
      </c>
      <c r="H56" s="126" t="s">
        <v>516</v>
      </c>
    </row>
    <row r="57" spans="2:8" ht="53.25" customHeight="1" x14ac:dyDescent="0.2">
      <c r="B57" s="124"/>
      <c r="C57" s="1215" t="s">
        <v>51</v>
      </c>
      <c r="D57" s="1215"/>
      <c r="E57" s="1216"/>
      <c r="F57" s="127">
        <v>15940</v>
      </c>
      <c r="G57" s="127">
        <v>19853</v>
      </c>
      <c r="H57" s="128">
        <v>22131</v>
      </c>
    </row>
    <row r="58" spans="2:8" ht="45.75" customHeight="1" x14ac:dyDescent="0.2">
      <c r="B58" s="129"/>
      <c r="C58" s="1203" t="s">
        <v>591</v>
      </c>
      <c r="D58" s="1204"/>
      <c r="E58" s="1205"/>
      <c r="F58" s="130">
        <v>13751</v>
      </c>
      <c r="G58" s="130">
        <v>17849</v>
      </c>
      <c r="H58" s="131">
        <v>19659</v>
      </c>
    </row>
    <row r="59" spans="2:8" ht="45.75" customHeight="1" x14ac:dyDescent="0.2">
      <c r="B59" s="129"/>
      <c r="C59" s="1203" t="s">
        <v>592</v>
      </c>
      <c r="D59" s="1204"/>
      <c r="E59" s="1205"/>
      <c r="F59" s="130">
        <v>1104</v>
      </c>
      <c r="G59" s="130">
        <v>904</v>
      </c>
      <c r="H59" s="131">
        <v>1204</v>
      </c>
    </row>
    <row r="60" spans="2:8" ht="45.75" customHeight="1" x14ac:dyDescent="0.2">
      <c r="B60" s="129"/>
      <c r="C60" s="1203" t="s">
        <v>595</v>
      </c>
      <c r="D60" s="1204"/>
      <c r="E60" s="1205"/>
      <c r="F60" s="130">
        <v>224</v>
      </c>
      <c r="G60" s="130">
        <v>220</v>
      </c>
      <c r="H60" s="131">
        <v>431</v>
      </c>
    </row>
    <row r="61" spans="2:8" ht="45.75" customHeight="1" x14ac:dyDescent="0.2">
      <c r="B61" s="129"/>
      <c r="C61" s="1203" t="s">
        <v>594</v>
      </c>
      <c r="D61" s="1204"/>
      <c r="E61" s="1205"/>
      <c r="F61" s="130">
        <v>394</v>
      </c>
      <c r="G61" s="130">
        <v>394</v>
      </c>
      <c r="H61" s="131">
        <v>394</v>
      </c>
    </row>
    <row r="62" spans="2:8" ht="45.75" customHeight="1" thickBot="1" x14ac:dyDescent="0.25">
      <c r="B62" s="132"/>
      <c r="C62" s="1206" t="s">
        <v>593</v>
      </c>
      <c r="D62" s="1207"/>
      <c r="E62" s="1208"/>
      <c r="F62" s="133">
        <v>424</v>
      </c>
      <c r="G62" s="133">
        <v>286</v>
      </c>
      <c r="H62" s="134">
        <v>244</v>
      </c>
    </row>
    <row r="63" spans="2:8" ht="52.5" customHeight="1" thickBot="1" x14ac:dyDescent="0.25">
      <c r="B63" s="135"/>
      <c r="C63" s="1209" t="s">
        <v>52</v>
      </c>
      <c r="D63" s="1209"/>
      <c r="E63" s="1210"/>
      <c r="F63" s="136">
        <v>26291</v>
      </c>
      <c r="G63" s="136">
        <v>30204</v>
      </c>
      <c r="H63" s="137">
        <v>33476</v>
      </c>
    </row>
    <row r="64" spans="2:8" ht="13" x14ac:dyDescent="0.2"/>
  </sheetData>
  <sheetProtection algorithmName="SHA-512" hashValue="jau2JL/v/Z3ZwY5OZWscT3LIwDhKzX23dvkUkNcbgOdrG9LnJuYcWrtPf8fIxfgSBefMvlPa8l43URB9zRyG+w==" saltValue="1GZJVK5Yj2lpBax31e2g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554</v>
      </c>
      <c r="G2" s="151"/>
      <c r="H2" s="152"/>
    </row>
    <row r="3" spans="1:8" x14ac:dyDescent="0.2">
      <c r="A3" s="148" t="s">
        <v>547</v>
      </c>
      <c r="B3" s="153"/>
      <c r="C3" s="154"/>
      <c r="D3" s="155">
        <v>31364</v>
      </c>
      <c r="E3" s="156"/>
      <c r="F3" s="157">
        <v>33173</v>
      </c>
      <c r="G3" s="158"/>
      <c r="H3" s="159"/>
    </row>
    <row r="4" spans="1:8" x14ac:dyDescent="0.2">
      <c r="A4" s="160"/>
      <c r="B4" s="161"/>
      <c r="C4" s="162"/>
      <c r="D4" s="163">
        <v>26579</v>
      </c>
      <c r="E4" s="164"/>
      <c r="F4" s="165">
        <v>20353</v>
      </c>
      <c r="G4" s="166"/>
      <c r="H4" s="167"/>
    </row>
    <row r="5" spans="1:8" x14ac:dyDescent="0.2">
      <c r="A5" s="148" t="s">
        <v>549</v>
      </c>
      <c r="B5" s="153"/>
      <c r="C5" s="154"/>
      <c r="D5" s="155">
        <v>34668</v>
      </c>
      <c r="E5" s="156"/>
      <c r="F5" s="157">
        <v>37644</v>
      </c>
      <c r="G5" s="158"/>
      <c r="H5" s="159"/>
    </row>
    <row r="6" spans="1:8" x14ac:dyDescent="0.2">
      <c r="A6" s="160"/>
      <c r="B6" s="161"/>
      <c r="C6" s="162"/>
      <c r="D6" s="163">
        <v>28110</v>
      </c>
      <c r="E6" s="164"/>
      <c r="F6" s="165">
        <v>24939</v>
      </c>
      <c r="G6" s="166"/>
      <c r="H6" s="167"/>
    </row>
    <row r="7" spans="1:8" x14ac:dyDescent="0.2">
      <c r="A7" s="148" t="s">
        <v>550</v>
      </c>
      <c r="B7" s="153"/>
      <c r="C7" s="154"/>
      <c r="D7" s="155">
        <v>46126</v>
      </c>
      <c r="E7" s="156"/>
      <c r="F7" s="157">
        <v>39221</v>
      </c>
      <c r="G7" s="158"/>
      <c r="H7" s="159"/>
    </row>
    <row r="8" spans="1:8" x14ac:dyDescent="0.2">
      <c r="A8" s="160"/>
      <c r="B8" s="161"/>
      <c r="C8" s="162"/>
      <c r="D8" s="163">
        <v>34796</v>
      </c>
      <c r="E8" s="164"/>
      <c r="F8" s="165">
        <v>24821</v>
      </c>
      <c r="G8" s="166"/>
      <c r="H8" s="167"/>
    </row>
    <row r="9" spans="1:8" x14ac:dyDescent="0.2">
      <c r="A9" s="148" t="s">
        <v>551</v>
      </c>
      <c r="B9" s="153"/>
      <c r="C9" s="154"/>
      <c r="D9" s="155">
        <v>48412</v>
      </c>
      <c r="E9" s="156"/>
      <c r="F9" s="157">
        <v>38566</v>
      </c>
      <c r="G9" s="158"/>
      <c r="H9" s="159"/>
    </row>
    <row r="10" spans="1:8" x14ac:dyDescent="0.2">
      <c r="A10" s="160"/>
      <c r="B10" s="161"/>
      <c r="C10" s="162"/>
      <c r="D10" s="163">
        <v>31735</v>
      </c>
      <c r="E10" s="164"/>
      <c r="F10" s="165">
        <v>24059</v>
      </c>
      <c r="G10" s="166"/>
      <c r="H10" s="167"/>
    </row>
    <row r="11" spans="1:8" x14ac:dyDescent="0.2">
      <c r="A11" s="148" t="s">
        <v>552</v>
      </c>
      <c r="B11" s="153"/>
      <c r="C11" s="154"/>
      <c r="D11" s="155">
        <v>78080</v>
      </c>
      <c r="E11" s="156"/>
      <c r="F11" s="157">
        <v>35156</v>
      </c>
      <c r="G11" s="158"/>
      <c r="H11" s="159"/>
    </row>
    <row r="12" spans="1:8" x14ac:dyDescent="0.2">
      <c r="A12" s="160"/>
      <c r="B12" s="161"/>
      <c r="C12" s="168"/>
      <c r="D12" s="163">
        <v>40716</v>
      </c>
      <c r="E12" s="164"/>
      <c r="F12" s="165">
        <v>22430</v>
      </c>
      <c r="G12" s="166"/>
      <c r="H12" s="167"/>
    </row>
    <row r="13" spans="1:8" x14ac:dyDescent="0.2">
      <c r="A13" s="148"/>
      <c r="B13" s="153"/>
      <c r="C13" s="169"/>
      <c r="D13" s="170">
        <v>47730</v>
      </c>
      <c r="E13" s="171"/>
      <c r="F13" s="172">
        <v>36752</v>
      </c>
      <c r="G13" s="173"/>
      <c r="H13" s="159"/>
    </row>
    <row r="14" spans="1:8" x14ac:dyDescent="0.2">
      <c r="A14" s="160"/>
      <c r="B14" s="161"/>
      <c r="C14" s="162"/>
      <c r="D14" s="163">
        <v>32387</v>
      </c>
      <c r="E14" s="164"/>
      <c r="F14" s="165">
        <v>23320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9.19</v>
      </c>
      <c r="C19" s="174">
        <f>ROUND(VALUE(SUBSTITUTE(実質収支比率等に係る経年分析!G$48,"▲","-")),2)</f>
        <v>10.49</v>
      </c>
      <c r="D19" s="174">
        <f>ROUND(VALUE(SUBSTITUTE(実質収支比率等に係る経年分析!H$48,"▲","-")),2)</f>
        <v>12.73</v>
      </c>
      <c r="E19" s="174">
        <f>ROUND(VALUE(SUBSTITUTE(実質収支比率等に係る経年分析!I$48,"▲","-")),2)</f>
        <v>16.04</v>
      </c>
      <c r="F19" s="174">
        <f>ROUND(VALUE(SUBSTITUTE(実質収支比率等に係る経年分析!J$48,"▲","-")),2)</f>
        <v>11.9</v>
      </c>
    </row>
    <row r="20" spans="1:11" x14ac:dyDescent="0.2">
      <c r="A20" s="174" t="s">
        <v>56</v>
      </c>
      <c r="B20" s="174">
        <f>ROUND(VALUE(SUBSTITUTE(実質収支比率等に係る経年分析!F$47,"▲","-")),2)</f>
        <v>25.9</v>
      </c>
      <c r="C20" s="174">
        <f>ROUND(VALUE(SUBSTITUTE(実質収支比率等に係る経年分析!G$47,"▲","-")),2)</f>
        <v>25.62</v>
      </c>
      <c r="D20" s="174">
        <f>ROUND(VALUE(SUBSTITUTE(実質収支比率等に係る経年分析!H$47,"▲","-")),2)</f>
        <v>24.69</v>
      </c>
      <c r="E20" s="174">
        <f>ROUND(VALUE(SUBSTITUTE(実質収支比率等に係る経年分析!I$47,"▲","-")),2)</f>
        <v>25.53</v>
      </c>
      <c r="F20" s="174">
        <f>ROUND(VALUE(SUBSTITUTE(実質収支比率等に係る経年分析!J$47,"▲","-")),2)</f>
        <v>25.99</v>
      </c>
    </row>
    <row r="21" spans="1:11" x14ac:dyDescent="0.2">
      <c r="A21" s="174" t="s">
        <v>57</v>
      </c>
      <c r="B21" s="174">
        <f>IF(ISNUMBER(VALUE(SUBSTITUTE(実質収支比率等に係る経年分析!F$49,"▲","-"))),ROUND(VALUE(SUBSTITUTE(実質収支比率等に係る経年分析!F$49,"▲","-")),2),NA())</f>
        <v>5.5</v>
      </c>
      <c r="C21" s="174">
        <f>IF(ISNUMBER(VALUE(SUBSTITUTE(実質収支比率等に係る経年分析!G$49,"▲","-"))),ROUND(VALUE(SUBSTITUTE(実質収支比率等に係る経年分析!G$49,"▲","-")),2),NA())</f>
        <v>1.41</v>
      </c>
      <c r="D21" s="174">
        <f>IF(ISNUMBER(VALUE(SUBSTITUTE(実質収支比率等に係る経年分析!H$49,"▲","-"))),ROUND(VALUE(SUBSTITUTE(実質収支比率等に係る経年分析!H$49,"▲","-")),2),NA())</f>
        <v>1.96</v>
      </c>
      <c r="E21" s="174">
        <f>IF(ISNUMBER(VALUE(SUBSTITUTE(実質収支比率等に係る経年分析!I$49,"▲","-"))),ROUND(VALUE(SUBSTITUTE(実質収支比率等に係る経年分析!I$49,"▲","-")),2),NA())</f>
        <v>2.88</v>
      </c>
      <c r="F21" s="174">
        <f>IF(ISNUMBER(VALUE(SUBSTITUTE(実質収支比率等に係る経年分析!J$49,"▲","-"))),ROUND(VALUE(SUBSTITUTE(実質収支比率等に係る経年分析!J$49,"▲","-")),2),NA())</f>
        <v>-0.73</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駐車場事業</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0.05</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後期高齢者医療事業</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国民健康保険事業</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0.57999999999999996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0.23</v>
      </c>
    </row>
    <row r="33" spans="1:16" x14ac:dyDescent="0.2">
      <c r="A33" s="175" t="str">
        <f>IF(連結実質赤字比率に係る赤字・黒字の構成分析!C$37="",NA(),連結実質赤字比率に係る赤字・黒字の構成分析!C$37)</f>
        <v>競輪事業</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0.48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0.32</v>
      </c>
    </row>
    <row r="34" spans="1:16" x14ac:dyDescent="0.2">
      <c r="A34" s="175" t="str">
        <f>IF(連結実質赤字比率に係る赤字・黒字の構成分析!C$36="",NA(),連結実質赤字比率に係る赤字・黒字の構成分析!C$36)</f>
        <v>介護保険事業</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0.81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0.64</v>
      </c>
    </row>
    <row r="35" spans="1:16" x14ac:dyDescent="0.2">
      <c r="A35" s="175" t="str">
        <f>IF(連結実質赤字比率に係る赤字・黒字の構成分析!C$35="",NA(),連結実質赤字比率に係る赤字・黒字の構成分析!C$35)</f>
        <v>下水道事業</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0.19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0.52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4.82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12.72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16.04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11.89</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4592</v>
      </c>
      <c r="E42" s="176"/>
      <c r="F42" s="176"/>
      <c r="G42" s="176">
        <f>'実質公債費比率（分子）の構造'!L$52</f>
        <v>4204</v>
      </c>
      <c r="H42" s="176"/>
      <c r="I42" s="176"/>
      <c r="J42" s="176">
        <f>'実質公債費比率（分子）の構造'!M$52</f>
        <v>3770</v>
      </c>
      <c r="K42" s="176"/>
      <c r="L42" s="176"/>
      <c r="M42" s="176">
        <f>'実質公債費比率（分子）の構造'!N$52</f>
        <v>3131</v>
      </c>
      <c r="N42" s="176"/>
      <c r="O42" s="176"/>
      <c r="P42" s="176">
        <f>'実質公債費比率（分子）の構造'!O$52</f>
        <v>2663</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248</v>
      </c>
      <c r="C44" s="176"/>
      <c r="D44" s="176"/>
      <c r="E44" s="176">
        <f>'実質公債費比率（分子）の構造'!L$50</f>
        <v>214</v>
      </c>
      <c r="F44" s="176"/>
      <c r="G44" s="176"/>
      <c r="H44" s="176">
        <f>'実質公債費比率（分子）の構造'!M$50</f>
        <v>262</v>
      </c>
      <c r="I44" s="176"/>
      <c r="J44" s="176"/>
      <c r="K44" s="176">
        <f>'実質公債費比率（分子）の構造'!N$50</f>
        <v>511</v>
      </c>
      <c r="L44" s="176"/>
      <c r="M44" s="176"/>
      <c r="N44" s="176">
        <f>'実質公債費比率（分子）の構造'!O$50</f>
        <v>270</v>
      </c>
      <c r="O44" s="176"/>
      <c r="P44" s="176"/>
    </row>
    <row r="45" spans="1:16" x14ac:dyDescent="0.2">
      <c r="A45" s="176" t="s">
        <v>67</v>
      </c>
      <c r="B45" s="176">
        <f>'実質公債費比率（分子）の構造'!K$49</f>
        <v>91</v>
      </c>
      <c r="C45" s="176"/>
      <c r="D45" s="176"/>
      <c r="E45" s="176">
        <f>'実質公債費比率（分子）の構造'!L$49</f>
        <v>65</v>
      </c>
      <c r="F45" s="176"/>
      <c r="G45" s="176"/>
      <c r="H45" s="176">
        <f>'実質公債費比率（分子）の構造'!M$49</f>
        <v>27</v>
      </c>
      <c r="I45" s="176"/>
      <c r="J45" s="176"/>
      <c r="K45" s="176">
        <f>'実質公債費比率（分子）の構造'!N$49</f>
        <v>2</v>
      </c>
      <c r="L45" s="176"/>
      <c r="M45" s="176"/>
      <c r="N45" s="176">
        <f>'実質公債費比率（分子）の構造'!O$49</f>
        <v>2</v>
      </c>
      <c r="O45" s="176"/>
      <c r="P45" s="176"/>
    </row>
    <row r="46" spans="1:16" x14ac:dyDescent="0.2">
      <c r="A46" s="176" t="s">
        <v>68</v>
      </c>
      <c r="B46" s="176">
        <f>'実質公債費比率（分子）の構造'!K$48</f>
        <v>1122</v>
      </c>
      <c r="C46" s="176"/>
      <c r="D46" s="176"/>
      <c r="E46" s="176">
        <f>'実質公債費比率（分子）の構造'!L$48</f>
        <v>1105</v>
      </c>
      <c r="F46" s="176"/>
      <c r="G46" s="176"/>
      <c r="H46" s="176">
        <f>'実質公債費比率（分子）の構造'!M$48</f>
        <v>1043</v>
      </c>
      <c r="I46" s="176"/>
      <c r="J46" s="176"/>
      <c r="K46" s="176">
        <f>'実質公債費比率（分子）の構造'!N$48</f>
        <v>743</v>
      </c>
      <c r="L46" s="176"/>
      <c r="M46" s="176"/>
      <c r="N46" s="176">
        <f>'実質公債費比率（分子）の構造'!O$48</f>
        <v>721</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4067</v>
      </c>
      <c r="C49" s="176"/>
      <c r="D49" s="176"/>
      <c r="E49" s="176">
        <f>'実質公債費比率（分子）の構造'!L$45</f>
        <v>3682</v>
      </c>
      <c r="F49" s="176"/>
      <c r="G49" s="176"/>
      <c r="H49" s="176">
        <f>'実質公債費比率（分子）の構造'!M$45</f>
        <v>2759</v>
      </c>
      <c r="I49" s="176"/>
      <c r="J49" s="176"/>
      <c r="K49" s="176">
        <f>'実質公債費比率（分子）の構造'!N$45</f>
        <v>2811</v>
      </c>
      <c r="L49" s="176"/>
      <c r="M49" s="176"/>
      <c r="N49" s="176">
        <f>'実質公債費比率（分子）の構造'!O$45</f>
        <v>2825</v>
      </c>
      <c r="O49" s="176"/>
      <c r="P49" s="176"/>
    </row>
    <row r="50" spans="1:16" x14ac:dyDescent="0.2">
      <c r="A50" s="176" t="s">
        <v>72</v>
      </c>
      <c r="B50" s="176" t="e">
        <f>NA()</f>
        <v>#N/A</v>
      </c>
      <c r="C50" s="176">
        <f>IF(ISNUMBER('実質公債費比率（分子）の構造'!K$53),'実質公債費比率（分子）の構造'!K$53,NA())</f>
        <v>936</v>
      </c>
      <c r="D50" s="176" t="e">
        <f>NA()</f>
        <v>#N/A</v>
      </c>
      <c r="E50" s="176" t="e">
        <f>NA()</f>
        <v>#N/A</v>
      </c>
      <c r="F50" s="176">
        <f>IF(ISNUMBER('実質公債費比率（分子）の構造'!L$53),'実質公債費比率（分子）の構造'!L$53,NA())</f>
        <v>862</v>
      </c>
      <c r="G50" s="176" t="e">
        <f>NA()</f>
        <v>#N/A</v>
      </c>
      <c r="H50" s="176" t="e">
        <f>NA()</f>
        <v>#N/A</v>
      </c>
      <c r="I50" s="176">
        <f>IF(ISNUMBER('実質公債費比率（分子）の構造'!M$53),'実質公債費比率（分子）の構造'!M$53,NA())</f>
        <v>321</v>
      </c>
      <c r="J50" s="176" t="e">
        <f>NA()</f>
        <v>#N/A</v>
      </c>
      <c r="K50" s="176" t="e">
        <f>NA()</f>
        <v>#N/A</v>
      </c>
      <c r="L50" s="176">
        <f>IF(ISNUMBER('実質公債費比率（分子）の構造'!N$53),'実質公債費比率（分子）の構造'!N$53,NA())</f>
        <v>936</v>
      </c>
      <c r="M50" s="176" t="e">
        <f>NA()</f>
        <v>#N/A</v>
      </c>
      <c r="N50" s="176" t="e">
        <f>NA()</f>
        <v>#N/A</v>
      </c>
      <c r="O50" s="176">
        <f>IF(ISNUMBER('実質公債費比率（分子）の構造'!O$53),'実質公債費比率（分子）の構造'!O$53,NA())</f>
        <v>1155</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16670</v>
      </c>
      <c r="E56" s="175"/>
      <c r="F56" s="175"/>
      <c r="G56" s="175">
        <f>'将来負担比率（分子）の構造'!J$52</f>
        <v>15086</v>
      </c>
      <c r="H56" s="175"/>
      <c r="I56" s="175"/>
      <c r="J56" s="175">
        <f>'将来負担比率（分子）の構造'!K$52</f>
        <v>14258</v>
      </c>
      <c r="K56" s="175"/>
      <c r="L56" s="175"/>
      <c r="M56" s="175">
        <f>'将来負担比率（分子）の構造'!L$52</f>
        <v>13261</v>
      </c>
      <c r="N56" s="175"/>
      <c r="O56" s="175"/>
      <c r="P56" s="175">
        <f>'将来負担比率（分子）の構造'!M$52</f>
        <v>14237</v>
      </c>
    </row>
    <row r="57" spans="1:16" x14ac:dyDescent="0.2">
      <c r="A57" s="175" t="s">
        <v>43</v>
      </c>
      <c r="B57" s="175"/>
      <c r="C57" s="175"/>
      <c r="D57" s="175">
        <f>'将来負担比率（分子）の構造'!I$51</f>
        <v>10745</v>
      </c>
      <c r="E57" s="175"/>
      <c r="F57" s="175"/>
      <c r="G57" s="175">
        <f>'将来負担比率（分子）の構造'!J$51</f>
        <v>10896</v>
      </c>
      <c r="H57" s="175"/>
      <c r="I57" s="175"/>
      <c r="J57" s="175">
        <f>'将来負担比率（分子）の構造'!K$51</f>
        <v>12644</v>
      </c>
      <c r="K57" s="175"/>
      <c r="L57" s="175"/>
      <c r="M57" s="175">
        <f>'将来負担比率（分子）の構造'!L$51</f>
        <v>13316</v>
      </c>
      <c r="N57" s="175"/>
      <c r="O57" s="175"/>
      <c r="P57" s="175">
        <f>'将来負担比率（分子）の構造'!M$51</f>
        <v>13037</v>
      </c>
    </row>
    <row r="58" spans="1:16" x14ac:dyDescent="0.2">
      <c r="A58" s="175" t="s">
        <v>42</v>
      </c>
      <c r="B58" s="175"/>
      <c r="C58" s="175"/>
      <c r="D58" s="175">
        <f>'将来負担比率（分子）の構造'!I$50</f>
        <v>29707</v>
      </c>
      <c r="E58" s="175"/>
      <c r="F58" s="175"/>
      <c r="G58" s="175">
        <f>'将来負担比率（分子）の構造'!J$50</f>
        <v>32808</v>
      </c>
      <c r="H58" s="175"/>
      <c r="I58" s="175"/>
      <c r="J58" s="175">
        <f>'将来負担比率（分子）の構造'!K$50</f>
        <v>34263</v>
      </c>
      <c r="K58" s="175"/>
      <c r="L58" s="175"/>
      <c r="M58" s="175">
        <f>'将来負担比率（分子）の構造'!L$50</f>
        <v>39242</v>
      </c>
      <c r="N58" s="175"/>
      <c r="O58" s="175"/>
      <c r="P58" s="175">
        <f>'将来負担比率（分子）の構造'!M$50</f>
        <v>43503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8730</v>
      </c>
      <c r="C62" s="175"/>
      <c r="D62" s="175"/>
      <c r="E62" s="175">
        <f>'将来負担比率（分子）の構造'!J$45</f>
        <v>8733</v>
      </c>
      <c r="F62" s="175"/>
      <c r="G62" s="175"/>
      <c r="H62" s="175">
        <f>'将来負担比率（分子）の構造'!K$45</f>
        <v>8712</v>
      </c>
      <c r="I62" s="175"/>
      <c r="J62" s="175"/>
      <c r="K62" s="175">
        <f>'将来負担比率（分子）の構造'!L$45</f>
        <v>8502</v>
      </c>
      <c r="L62" s="175"/>
      <c r="M62" s="175"/>
      <c r="N62" s="175">
        <f>'将来負担比率（分子）の構造'!M$45</f>
        <v>8615</v>
      </c>
      <c r="O62" s="175"/>
      <c r="P62" s="175"/>
    </row>
    <row r="63" spans="1:16" x14ac:dyDescent="0.2">
      <c r="A63" s="175" t="s">
        <v>35</v>
      </c>
      <c r="B63" s="175">
        <f>'将来負担比率（分子）の構造'!I$44</f>
        <v>113</v>
      </c>
      <c r="C63" s="175"/>
      <c r="D63" s="175"/>
      <c r="E63" s="175">
        <f>'将来負担比率（分子）の構造'!J$44</f>
        <v>42</v>
      </c>
      <c r="F63" s="175"/>
      <c r="G63" s="175"/>
      <c r="H63" s="175">
        <f>'将来負担比率（分子）の構造'!K$44</f>
        <v>13</v>
      </c>
      <c r="I63" s="175"/>
      <c r="J63" s="175"/>
      <c r="K63" s="175">
        <f>'将来負担比率（分子）の構造'!L$44</f>
        <v>11</v>
      </c>
      <c r="L63" s="175"/>
      <c r="M63" s="175"/>
      <c r="N63" s="175">
        <f>'将来負担比率（分子）の構造'!M$44</f>
        <v>9</v>
      </c>
      <c r="O63" s="175"/>
      <c r="P63" s="175"/>
    </row>
    <row r="64" spans="1:16" x14ac:dyDescent="0.2">
      <c r="A64" s="175" t="s">
        <v>34</v>
      </c>
      <c r="B64" s="175">
        <f>'将来負担比率（分子）の構造'!I$43</f>
        <v>7426</v>
      </c>
      <c r="C64" s="175"/>
      <c r="D64" s="175"/>
      <c r="E64" s="175">
        <f>'将来負担比率（分子）の構造'!J$43</f>
        <v>7751</v>
      </c>
      <c r="F64" s="175"/>
      <c r="G64" s="175"/>
      <c r="H64" s="175">
        <f>'将来負担比率（分子）の構造'!K$43</f>
        <v>8316</v>
      </c>
      <c r="I64" s="175"/>
      <c r="J64" s="175"/>
      <c r="K64" s="175">
        <f>'将来負担比率（分子）の構造'!L$43</f>
        <v>8705</v>
      </c>
      <c r="L64" s="175"/>
      <c r="M64" s="175"/>
      <c r="N64" s="175">
        <f>'将来負担比率（分子）の構造'!M$43</f>
        <v>9417</v>
      </c>
      <c r="O64" s="175"/>
      <c r="P64" s="175"/>
    </row>
    <row r="65" spans="1:16" x14ac:dyDescent="0.2">
      <c r="A65" s="175" t="s">
        <v>33</v>
      </c>
      <c r="B65" s="175">
        <f>'将来負担比率（分子）の構造'!I$42</f>
        <v>1806</v>
      </c>
      <c r="C65" s="175"/>
      <c r="D65" s="175"/>
      <c r="E65" s="175">
        <f>'将来負担比率（分子）の構造'!J$42</f>
        <v>1576</v>
      </c>
      <c r="F65" s="175"/>
      <c r="G65" s="175"/>
      <c r="H65" s="175">
        <f>'将来負担比率（分子）の構造'!K$42</f>
        <v>2177</v>
      </c>
      <c r="I65" s="175"/>
      <c r="J65" s="175"/>
      <c r="K65" s="175">
        <f>'将来負担比率（分子）の構造'!L$42</f>
        <v>2200</v>
      </c>
      <c r="L65" s="175"/>
      <c r="M65" s="175"/>
      <c r="N65" s="175">
        <f>'将来負担比率（分子）の構造'!M$42</f>
        <v>5850</v>
      </c>
      <c r="O65" s="175"/>
      <c r="P65" s="175"/>
    </row>
    <row r="66" spans="1:16" x14ac:dyDescent="0.2">
      <c r="A66" s="175" t="s">
        <v>32</v>
      </c>
      <c r="B66" s="175">
        <f>'将来負担比率（分子）の構造'!I$41</f>
        <v>24708</v>
      </c>
      <c r="C66" s="175"/>
      <c r="D66" s="175"/>
      <c r="E66" s="175">
        <f>'将来負担比率（分子）の構造'!J$41</f>
        <v>23524</v>
      </c>
      <c r="F66" s="175"/>
      <c r="G66" s="175"/>
      <c r="H66" s="175">
        <f>'将来負担比率（分子）の構造'!K$41</f>
        <v>24386</v>
      </c>
      <c r="I66" s="175"/>
      <c r="J66" s="175"/>
      <c r="K66" s="175">
        <f>'将来負担比率（分子）の構造'!L$41</f>
        <v>25721</v>
      </c>
      <c r="L66" s="175"/>
      <c r="M66" s="175"/>
      <c r="N66" s="175">
        <f>'将来負担比率（分子）の構造'!M$41</f>
        <v>28473</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10351</v>
      </c>
      <c r="C72" s="179">
        <f>基金残高に係る経年分析!G55</f>
        <v>10351</v>
      </c>
      <c r="D72" s="179">
        <f>基金残高に係る経年分析!H55</f>
        <v>11346</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15940</v>
      </c>
      <c r="C74" s="179">
        <f>基金残高に係る経年分析!G57</f>
        <v>19853</v>
      </c>
      <c r="D74" s="179">
        <f>基金残高に係る経年分析!H57</f>
        <v>22131</v>
      </c>
    </row>
  </sheetData>
  <sheetProtection algorithmName="SHA-512" hashValue="75+Y+c+tBFCUmXDb87V/XixEWNUdLm0Nnj5+6woBFUMoQ8ztTyDSbGAVlOlrXD6nVtmX3VI5Hd+tcM7y9Hx/qg==" saltValue="e/WNECHiIqU8MMfa3cw5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226</v>
      </c>
      <c r="C5" s="610"/>
      <c r="D5" s="610"/>
      <c r="E5" s="610"/>
      <c r="F5" s="610"/>
      <c r="G5" s="610"/>
      <c r="H5" s="610"/>
      <c r="I5" s="610"/>
      <c r="J5" s="610"/>
      <c r="K5" s="610"/>
      <c r="L5" s="610"/>
      <c r="M5" s="610"/>
      <c r="N5" s="610"/>
      <c r="O5" s="610"/>
      <c r="P5" s="610"/>
      <c r="Q5" s="611"/>
      <c r="R5" s="612">
        <v>41580955</v>
      </c>
      <c r="S5" s="613"/>
      <c r="T5" s="613"/>
      <c r="U5" s="613"/>
      <c r="V5" s="613"/>
      <c r="W5" s="613"/>
      <c r="X5" s="613"/>
      <c r="Y5" s="614"/>
      <c r="Z5" s="615">
        <v>41.7</v>
      </c>
      <c r="AA5" s="615"/>
      <c r="AB5" s="615"/>
      <c r="AC5" s="615"/>
      <c r="AD5" s="616">
        <v>38392977</v>
      </c>
      <c r="AE5" s="616"/>
      <c r="AF5" s="616"/>
      <c r="AG5" s="616"/>
      <c r="AH5" s="616"/>
      <c r="AI5" s="616"/>
      <c r="AJ5" s="616"/>
      <c r="AK5" s="616"/>
      <c r="AL5" s="617">
        <v>83.9</v>
      </c>
      <c r="AM5" s="618"/>
      <c r="AN5" s="618"/>
      <c r="AO5" s="619"/>
      <c r="AP5" s="609" t="s">
        <v>227</v>
      </c>
      <c r="AQ5" s="610"/>
      <c r="AR5" s="610"/>
      <c r="AS5" s="610"/>
      <c r="AT5" s="610"/>
      <c r="AU5" s="610"/>
      <c r="AV5" s="610"/>
      <c r="AW5" s="610"/>
      <c r="AX5" s="610"/>
      <c r="AY5" s="610"/>
      <c r="AZ5" s="610"/>
      <c r="BA5" s="610"/>
      <c r="BB5" s="610"/>
      <c r="BC5" s="610"/>
      <c r="BD5" s="610"/>
      <c r="BE5" s="610"/>
      <c r="BF5" s="611"/>
      <c r="BG5" s="623">
        <v>38392977</v>
      </c>
      <c r="BH5" s="624"/>
      <c r="BI5" s="624"/>
      <c r="BJ5" s="624"/>
      <c r="BK5" s="624"/>
      <c r="BL5" s="624"/>
      <c r="BM5" s="624"/>
      <c r="BN5" s="625"/>
      <c r="BO5" s="626">
        <v>92.3</v>
      </c>
      <c r="BP5" s="626"/>
      <c r="BQ5" s="626"/>
      <c r="BR5" s="626"/>
      <c r="BS5" s="627">
        <v>607315</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2">
      <c r="B6" s="620" t="s">
        <v>231</v>
      </c>
      <c r="C6" s="621"/>
      <c r="D6" s="621"/>
      <c r="E6" s="621"/>
      <c r="F6" s="621"/>
      <c r="G6" s="621"/>
      <c r="H6" s="621"/>
      <c r="I6" s="621"/>
      <c r="J6" s="621"/>
      <c r="K6" s="621"/>
      <c r="L6" s="621"/>
      <c r="M6" s="621"/>
      <c r="N6" s="621"/>
      <c r="O6" s="621"/>
      <c r="P6" s="621"/>
      <c r="Q6" s="622"/>
      <c r="R6" s="623">
        <v>292953</v>
      </c>
      <c r="S6" s="624"/>
      <c r="T6" s="624"/>
      <c r="U6" s="624"/>
      <c r="V6" s="624"/>
      <c r="W6" s="624"/>
      <c r="X6" s="624"/>
      <c r="Y6" s="625"/>
      <c r="Z6" s="626">
        <v>0.3</v>
      </c>
      <c r="AA6" s="626"/>
      <c r="AB6" s="626"/>
      <c r="AC6" s="626"/>
      <c r="AD6" s="627">
        <v>292953</v>
      </c>
      <c r="AE6" s="627"/>
      <c r="AF6" s="627"/>
      <c r="AG6" s="627"/>
      <c r="AH6" s="627"/>
      <c r="AI6" s="627"/>
      <c r="AJ6" s="627"/>
      <c r="AK6" s="627"/>
      <c r="AL6" s="628">
        <v>0.6</v>
      </c>
      <c r="AM6" s="629"/>
      <c r="AN6" s="629"/>
      <c r="AO6" s="630"/>
      <c r="AP6" s="620" t="s">
        <v>232</v>
      </c>
      <c r="AQ6" s="621"/>
      <c r="AR6" s="621"/>
      <c r="AS6" s="621"/>
      <c r="AT6" s="621"/>
      <c r="AU6" s="621"/>
      <c r="AV6" s="621"/>
      <c r="AW6" s="621"/>
      <c r="AX6" s="621"/>
      <c r="AY6" s="621"/>
      <c r="AZ6" s="621"/>
      <c r="BA6" s="621"/>
      <c r="BB6" s="621"/>
      <c r="BC6" s="621"/>
      <c r="BD6" s="621"/>
      <c r="BE6" s="621"/>
      <c r="BF6" s="622"/>
      <c r="BG6" s="623">
        <v>38392977</v>
      </c>
      <c r="BH6" s="624"/>
      <c r="BI6" s="624"/>
      <c r="BJ6" s="624"/>
      <c r="BK6" s="624"/>
      <c r="BL6" s="624"/>
      <c r="BM6" s="624"/>
      <c r="BN6" s="625"/>
      <c r="BO6" s="626">
        <v>92.3</v>
      </c>
      <c r="BP6" s="626"/>
      <c r="BQ6" s="626"/>
      <c r="BR6" s="626"/>
      <c r="BS6" s="627">
        <v>607315</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442432</v>
      </c>
      <c r="CS6" s="624"/>
      <c r="CT6" s="624"/>
      <c r="CU6" s="624"/>
      <c r="CV6" s="624"/>
      <c r="CW6" s="624"/>
      <c r="CX6" s="624"/>
      <c r="CY6" s="625"/>
      <c r="CZ6" s="617">
        <v>0.5</v>
      </c>
      <c r="DA6" s="618"/>
      <c r="DB6" s="618"/>
      <c r="DC6" s="634"/>
      <c r="DD6" s="632" t="s">
        <v>130</v>
      </c>
      <c r="DE6" s="624"/>
      <c r="DF6" s="624"/>
      <c r="DG6" s="624"/>
      <c r="DH6" s="624"/>
      <c r="DI6" s="624"/>
      <c r="DJ6" s="624"/>
      <c r="DK6" s="624"/>
      <c r="DL6" s="624"/>
      <c r="DM6" s="624"/>
      <c r="DN6" s="624"/>
      <c r="DO6" s="624"/>
      <c r="DP6" s="625"/>
      <c r="DQ6" s="632">
        <v>442376</v>
      </c>
      <c r="DR6" s="624"/>
      <c r="DS6" s="624"/>
      <c r="DT6" s="624"/>
      <c r="DU6" s="624"/>
      <c r="DV6" s="624"/>
      <c r="DW6" s="624"/>
      <c r="DX6" s="624"/>
      <c r="DY6" s="624"/>
      <c r="DZ6" s="624"/>
      <c r="EA6" s="624"/>
      <c r="EB6" s="624"/>
      <c r="EC6" s="633"/>
    </row>
    <row r="7" spans="2:143" ht="11.25" customHeight="1" x14ac:dyDescent="0.2">
      <c r="B7" s="620" t="s">
        <v>234</v>
      </c>
      <c r="C7" s="621"/>
      <c r="D7" s="621"/>
      <c r="E7" s="621"/>
      <c r="F7" s="621"/>
      <c r="G7" s="621"/>
      <c r="H7" s="621"/>
      <c r="I7" s="621"/>
      <c r="J7" s="621"/>
      <c r="K7" s="621"/>
      <c r="L7" s="621"/>
      <c r="M7" s="621"/>
      <c r="N7" s="621"/>
      <c r="O7" s="621"/>
      <c r="P7" s="621"/>
      <c r="Q7" s="622"/>
      <c r="R7" s="623">
        <v>49652</v>
      </c>
      <c r="S7" s="624"/>
      <c r="T7" s="624"/>
      <c r="U7" s="624"/>
      <c r="V7" s="624"/>
      <c r="W7" s="624"/>
      <c r="X7" s="624"/>
      <c r="Y7" s="625"/>
      <c r="Z7" s="626">
        <v>0</v>
      </c>
      <c r="AA7" s="626"/>
      <c r="AB7" s="626"/>
      <c r="AC7" s="626"/>
      <c r="AD7" s="627">
        <v>49652</v>
      </c>
      <c r="AE7" s="627"/>
      <c r="AF7" s="627"/>
      <c r="AG7" s="627"/>
      <c r="AH7" s="627"/>
      <c r="AI7" s="627"/>
      <c r="AJ7" s="627"/>
      <c r="AK7" s="627"/>
      <c r="AL7" s="628">
        <v>0.1</v>
      </c>
      <c r="AM7" s="629"/>
      <c r="AN7" s="629"/>
      <c r="AO7" s="630"/>
      <c r="AP7" s="620" t="s">
        <v>235</v>
      </c>
      <c r="AQ7" s="621"/>
      <c r="AR7" s="621"/>
      <c r="AS7" s="621"/>
      <c r="AT7" s="621"/>
      <c r="AU7" s="621"/>
      <c r="AV7" s="621"/>
      <c r="AW7" s="621"/>
      <c r="AX7" s="621"/>
      <c r="AY7" s="621"/>
      <c r="AZ7" s="621"/>
      <c r="BA7" s="621"/>
      <c r="BB7" s="621"/>
      <c r="BC7" s="621"/>
      <c r="BD7" s="621"/>
      <c r="BE7" s="621"/>
      <c r="BF7" s="622"/>
      <c r="BG7" s="623">
        <v>18151383</v>
      </c>
      <c r="BH7" s="624"/>
      <c r="BI7" s="624"/>
      <c r="BJ7" s="624"/>
      <c r="BK7" s="624"/>
      <c r="BL7" s="624"/>
      <c r="BM7" s="624"/>
      <c r="BN7" s="625"/>
      <c r="BO7" s="626">
        <v>43.7</v>
      </c>
      <c r="BP7" s="626"/>
      <c r="BQ7" s="626"/>
      <c r="BR7" s="626"/>
      <c r="BS7" s="627">
        <v>607315</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8690441</v>
      </c>
      <c r="CS7" s="624"/>
      <c r="CT7" s="624"/>
      <c r="CU7" s="624"/>
      <c r="CV7" s="624"/>
      <c r="CW7" s="624"/>
      <c r="CX7" s="624"/>
      <c r="CY7" s="625"/>
      <c r="CZ7" s="626">
        <v>9.3000000000000007</v>
      </c>
      <c r="DA7" s="626"/>
      <c r="DB7" s="626"/>
      <c r="DC7" s="626"/>
      <c r="DD7" s="632">
        <v>30603</v>
      </c>
      <c r="DE7" s="624"/>
      <c r="DF7" s="624"/>
      <c r="DG7" s="624"/>
      <c r="DH7" s="624"/>
      <c r="DI7" s="624"/>
      <c r="DJ7" s="624"/>
      <c r="DK7" s="624"/>
      <c r="DL7" s="624"/>
      <c r="DM7" s="624"/>
      <c r="DN7" s="624"/>
      <c r="DO7" s="624"/>
      <c r="DP7" s="625"/>
      <c r="DQ7" s="632">
        <v>7853338</v>
      </c>
      <c r="DR7" s="624"/>
      <c r="DS7" s="624"/>
      <c r="DT7" s="624"/>
      <c r="DU7" s="624"/>
      <c r="DV7" s="624"/>
      <c r="DW7" s="624"/>
      <c r="DX7" s="624"/>
      <c r="DY7" s="624"/>
      <c r="DZ7" s="624"/>
      <c r="EA7" s="624"/>
      <c r="EB7" s="624"/>
      <c r="EC7" s="633"/>
    </row>
    <row r="8" spans="2:143" ht="11.25" customHeight="1" x14ac:dyDescent="0.2">
      <c r="B8" s="620" t="s">
        <v>237</v>
      </c>
      <c r="C8" s="621"/>
      <c r="D8" s="621"/>
      <c r="E8" s="621"/>
      <c r="F8" s="621"/>
      <c r="G8" s="621"/>
      <c r="H8" s="621"/>
      <c r="I8" s="621"/>
      <c r="J8" s="621"/>
      <c r="K8" s="621"/>
      <c r="L8" s="621"/>
      <c r="M8" s="621"/>
      <c r="N8" s="621"/>
      <c r="O8" s="621"/>
      <c r="P8" s="621"/>
      <c r="Q8" s="622"/>
      <c r="R8" s="623">
        <v>263523</v>
      </c>
      <c r="S8" s="624"/>
      <c r="T8" s="624"/>
      <c r="U8" s="624"/>
      <c r="V8" s="624"/>
      <c r="W8" s="624"/>
      <c r="X8" s="624"/>
      <c r="Y8" s="625"/>
      <c r="Z8" s="626">
        <v>0.3</v>
      </c>
      <c r="AA8" s="626"/>
      <c r="AB8" s="626"/>
      <c r="AC8" s="626"/>
      <c r="AD8" s="627">
        <v>263523</v>
      </c>
      <c r="AE8" s="627"/>
      <c r="AF8" s="627"/>
      <c r="AG8" s="627"/>
      <c r="AH8" s="627"/>
      <c r="AI8" s="627"/>
      <c r="AJ8" s="627"/>
      <c r="AK8" s="627"/>
      <c r="AL8" s="628">
        <v>0.6</v>
      </c>
      <c r="AM8" s="629"/>
      <c r="AN8" s="629"/>
      <c r="AO8" s="630"/>
      <c r="AP8" s="620" t="s">
        <v>238</v>
      </c>
      <c r="AQ8" s="621"/>
      <c r="AR8" s="621"/>
      <c r="AS8" s="621"/>
      <c r="AT8" s="621"/>
      <c r="AU8" s="621"/>
      <c r="AV8" s="621"/>
      <c r="AW8" s="621"/>
      <c r="AX8" s="621"/>
      <c r="AY8" s="621"/>
      <c r="AZ8" s="621"/>
      <c r="BA8" s="621"/>
      <c r="BB8" s="621"/>
      <c r="BC8" s="621"/>
      <c r="BD8" s="621"/>
      <c r="BE8" s="621"/>
      <c r="BF8" s="622"/>
      <c r="BG8" s="623">
        <v>344126</v>
      </c>
      <c r="BH8" s="624"/>
      <c r="BI8" s="624"/>
      <c r="BJ8" s="624"/>
      <c r="BK8" s="624"/>
      <c r="BL8" s="624"/>
      <c r="BM8" s="624"/>
      <c r="BN8" s="625"/>
      <c r="BO8" s="626">
        <v>0.8</v>
      </c>
      <c r="BP8" s="626"/>
      <c r="BQ8" s="626"/>
      <c r="BR8" s="626"/>
      <c r="BS8" s="627" t="s">
        <v>131</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43281288</v>
      </c>
      <c r="CS8" s="624"/>
      <c r="CT8" s="624"/>
      <c r="CU8" s="624"/>
      <c r="CV8" s="624"/>
      <c r="CW8" s="624"/>
      <c r="CX8" s="624"/>
      <c r="CY8" s="625"/>
      <c r="CZ8" s="626">
        <v>46.3</v>
      </c>
      <c r="DA8" s="626"/>
      <c r="DB8" s="626"/>
      <c r="DC8" s="626"/>
      <c r="DD8" s="632">
        <v>1199072</v>
      </c>
      <c r="DE8" s="624"/>
      <c r="DF8" s="624"/>
      <c r="DG8" s="624"/>
      <c r="DH8" s="624"/>
      <c r="DI8" s="624"/>
      <c r="DJ8" s="624"/>
      <c r="DK8" s="624"/>
      <c r="DL8" s="624"/>
      <c r="DM8" s="624"/>
      <c r="DN8" s="624"/>
      <c r="DO8" s="624"/>
      <c r="DP8" s="625"/>
      <c r="DQ8" s="632">
        <v>17922309</v>
      </c>
      <c r="DR8" s="624"/>
      <c r="DS8" s="624"/>
      <c r="DT8" s="624"/>
      <c r="DU8" s="624"/>
      <c r="DV8" s="624"/>
      <c r="DW8" s="624"/>
      <c r="DX8" s="624"/>
      <c r="DY8" s="624"/>
      <c r="DZ8" s="624"/>
      <c r="EA8" s="624"/>
      <c r="EB8" s="624"/>
      <c r="EC8" s="633"/>
    </row>
    <row r="9" spans="2:143" ht="11.25" customHeight="1" x14ac:dyDescent="0.2">
      <c r="B9" s="620" t="s">
        <v>240</v>
      </c>
      <c r="C9" s="621"/>
      <c r="D9" s="621"/>
      <c r="E9" s="621"/>
      <c r="F9" s="621"/>
      <c r="G9" s="621"/>
      <c r="H9" s="621"/>
      <c r="I9" s="621"/>
      <c r="J9" s="621"/>
      <c r="K9" s="621"/>
      <c r="L9" s="621"/>
      <c r="M9" s="621"/>
      <c r="N9" s="621"/>
      <c r="O9" s="621"/>
      <c r="P9" s="621"/>
      <c r="Q9" s="622"/>
      <c r="R9" s="623">
        <v>201388</v>
      </c>
      <c r="S9" s="624"/>
      <c r="T9" s="624"/>
      <c r="U9" s="624"/>
      <c r="V9" s="624"/>
      <c r="W9" s="624"/>
      <c r="X9" s="624"/>
      <c r="Y9" s="625"/>
      <c r="Z9" s="626">
        <v>0.2</v>
      </c>
      <c r="AA9" s="626"/>
      <c r="AB9" s="626"/>
      <c r="AC9" s="626"/>
      <c r="AD9" s="627">
        <v>201388</v>
      </c>
      <c r="AE9" s="627"/>
      <c r="AF9" s="627"/>
      <c r="AG9" s="627"/>
      <c r="AH9" s="627"/>
      <c r="AI9" s="627"/>
      <c r="AJ9" s="627"/>
      <c r="AK9" s="627"/>
      <c r="AL9" s="628">
        <v>0.4</v>
      </c>
      <c r="AM9" s="629"/>
      <c r="AN9" s="629"/>
      <c r="AO9" s="630"/>
      <c r="AP9" s="620" t="s">
        <v>241</v>
      </c>
      <c r="AQ9" s="621"/>
      <c r="AR9" s="621"/>
      <c r="AS9" s="621"/>
      <c r="AT9" s="621"/>
      <c r="AU9" s="621"/>
      <c r="AV9" s="621"/>
      <c r="AW9" s="621"/>
      <c r="AX9" s="621"/>
      <c r="AY9" s="621"/>
      <c r="AZ9" s="621"/>
      <c r="BA9" s="621"/>
      <c r="BB9" s="621"/>
      <c r="BC9" s="621"/>
      <c r="BD9" s="621"/>
      <c r="BE9" s="621"/>
      <c r="BF9" s="622"/>
      <c r="BG9" s="623">
        <v>13959289</v>
      </c>
      <c r="BH9" s="624"/>
      <c r="BI9" s="624"/>
      <c r="BJ9" s="624"/>
      <c r="BK9" s="624"/>
      <c r="BL9" s="624"/>
      <c r="BM9" s="624"/>
      <c r="BN9" s="625"/>
      <c r="BO9" s="626">
        <v>33.6</v>
      </c>
      <c r="BP9" s="626"/>
      <c r="BQ9" s="626"/>
      <c r="BR9" s="626"/>
      <c r="BS9" s="627" t="s">
        <v>130</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18085156</v>
      </c>
      <c r="CS9" s="624"/>
      <c r="CT9" s="624"/>
      <c r="CU9" s="624"/>
      <c r="CV9" s="624"/>
      <c r="CW9" s="624"/>
      <c r="CX9" s="624"/>
      <c r="CY9" s="625"/>
      <c r="CZ9" s="626">
        <v>19.399999999999999</v>
      </c>
      <c r="DA9" s="626"/>
      <c r="DB9" s="626"/>
      <c r="DC9" s="626"/>
      <c r="DD9" s="632">
        <v>9117628</v>
      </c>
      <c r="DE9" s="624"/>
      <c r="DF9" s="624"/>
      <c r="DG9" s="624"/>
      <c r="DH9" s="624"/>
      <c r="DI9" s="624"/>
      <c r="DJ9" s="624"/>
      <c r="DK9" s="624"/>
      <c r="DL9" s="624"/>
      <c r="DM9" s="624"/>
      <c r="DN9" s="624"/>
      <c r="DO9" s="624"/>
      <c r="DP9" s="625"/>
      <c r="DQ9" s="632">
        <v>8116677</v>
      </c>
      <c r="DR9" s="624"/>
      <c r="DS9" s="624"/>
      <c r="DT9" s="624"/>
      <c r="DU9" s="624"/>
      <c r="DV9" s="624"/>
      <c r="DW9" s="624"/>
      <c r="DX9" s="624"/>
      <c r="DY9" s="624"/>
      <c r="DZ9" s="624"/>
      <c r="EA9" s="624"/>
      <c r="EB9" s="624"/>
      <c r="EC9" s="633"/>
    </row>
    <row r="10" spans="2:143" ht="11.25" customHeight="1" x14ac:dyDescent="0.2">
      <c r="B10" s="620" t="s">
        <v>243</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130</v>
      </c>
      <c r="AA10" s="626"/>
      <c r="AB10" s="626"/>
      <c r="AC10" s="626"/>
      <c r="AD10" s="627" t="s">
        <v>130</v>
      </c>
      <c r="AE10" s="627"/>
      <c r="AF10" s="627"/>
      <c r="AG10" s="627"/>
      <c r="AH10" s="627"/>
      <c r="AI10" s="627"/>
      <c r="AJ10" s="627"/>
      <c r="AK10" s="627"/>
      <c r="AL10" s="628" t="s">
        <v>130</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1035150</v>
      </c>
      <c r="BH10" s="624"/>
      <c r="BI10" s="624"/>
      <c r="BJ10" s="624"/>
      <c r="BK10" s="624"/>
      <c r="BL10" s="624"/>
      <c r="BM10" s="624"/>
      <c r="BN10" s="625"/>
      <c r="BO10" s="626">
        <v>2.5</v>
      </c>
      <c r="BP10" s="626"/>
      <c r="BQ10" s="626"/>
      <c r="BR10" s="626"/>
      <c r="BS10" s="627" t="s">
        <v>130</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v>639967</v>
      </c>
      <c r="CS10" s="624"/>
      <c r="CT10" s="624"/>
      <c r="CU10" s="624"/>
      <c r="CV10" s="624"/>
      <c r="CW10" s="624"/>
      <c r="CX10" s="624"/>
      <c r="CY10" s="625"/>
      <c r="CZ10" s="626">
        <v>0.7</v>
      </c>
      <c r="DA10" s="626"/>
      <c r="DB10" s="626"/>
      <c r="DC10" s="626"/>
      <c r="DD10" s="632" t="s">
        <v>130</v>
      </c>
      <c r="DE10" s="624"/>
      <c r="DF10" s="624"/>
      <c r="DG10" s="624"/>
      <c r="DH10" s="624"/>
      <c r="DI10" s="624"/>
      <c r="DJ10" s="624"/>
      <c r="DK10" s="624"/>
      <c r="DL10" s="624"/>
      <c r="DM10" s="624"/>
      <c r="DN10" s="624"/>
      <c r="DO10" s="624"/>
      <c r="DP10" s="625"/>
      <c r="DQ10" s="632">
        <v>580019</v>
      </c>
      <c r="DR10" s="624"/>
      <c r="DS10" s="624"/>
      <c r="DT10" s="624"/>
      <c r="DU10" s="624"/>
      <c r="DV10" s="624"/>
      <c r="DW10" s="624"/>
      <c r="DX10" s="624"/>
      <c r="DY10" s="624"/>
      <c r="DZ10" s="624"/>
      <c r="EA10" s="624"/>
      <c r="EB10" s="624"/>
      <c r="EC10" s="633"/>
    </row>
    <row r="11" spans="2:143" ht="11.25" customHeight="1" x14ac:dyDescent="0.2">
      <c r="B11" s="620" t="s">
        <v>246</v>
      </c>
      <c r="C11" s="621"/>
      <c r="D11" s="621"/>
      <c r="E11" s="621"/>
      <c r="F11" s="621"/>
      <c r="G11" s="621"/>
      <c r="H11" s="621"/>
      <c r="I11" s="621"/>
      <c r="J11" s="621"/>
      <c r="K11" s="621"/>
      <c r="L11" s="621"/>
      <c r="M11" s="621"/>
      <c r="N11" s="621"/>
      <c r="O11" s="621"/>
      <c r="P11" s="621"/>
      <c r="Q11" s="622"/>
      <c r="R11" s="623">
        <v>4827502</v>
      </c>
      <c r="S11" s="624"/>
      <c r="T11" s="624"/>
      <c r="U11" s="624"/>
      <c r="V11" s="624"/>
      <c r="W11" s="624"/>
      <c r="X11" s="624"/>
      <c r="Y11" s="625"/>
      <c r="Z11" s="628">
        <v>4.8</v>
      </c>
      <c r="AA11" s="629"/>
      <c r="AB11" s="629"/>
      <c r="AC11" s="635"/>
      <c r="AD11" s="632">
        <v>4827502</v>
      </c>
      <c r="AE11" s="624"/>
      <c r="AF11" s="624"/>
      <c r="AG11" s="624"/>
      <c r="AH11" s="624"/>
      <c r="AI11" s="624"/>
      <c r="AJ11" s="624"/>
      <c r="AK11" s="625"/>
      <c r="AL11" s="628">
        <v>10.5</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2812818</v>
      </c>
      <c r="BH11" s="624"/>
      <c r="BI11" s="624"/>
      <c r="BJ11" s="624"/>
      <c r="BK11" s="624"/>
      <c r="BL11" s="624"/>
      <c r="BM11" s="624"/>
      <c r="BN11" s="625"/>
      <c r="BO11" s="626">
        <v>6.8</v>
      </c>
      <c r="BP11" s="626"/>
      <c r="BQ11" s="626"/>
      <c r="BR11" s="626"/>
      <c r="BS11" s="627">
        <v>607315</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162889</v>
      </c>
      <c r="CS11" s="624"/>
      <c r="CT11" s="624"/>
      <c r="CU11" s="624"/>
      <c r="CV11" s="624"/>
      <c r="CW11" s="624"/>
      <c r="CX11" s="624"/>
      <c r="CY11" s="625"/>
      <c r="CZ11" s="626">
        <v>0.2</v>
      </c>
      <c r="DA11" s="626"/>
      <c r="DB11" s="626"/>
      <c r="DC11" s="626"/>
      <c r="DD11" s="632">
        <v>37379</v>
      </c>
      <c r="DE11" s="624"/>
      <c r="DF11" s="624"/>
      <c r="DG11" s="624"/>
      <c r="DH11" s="624"/>
      <c r="DI11" s="624"/>
      <c r="DJ11" s="624"/>
      <c r="DK11" s="624"/>
      <c r="DL11" s="624"/>
      <c r="DM11" s="624"/>
      <c r="DN11" s="624"/>
      <c r="DO11" s="624"/>
      <c r="DP11" s="625"/>
      <c r="DQ11" s="632">
        <v>126955</v>
      </c>
      <c r="DR11" s="624"/>
      <c r="DS11" s="624"/>
      <c r="DT11" s="624"/>
      <c r="DU11" s="624"/>
      <c r="DV11" s="624"/>
      <c r="DW11" s="624"/>
      <c r="DX11" s="624"/>
      <c r="DY11" s="624"/>
      <c r="DZ11" s="624"/>
      <c r="EA11" s="624"/>
      <c r="EB11" s="624"/>
      <c r="EC11" s="633"/>
    </row>
    <row r="12" spans="2:143" ht="11.25" customHeight="1" x14ac:dyDescent="0.2">
      <c r="B12" s="620" t="s">
        <v>249</v>
      </c>
      <c r="C12" s="621"/>
      <c r="D12" s="621"/>
      <c r="E12" s="621"/>
      <c r="F12" s="621"/>
      <c r="G12" s="621"/>
      <c r="H12" s="621"/>
      <c r="I12" s="621"/>
      <c r="J12" s="621"/>
      <c r="K12" s="621"/>
      <c r="L12" s="621"/>
      <c r="M12" s="621"/>
      <c r="N12" s="621"/>
      <c r="O12" s="621"/>
      <c r="P12" s="621"/>
      <c r="Q12" s="622"/>
      <c r="R12" s="623" t="s">
        <v>250</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130</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18657859</v>
      </c>
      <c r="BH12" s="624"/>
      <c r="BI12" s="624"/>
      <c r="BJ12" s="624"/>
      <c r="BK12" s="624"/>
      <c r="BL12" s="624"/>
      <c r="BM12" s="624"/>
      <c r="BN12" s="625"/>
      <c r="BO12" s="626">
        <v>44.9</v>
      </c>
      <c r="BP12" s="626"/>
      <c r="BQ12" s="626"/>
      <c r="BR12" s="626"/>
      <c r="BS12" s="627" t="s">
        <v>130</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1596326</v>
      </c>
      <c r="CS12" s="624"/>
      <c r="CT12" s="624"/>
      <c r="CU12" s="624"/>
      <c r="CV12" s="624"/>
      <c r="CW12" s="624"/>
      <c r="CX12" s="624"/>
      <c r="CY12" s="625"/>
      <c r="CZ12" s="626">
        <v>1.7</v>
      </c>
      <c r="DA12" s="626"/>
      <c r="DB12" s="626"/>
      <c r="DC12" s="626"/>
      <c r="DD12" s="632">
        <v>2379</v>
      </c>
      <c r="DE12" s="624"/>
      <c r="DF12" s="624"/>
      <c r="DG12" s="624"/>
      <c r="DH12" s="624"/>
      <c r="DI12" s="624"/>
      <c r="DJ12" s="624"/>
      <c r="DK12" s="624"/>
      <c r="DL12" s="624"/>
      <c r="DM12" s="624"/>
      <c r="DN12" s="624"/>
      <c r="DO12" s="624"/>
      <c r="DP12" s="625"/>
      <c r="DQ12" s="632">
        <v>1322200</v>
      </c>
      <c r="DR12" s="624"/>
      <c r="DS12" s="624"/>
      <c r="DT12" s="624"/>
      <c r="DU12" s="624"/>
      <c r="DV12" s="624"/>
      <c r="DW12" s="624"/>
      <c r="DX12" s="624"/>
      <c r="DY12" s="624"/>
      <c r="DZ12" s="624"/>
      <c r="EA12" s="624"/>
      <c r="EB12" s="624"/>
      <c r="EC12" s="633"/>
    </row>
    <row r="13" spans="2:143" ht="11.25" customHeight="1" x14ac:dyDescent="0.2">
      <c r="B13" s="620" t="s">
        <v>253</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130</v>
      </c>
      <c r="AE13" s="627"/>
      <c r="AF13" s="627"/>
      <c r="AG13" s="627"/>
      <c r="AH13" s="627"/>
      <c r="AI13" s="627"/>
      <c r="AJ13" s="627"/>
      <c r="AK13" s="627"/>
      <c r="AL13" s="628" t="s">
        <v>130</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18230001</v>
      </c>
      <c r="BH13" s="624"/>
      <c r="BI13" s="624"/>
      <c r="BJ13" s="624"/>
      <c r="BK13" s="624"/>
      <c r="BL13" s="624"/>
      <c r="BM13" s="624"/>
      <c r="BN13" s="625"/>
      <c r="BO13" s="626">
        <v>43.8</v>
      </c>
      <c r="BP13" s="626"/>
      <c r="BQ13" s="626"/>
      <c r="BR13" s="626"/>
      <c r="BS13" s="627" t="s">
        <v>131</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5632605</v>
      </c>
      <c r="CS13" s="624"/>
      <c r="CT13" s="624"/>
      <c r="CU13" s="624"/>
      <c r="CV13" s="624"/>
      <c r="CW13" s="624"/>
      <c r="CX13" s="624"/>
      <c r="CY13" s="625"/>
      <c r="CZ13" s="626">
        <v>6</v>
      </c>
      <c r="DA13" s="626"/>
      <c r="DB13" s="626"/>
      <c r="DC13" s="626"/>
      <c r="DD13" s="632">
        <v>1582930</v>
      </c>
      <c r="DE13" s="624"/>
      <c r="DF13" s="624"/>
      <c r="DG13" s="624"/>
      <c r="DH13" s="624"/>
      <c r="DI13" s="624"/>
      <c r="DJ13" s="624"/>
      <c r="DK13" s="624"/>
      <c r="DL13" s="624"/>
      <c r="DM13" s="624"/>
      <c r="DN13" s="624"/>
      <c r="DO13" s="624"/>
      <c r="DP13" s="625"/>
      <c r="DQ13" s="632">
        <v>4291225</v>
      </c>
      <c r="DR13" s="624"/>
      <c r="DS13" s="624"/>
      <c r="DT13" s="624"/>
      <c r="DU13" s="624"/>
      <c r="DV13" s="624"/>
      <c r="DW13" s="624"/>
      <c r="DX13" s="624"/>
      <c r="DY13" s="624"/>
      <c r="DZ13" s="624"/>
      <c r="EA13" s="624"/>
      <c r="EB13" s="624"/>
      <c r="EC13" s="633"/>
    </row>
    <row r="14" spans="2:143" ht="11.25" customHeight="1" x14ac:dyDescent="0.2">
      <c r="B14" s="620" t="s">
        <v>256</v>
      </c>
      <c r="C14" s="621"/>
      <c r="D14" s="621"/>
      <c r="E14" s="621"/>
      <c r="F14" s="621"/>
      <c r="G14" s="621"/>
      <c r="H14" s="621"/>
      <c r="I14" s="621"/>
      <c r="J14" s="621"/>
      <c r="K14" s="621"/>
      <c r="L14" s="621"/>
      <c r="M14" s="621"/>
      <c r="N14" s="621"/>
      <c r="O14" s="621"/>
      <c r="P14" s="621"/>
      <c r="Q14" s="622"/>
      <c r="R14" s="623">
        <v>13</v>
      </c>
      <c r="S14" s="624"/>
      <c r="T14" s="624"/>
      <c r="U14" s="624"/>
      <c r="V14" s="624"/>
      <c r="W14" s="624"/>
      <c r="X14" s="624"/>
      <c r="Y14" s="625"/>
      <c r="Z14" s="626">
        <v>0</v>
      </c>
      <c r="AA14" s="626"/>
      <c r="AB14" s="626"/>
      <c r="AC14" s="626"/>
      <c r="AD14" s="627">
        <v>13</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233354</v>
      </c>
      <c r="BH14" s="624"/>
      <c r="BI14" s="624"/>
      <c r="BJ14" s="624"/>
      <c r="BK14" s="624"/>
      <c r="BL14" s="624"/>
      <c r="BM14" s="624"/>
      <c r="BN14" s="625"/>
      <c r="BO14" s="626">
        <v>0.6</v>
      </c>
      <c r="BP14" s="626"/>
      <c r="BQ14" s="626"/>
      <c r="BR14" s="626"/>
      <c r="BS14" s="627" t="s">
        <v>250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2254040</v>
      </c>
      <c r="CS14" s="624"/>
      <c r="CT14" s="624"/>
      <c r="CU14" s="624"/>
      <c r="CV14" s="624"/>
      <c r="CW14" s="624"/>
      <c r="CX14" s="624"/>
      <c r="CY14" s="625"/>
      <c r="CZ14" s="626">
        <v>2.4</v>
      </c>
      <c r="DA14" s="626"/>
      <c r="DB14" s="626"/>
      <c r="DC14" s="626"/>
      <c r="DD14" s="632">
        <v>165699</v>
      </c>
      <c r="DE14" s="624"/>
      <c r="DF14" s="624"/>
      <c r="DG14" s="624"/>
      <c r="DH14" s="624"/>
      <c r="DI14" s="624"/>
      <c r="DJ14" s="624"/>
      <c r="DK14" s="624"/>
      <c r="DL14" s="624"/>
      <c r="DM14" s="624"/>
      <c r="DN14" s="624"/>
      <c r="DO14" s="624"/>
      <c r="DP14" s="625"/>
      <c r="DQ14" s="632">
        <v>1659870</v>
      </c>
      <c r="DR14" s="624"/>
      <c r="DS14" s="624"/>
      <c r="DT14" s="624"/>
      <c r="DU14" s="624"/>
      <c r="DV14" s="624"/>
      <c r="DW14" s="624"/>
      <c r="DX14" s="624"/>
      <c r="DY14" s="624"/>
      <c r="DZ14" s="624"/>
      <c r="EA14" s="624"/>
      <c r="EB14" s="624"/>
      <c r="EC14" s="633"/>
    </row>
    <row r="15" spans="2:143" ht="11.25" customHeight="1" x14ac:dyDescent="0.2">
      <c r="B15" s="620" t="s">
        <v>259</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130</v>
      </c>
      <c r="AA15" s="626"/>
      <c r="AB15" s="626"/>
      <c r="AC15" s="626"/>
      <c r="AD15" s="627" t="s">
        <v>130</v>
      </c>
      <c r="AE15" s="627"/>
      <c r="AF15" s="627"/>
      <c r="AG15" s="627"/>
      <c r="AH15" s="627"/>
      <c r="AI15" s="627"/>
      <c r="AJ15" s="627"/>
      <c r="AK15" s="627"/>
      <c r="AL15" s="628" t="s">
        <v>130</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1350381</v>
      </c>
      <c r="BH15" s="624"/>
      <c r="BI15" s="624"/>
      <c r="BJ15" s="624"/>
      <c r="BK15" s="624"/>
      <c r="BL15" s="624"/>
      <c r="BM15" s="624"/>
      <c r="BN15" s="625"/>
      <c r="BO15" s="626">
        <v>3.2</v>
      </c>
      <c r="BP15" s="626"/>
      <c r="BQ15" s="626"/>
      <c r="BR15" s="626"/>
      <c r="BS15" s="627" t="s">
        <v>250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9758652</v>
      </c>
      <c r="CS15" s="624"/>
      <c r="CT15" s="624"/>
      <c r="CU15" s="624"/>
      <c r="CV15" s="624"/>
      <c r="CW15" s="624"/>
      <c r="CX15" s="624"/>
      <c r="CY15" s="625"/>
      <c r="CZ15" s="626">
        <v>10.5</v>
      </c>
      <c r="DA15" s="626"/>
      <c r="DB15" s="626"/>
      <c r="DC15" s="626"/>
      <c r="DD15" s="632">
        <v>2346824</v>
      </c>
      <c r="DE15" s="624"/>
      <c r="DF15" s="624"/>
      <c r="DG15" s="624"/>
      <c r="DH15" s="624"/>
      <c r="DI15" s="624"/>
      <c r="DJ15" s="624"/>
      <c r="DK15" s="624"/>
      <c r="DL15" s="624"/>
      <c r="DM15" s="624"/>
      <c r="DN15" s="624"/>
      <c r="DO15" s="624"/>
      <c r="DP15" s="625"/>
      <c r="DQ15" s="632">
        <v>7182661</v>
      </c>
      <c r="DR15" s="624"/>
      <c r="DS15" s="624"/>
      <c r="DT15" s="624"/>
      <c r="DU15" s="624"/>
      <c r="DV15" s="624"/>
      <c r="DW15" s="624"/>
      <c r="DX15" s="624"/>
      <c r="DY15" s="624"/>
      <c r="DZ15" s="624"/>
      <c r="EA15" s="624"/>
      <c r="EB15" s="624"/>
      <c r="EC15" s="633"/>
    </row>
    <row r="16" spans="2:143" ht="11.25" customHeight="1" x14ac:dyDescent="0.2">
      <c r="B16" s="620" t="s">
        <v>262</v>
      </c>
      <c r="C16" s="621"/>
      <c r="D16" s="621"/>
      <c r="E16" s="621"/>
      <c r="F16" s="621"/>
      <c r="G16" s="621"/>
      <c r="H16" s="621"/>
      <c r="I16" s="621"/>
      <c r="J16" s="621"/>
      <c r="K16" s="621"/>
      <c r="L16" s="621"/>
      <c r="M16" s="621"/>
      <c r="N16" s="621"/>
      <c r="O16" s="621"/>
      <c r="P16" s="621"/>
      <c r="Q16" s="622"/>
      <c r="R16" s="623">
        <v>74935</v>
      </c>
      <c r="S16" s="624"/>
      <c r="T16" s="624"/>
      <c r="U16" s="624"/>
      <c r="V16" s="624"/>
      <c r="W16" s="624"/>
      <c r="X16" s="624"/>
      <c r="Y16" s="625"/>
      <c r="Z16" s="626">
        <v>0.1</v>
      </c>
      <c r="AA16" s="626"/>
      <c r="AB16" s="626"/>
      <c r="AC16" s="626"/>
      <c r="AD16" s="627">
        <v>74935</v>
      </c>
      <c r="AE16" s="627"/>
      <c r="AF16" s="627"/>
      <c r="AG16" s="627"/>
      <c r="AH16" s="627"/>
      <c r="AI16" s="627"/>
      <c r="AJ16" s="627"/>
      <c r="AK16" s="627"/>
      <c r="AL16" s="628">
        <v>0.2</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12521</v>
      </c>
      <c r="CS16" s="624"/>
      <c r="CT16" s="624"/>
      <c r="CU16" s="624"/>
      <c r="CV16" s="624"/>
      <c r="CW16" s="624"/>
      <c r="CX16" s="624"/>
      <c r="CY16" s="625"/>
      <c r="CZ16" s="626">
        <v>0</v>
      </c>
      <c r="DA16" s="626"/>
      <c r="DB16" s="626"/>
      <c r="DC16" s="626"/>
      <c r="DD16" s="632" t="s">
        <v>131</v>
      </c>
      <c r="DE16" s="624"/>
      <c r="DF16" s="624"/>
      <c r="DG16" s="624"/>
      <c r="DH16" s="624"/>
      <c r="DI16" s="624"/>
      <c r="DJ16" s="624"/>
      <c r="DK16" s="624"/>
      <c r="DL16" s="624"/>
      <c r="DM16" s="624"/>
      <c r="DN16" s="624"/>
      <c r="DO16" s="624"/>
      <c r="DP16" s="625"/>
      <c r="DQ16" s="632">
        <v>12521</v>
      </c>
      <c r="DR16" s="624"/>
      <c r="DS16" s="624"/>
      <c r="DT16" s="624"/>
      <c r="DU16" s="624"/>
      <c r="DV16" s="624"/>
      <c r="DW16" s="624"/>
      <c r="DX16" s="624"/>
      <c r="DY16" s="624"/>
      <c r="DZ16" s="624"/>
      <c r="EA16" s="624"/>
      <c r="EB16" s="624"/>
      <c r="EC16" s="633"/>
    </row>
    <row r="17" spans="2:133" ht="11.25" customHeight="1" x14ac:dyDescent="0.2">
      <c r="B17" s="620" t="s">
        <v>265</v>
      </c>
      <c r="C17" s="621"/>
      <c r="D17" s="621"/>
      <c r="E17" s="621"/>
      <c r="F17" s="621"/>
      <c r="G17" s="621"/>
      <c r="H17" s="621"/>
      <c r="I17" s="621"/>
      <c r="J17" s="621"/>
      <c r="K17" s="621"/>
      <c r="L17" s="621"/>
      <c r="M17" s="621"/>
      <c r="N17" s="621"/>
      <c r="O17" s="621"/>
      <c r="P17" s="621"/>
      <c r="Q17" s="622"/>
      <c r="R17" s="623">
        <v>1055185</v>
      </c>
      <c r="S17" s="624"/>
      <c r="T17" s="624"/>
      <c r="U17" s="624"/>
      <c r="V17" s="624"/>
      <c r="W17" s="624"/>
      <c r="X17" s="624"/>
      <c r="Y17" s="625"/>
      <c r="Z17" s="626">
        <v>1.1000000000000001</v>
      </c>
      <c r="AA17" s="626"/>
      <c r="AB17" s="626"/>
      <c r="AC17" s="626"/>
      <c r="AD17" s="627">
        <v>1055185</v>
      </c>
      <c r="AE17" s="627"/>
      <c r="AF17" s="627"/>
      <c r="AG17" s="627"/>
      <c r="AH17" s="627"/>
      <c r="AI17" s="627"/>
      <c r="AJ17" s="627"/>
      <c r="AK17" s="627"/>
      <c r="AL17" s="628">
        <v>2.2999999999999998</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250</v>
      </c>
      <c r="BH17" s="624"/>
      <c r="BI17" s="624"/>
      <c r="BJ17" s="624"/>
      <c r="BK17" s="624"/>
      <c r="BL17" s="624"/>
      <c r="BM17" s="624"/>
      <c r="BN17" s="625"/>
      <c r="BO17" s="626" t="s">
        <v>130</v>
      </c>
      <c r="BP17" s="626"/>
      <c r="BQ17" s="626"/>
      <c r="BR17" s="626"/>
      <c r="BS17" s="627" t="s">
        <v>250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2824613</v>
      </c>
      <c r="CS17" s="624"/>
      <c r="CT17" s="624"/>
      <c r="CU17" s="624"/>
      <c r="CV17" s="624"/>
      <c r="CW17" s="624"/>
      <c r="CX17" s="624"/>
      <c r="CY17" s="625"/>
      <c r="CZ17" s="626">
        <v>3</v>
      </c>
      <c r="DA17" s="626"/>
      <c r="DB17" s="626"/>
      <c r="DC17" s="626"/>
      <c r="DD17" s="632" t="s">
        <v>130</v>
      </c>
      <c r="DE17" s="624"/>
      <c r="DF17" s="624"/>
      <c r="DG17" s="624"/>
      <c r="DH17" s="624"/>
      <c r="DI17" s="624"/>
      <c r="DJ17" s="624"/>
      <c r="DK17" s="624"/>
      <c r="DL17" s="624"/>
      <c r="DM17" s="624"/>
      <c r="DN17" s="624"/>
      <c r="DO17" s="624"/>
      <c r="DP17" s="625"/>
      <c r="DQ17" s="632">
        <v>2788730</v>
      </c>
      <c r="DR17" s="624"/>
      <c r="DS17" s="624"/>
      <c r="DT17" s="624"/>
      <c r="DU17" s="624"/>
      <c r="DV17" s="624"/>
      <c r="DW17" s="624"/>
      <c r="DX17" s="624"/>
      <c r="DY17" s="624"/>
      <c r="DZ17" s="624"/>
      <c r="EA17" s="624"/>
      <c r="EB17" s="624"/>
      <c r="EC17" s="633"/>
    </row>
    <row r="18" spans="2:133" ht="11.25" customHeight="1" x14ac:dyDescent="0.2">
      <c r="B18" s="620" t="s">
        <v>268</v>
      </c>
      <c r="C18" s="621"/>
      <c r="D18" s="621"/>
      <c r="E18" s="621"/>
      <c r="F18" s="621"/>
      <c r="G18" s="621"/>
      <c r="H18" s="621"/>
      <c r="I18" s="621"/>
      <c r="J18" s="621"/>
      <c r="K18" s="621"/>
      <c r="L18" s="621"/>
      <c r="M18" s="621"/>
      <c r="N18" s="621"/>
      <c r="O18" s="621"/>
      <c r="P18" s="621"/>
      <c r="Q18" s="622"/>
      <c r="R18" s="623">
        <v>210295</v>
      </c>
      <c r="S18" s="624"/>
      <c r="T18" s="624"/>
      <c r="U18" s="624"/>
      <c r="V18" s="624"/>
      <c r="W18" s="624"/>
      <c r="X18" s="624"/>
      <c r="Y18" s="625"/>
      <c r="Z18" s="626">
        <v>0.2</v>
      </c>
      <c r="AA18" s="626"/>
      <c r="AB18" s="626"/>
      <c r="AC18" s="626"/>
      <c r="AD18" s="627">
        <v>210295</v>
      </c>
      <c r="AE18" s="627"/>
      <c r="AF18" s="627"/>
      <c r="AG18" s="627"/>
      <c r="AH18" s="627"/>
      <c r="AI18" s="627"/>
      <c r="AJ18" s="627"/>
      <c r="AK18" s="627"/>
      <c r="AL18" s="628">
        <v>0.5</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130</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130</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2">
      <c r="B19" s="620" t="s">
        <v>271</v>
      </c>
      <c r="C19" s="621"/>
      <c r="D19" s="621"/>
      <c r="E19" s="621"/>
      <c r="F19" s="621"/>
      <c r="G19" s="621"/>
      <c r="H19" s="621"/>
      <c r="I19" s="621"/>
      <c r="J19" s="621"/>
      <c r="K19" s="621"/>
      <c r="L19" s="621"/>
      <c r="M19" s="621"/>
      <c r="N19" s="621"/>
      <c r="O19" s="621"/>
      <c r="P19" s="621"/>
      <c r="Q19" s="622"/>
      <c r="R19" s="623">
        <v>210111</v>
      </c>
      <c r="S19" s="624"/>
      <c r="T19" s="624"/>
      <c r="U19" s="624"/>
      <c r="V19" s="624"/>
      <c r="W19" s="624"/>
      <c r="X19" s="624"/>
      <c r="Y19" s="625"/>
      <c r="Z19" s="626">
        <v>0.2</v>
      </c>
      <c r="AA19" s="626"/>
      <c r="AB19" s="626"/>
      <c r="AC19" s="626"/>
      <c r="AD19" s="627">
        <v>210111</v>
      </c>
      <c r="AE19" s="627"/>
      <c r="AF19" s="627"/>
      <c r="AG19" s="627"/>
      <c r="AH19" s="627"/>
      <c r="AI19" s="627"/>
      <c r="AJ19" s="627"/>
      <c r="AK19" s="627"/>
      <c r="AL19" s="628">
        <v>0.5</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v>3187978</v>
      </c>
      <c r="BH19" s="624"/>
      <c r="BI19" s="624"/>
      <c r="BJ19" s="624"/>
      <c r="BK19" s="624"/>
      <c r="BL19" s="624"/>
      <c r="BM19" s="624"/>
      <c r="BN19" s="625"/>
      <c r="BO19" s="626">
        <v>7.7</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130</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274</v>
      </c>
      <c r="C20" s="637"/>
      <c r="D20" s="637"/>
      <c r="E20" s="637"/>
      <c r="F20" s="637"/>
      <c r="G20" s="637"/>
      <c r="H20" s="637"/>
      <c r="I20" s="637"/>
      <c r="J20" s="637"/>
      <c r="K20" s="637"/>
      <c r="L20" s="637"/>
      <c r="M20" s="637"/>
      <c r="N20" s="637"/>
      <c r="O20" s="637"/>
      <c r="P20" s="637"/>
      <c r="Q20" s="638"/>
      <c r="R20" s="623">
        <v>184</v>
      </c>
      <c r="S20" s="624"/>
      <c r="T20" s="624"/>
      <c r="U20" s="624"/>
      <c r="V20" s="624"/>
      <c r="W20" s="624"/>
      <c r="X20" s="624"/>
      <c r="Y20" s="625"/>
      <c r="Z20" s="626">
        <v>0</v>
      </c>
      <c r="AA20" s="626"/>
      <c r="AB20" s="626"/>
      <c r="AC20" s="626"/>
      <c r="AD20" s="627">
        <v>184</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v>3187978</v>
      </c>
      <c r="BH20" s="624"/>
      <c r="BI20" s="624"/>
      <c r="BJ20" s="624"/>
      <c r="BK20" s="624"/>
      <c r="BL20" s="624"/>
      <c r="BM20" s="624"/>
      <c r="BN20" s="625"/>
      <c r="BO20" s="626">
        <v>7.7</v>
      </c>
      <c r="BP20" s="626"/>
      <c r="BQ20" s="626"/>
      <c r="BR20" s="626"/>
      <c r="BS20" s="627" t="s">
        <v>130</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93380930</v>
      </c>
      <c r="CS20" s="624"/>
      <c r="CT20" s="624"/>
      <c r="CU20" s="624"/>
      <c r="CV20" s="624"/>
      <c r="CW20" s="624"/>
      <c r="CX20" s="624"/>
      <c r="CY20" s="625"/>
      <c r="CZ20" s="626">
        <v>100</v>
      </c>
      <c r="DA20" s="626"/>
      <c r="DB20" s="626"/>
      <c r="DC20" s="626"/>
      <c r="DD20" s="632">
        <v>14482514</v>
      </c>
      <c r="DE20" s="624"/>
      <c r="DF20" s="624"/>
      <c r="DG20" s="624"/>
      <c r="DH20" s="624"/>
      <c r="DI20" s="624"/>
      <c r="DJ20" s="624"/>
      <c r="DK20" s="624"/>
      <c r="DL20" s="624"/>
      <c r="DM20" s="624"/>
      <c r="DN20" s="624"/>
      <c r="DO20" s="624"/>
      <c r="DP20" s="625"/>
      <c r="DQ20" s="632">
        <v>52298881</v>
      </c>
      <c r="DR20" s="624"/>
      <c r="DS20" s="624"/>
      <c r="DT20" s="624"/>
      <c r="DU20" s="624"/>
      <c r="DV20" s="624"/>
      <c r="DW20" s="624"/>
      <c r="DX20" s="624"/>
      <c r="DY20" s="624"/>
      <c r="DZ20" s="624"/>
      <c r="EA20" s="624"/>
      <c r="EB20" s="624"/>
      <c r="EC20" s="633"/>
    </row>
    <row r="21" spans="2:133" ht="11.25" customHeight="1" x14ac:dyDescent="0.2">
      <c r="B21" s="620" t="s">
        <v>277</v>
      </c>
      <c r="C21" s="621"/>
      <c r="D21" s="621"/>
      <c r="E21" s="621"/>
      <c r="F21" s="621"/>
      <c r="G21" s="621"/>
      <c r="H21" s="621"/>
      <c r="I21" s="621"/>
      <c r="J21" s="621"/>
      <c r="K21" s="621"/>
      <c r="L21" s="621"/>
      <c r="M21" s="621"/>
      <c r="N21" s="621"/>
      <c r="O21" s="621"/>
      <c r="P21" s="621"/>
      <c r="Q21" s="622"/>
      <c r="R21" s="623">
        <v>31093</v>
      </c>
      <c r="S21" s="624"/>
      <c r="T21" s="624"/>
      <c r="U21" s="624"/>
      <c r="V21" s="624"/>
      <c r="W21" s="624"/>
      <c r="X21" s="624"/>
      <c r="Y21" s="625"/>
      <c r="Z21" s="626">
        <v>0</v>
      </c>
      <c r="AA21" s="626"/>
      <c r="AB21" s="626"/>
      <c r="AC21" s="626"/>
      <c r="AD21" s="627" t="s">
        <v>131</v>
      </c>
      <c r="AE21" s="627"/>
      <c r="AF21" s="627"/>
      <c r="AG21" s="627"/>
      <c r="AH21" s="627"/>
      <c r="AI21" s="627"/>
      <c r="AJ21" s="627"/>
      <c r="AK21" s="627"/>
      <c r="AL21" s="628" t="s">
        <v>131</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250</v>
      </c>
      <c r="BH21" s="624"/>
      <c r="BI21" s="624"/>
      <c r="BJ21" s="624"/>
      <c r="BK21" s="624"/>
      <c r="BL21" s="624"/>
      <c r="BM21" s="624"/>
      <c r="BN21" s="625"/>
      <c r="BO21" s="626" t="s">
        <v>130</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279</v>
      </c>
      <c r="C22" s="621"/>
      <c r="D22" s="621"/>
      <c r="E22" s="621"/>
      <c r="F22" s="621"/>
      <c r="G22" s="621"/>
      <c r="H22" s="621"/>
      <c r="I22" s="621"/>
      <c r="J22" s="621"/>
      <c r="K22" s="621"/>
      <c r="L22" s="621"/>
      <c r="M22" s="621"/>
      <c r="N22" s="621"/>
      <c r="O22" s="621"/>
      <c r="P22" s="621"/>
      <c r="Q22" s="622"/>
      <c r="R22" s="623" t="s">
        <v>130</v>
      </c>
      <c r="S22" s="624"/>
      <c r="T22" s="624"/>
      <c r="U22" s="624"/>
      <c r="V22" s="624"/>
      <c r="W22" s="624"/>
      <c r="X22" s="624"/>
      <c r="Y22" s="625"/>
      <c r="Z22" s="626" t="s">
        <v>250</v>
      </c>
      <c r="AA22" s="626"/>
      <c r="AB22" s="626"/>
      <c r="AC22" s="626"/>
      <c r="AD22" s="627" t="s">
        <v>130</v>
      </c>
      <c r="AE22" s="627"/>
      <c r="AF22" s="627"/>
      <c r="AG22" s="627"/>
      <c r="AH22" s="627"/>
      <c r="AI22" s="627"/>
      <c r="AJ22" s="627"/>
      <c r="AK22" s="627"/>
      <c r="AL22" s="628" t="s">
        <v>131</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282</v>
      </c>
      <c r="C23" s="621"/>
      <c r="D23" s="621"/>
      <c r="E23" s="621"/>
      <c r="F23" s="621"/>
      <c r="G23" s="621"/>
      <c r="H23" s="621"/>
      <c r="I23" s="621"/>
      <c r="J23" s="621"/>
      <c r="K23" s="621"/>
      <c r="L23" s="621"/>
      <c r="M23" s="621"/>
      <c r="N23" s="621"/>
      <c r="O23" s="621"/>
      <c r="P23" s="621"/>
      <c r="Q23" s="622"/>
      <c r="R23" s="623">
        <v>31059</v>
      </c>
      <c r="S23" s="624"/>
      <c r="T23" s="624"/>
      <c r="U23" s="624"/>
      <c r="V23" s="624"/>
      <c r="W23" s="624"/>
      <c r="X23" s="624"/>
      <c r="Y23" s="625"/>
      <c r="Z23" s="626">
        <v>0</v>
      </c>
      <c r="AA23" s="626"/>
      <c r="AB23" s="626"/>
      <c r="AC23" s="626"/>
      <c r="AD23" s="627" t="s">
        <v>130</v>
      </c>
      <c r="AE23" s="627"/>
      <c r="AF23" s="627"/>
      <c r="AG23" s="627"/>
      <c r="AH23" s="627"/>
      <c r="AI23" s="627"/>
      <c r="AJ23" s="627"/>
      <c r="AK23" s="627"/>
      <c r="AL23" s="628" t="s">
        <v>131</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v>3187978</v>
      </c>
      <c r="BH23" s="624"/>
      <c r="BI23" s="624"/>
      <c r="BJ23" s="624"/>
      <c r="BK23" s="624"/>
      <c r="BL23" s="624"/>
      <c r="BM23" s="624"/>
      <c r="BN23" s="625"/>
      <c r="BO23" s="626">
        <v>7.7</v>
      </c>
      <c r="BP23" s="626"/>
      <c r="BQ23" s="626"/>
      <c r="BR23" s="626"/>
      <c r="BS23" s="627" t="s">
        <v>130</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2">
      <c r="B24" s="620" t="s">
        <v>289</v>
      </c>
      <c r="C24" s="621"/>
      <c r="D24" s="621"/>
      <c r="E24" s="621"/>
      <c r="F24" s="621"/>
      <c r="G24" s="621"/>
      <c r="H24" s="621"/>
      <c r="I24" s="621"/>
      <c r="J24" s="621"/>
      <c r="K24" s="621"/>
      <c r="L24" s="621"/>
      <c r="M24" s="621"/>
      <c r="N24" s="621"/>
      <c r="O24" s="621"/>
      <c r="P24" s="621"/>
      <c r="Q24" s="622"/>
      <c r="R24" s="623">
        <v>34</v>
      </c>
      <c r="S24" s="624"/>
      <c r="T24" s="624"/>
      <c r="U24" s="624"/>
      <c r="V24" s="624"/>
      <c r="W24" s="624"/>
      <c r="X24" s="624"/>
      <c r="Y24" s="625"/>
      <c r="Z24" s="626">
        <v>0</v>
      </c>
      <c r="AA24" s="626"/>
      <c r="AB24" s="626"/>
      <c r="AC24" s="626"/>
      <c r="AD24" s="627" t="s">
        <v>130</v>
      </c>
      <c r="AE24" s="627"/>
      <c r="AF24" s="627"/>
      <c r="AG24" s="627"/>
      <c r="AH24" s="627"/>
      <c r="AI24" s="627"/>
      <c r="AJ24" s="627"/>
      <c r="AK24" s="627"/>
      <c r="AL24" s="628" t="s">
        <v>130</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131</v>
      </c>
      <c r="BP24" s="626"/>
      <c r="BQ24" s="626"/>
      <c r="BR24" s="626"/>
      <c r="BS24" s="627" t="s">
        <v>130</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41899384</v>
      </c>
      <c r="CS24" s="613"/>
      <c r="CT24" s="613"/>
      <c r="CU24" s="613"/>
      <c r="CV24" s="613"/>
      <c r="CW24" s="613"/>
      <c r="CX24" s="613"/>
      <c r="CY24" s="614"/>
      <c r="CZ24" s="617">
        <v>44.9</v>
      </c>
      <c r="DA24" s="618"/>
      <c r="DB24" s="618"/>
      <c r="DC24" s="634"/>
      <c r="DD24" s="658">
        <v>19151320</v>
      </c>
      <c r="DE24" s="613"/>
      <c r="DF24" s="613"/>
      <c r="DG24" s="613"/>
      <c r="DH24" s="613"/>
      <c r="DI24" s="613"/>
      <c r="DJ24" s="613"/>
      <c r="DK24" s="614"/>
      <c r="DL24" s="658">
        <v>18600112</v>
      </c>
      <c r="DM24" s="613"/>
      <c r="DN24" s="613"/>
      <c r="DO24" s="613"/>
      <c r="DP24" s="613"/>
      <c r="DQ24" s="613"/>
      <c r="DR24" s="613"/>
      <c r="DS24" s="613"/>
      <c r="DT24" s="613"/>
      <c r="DU24" s="613"/>
      <c r="DV24" s="614"/>
      <c r="DW24" s="617">
        <v>40.6</v>
      </c>
      <c r="DX24" s="618"/>
      <c r="DY24" s="618"/>
      <c r="DZ24" s="618"/>
      <c r="EA24" s="618"/>
      <c r="EB24" s="618"/>
      <c r="EC24" s="619"/>
    </row>
    <row r="25" spans="2:133" ht="11.25" customHeight="1" x14ac:dyDescent="0.2">
      <c r="B25" s="620" t="s">
        <v>292</v>
      </c>
      <c r="C25" s="621"/>
      <c r="D25" s="621"/>
      <c r="E25" s="621"/>
      <c r="F25" s="621"/>
      <c r="G25" s="621"/>
      <c r="H25" s="621"/>
      <c r="I25" s="621"/>
      <c r="J25" s="621"/>
      <c r="K25" s="621"/>
      <c r="L25" s="621"/>
      <c r="M25" s="621"/>
      <c r="N25" s="621"/>
      <c r="O25" s="621"/>
      <c r="P25" s="621"/>
      <c r="Q25" s="622"/>
      <c r="R25" s="623">
        <v>48587494</v>
      </c>
      <c r="S25" s="624"/>
      <c r="T25" s="624"/>
      <c r="U25" s="624"/>
      <c r="V25" s="624"/>
      <c r="W25" s="624"/>
      <c r="X25" s="624"/>
      <c r="Y25" s="625"/>
      <c r="Z25" s="626">
        <v>48.7</v>
      </c>
      <c r="AA25" s="626"/>
      <c r="AB25" s="626"/>
      <c r="AC25" s="626"/>
      <c r="AD25" s="627">
        <v>45368423</v>
      </c>
      <c r="AE25" s="627"/>
      <c r="AF25" s="627"/>
      <c r="AG25" s="627"/>
      <c r="AH25" s="627"/>
      <c r="AI25" s="627"/>
      <c r="AJ25" s="627"/>
      <c r="AK25" s="627"/>
      <c r="AL25" s="628">
        <v>99.1</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10860443</v>
      </c>
      <c r="CS25" s="655"/>
      <c r="CT25" s="655"/>
      <c r="CU25" s="655"/>
      <c r="CV25" s="655"/>
      <c r="CW25" s="655"/>
      <c r="CX25" s="655"/>
      <c r="CY25" s="656"/>
      <c r="CZ25" s="628">
        <v>11.6</v>
      </c>
      <c r="DA25" s="653"/>
      <c r="DB25" s="653"/>
      <c r="DC25" s="657"/>
      <c r="DD25" s="632">
        <v>9589232</v>
      </c>
      <c r="DE25" s="655"/>
      <c r="DF25" s="655"/>
      <c r="DG25" s="655"/>
      <c r="DH25" s="655"/>
      <c r="DI25" s="655"/>
      <c r="DJ25" s="655"/>
      <c r="DK25" s="656"/>
      <c r="DL25" s="632">
        <v>9046696</v>
      </c>
      <c r="DM25" s="655"/>
      <c r="DN25" s="655"/>
      <c r="DO25" s="655"/>
      <c r="DP25" s="655"/>
      <c r="DQ25" s="655"/>
      <c r="DR25" s="655"/>
      <c r="DS25" s="655"/>
      <c r="DT25" s="655"/>
      <c r="DU25" s="655"/>
      <c r="DV25" s="656"/>
      <c r="DW25" s="628">
        <v>19.8</v>
      </c>
      <c r="DX25" s="653"/>
      <c r="DY25" s="653"/>
      <c r="DZ25" s="653"/>
      <c r="EA25" s="653"/>
      <c r="EB25" s="653"/>
      <c r="EC25" s="654"/>
    </row>
    <row r="26" spans="2:133" ht="11.25" customHeight="1" x14ac:dyDescent="0.2">
      <c r="B26" s="620" t="s">
        <v>295</v>
      </c>
      <c r="C26" s="621"/>
      <c r="D26" s="621"/>
      <c r="E26" s="621"/>
      <c r="F26" s="621"/>
      <c r="G26" s="621"/>
      <c r="H26" s="621"/>
      <c r="I26" s="621"/>
      <c r="J26" s="621"/>
      <c r="K26" s="621"/>
      <c r="L26" s="621"/>
      <c r="M26" s="621"/>
      <c r="N26" s="621"/>
      <c r="O26" s="621"/>
      <c r="P26" s="621"/>
      <c r="Q26" s="622"/>
      <c r="R26" s="623">
        <v>20288</v>
      </c>
      <c r="S26" s="624"/>
      <c r="T26" s="624"/>
      <c r="U26" s="624"/>
      <c r="V26" s="624"/>
      <c r="W26" s="624"/>
      <c r="X26" s="624"/>
      <c r="Y26" s="625"/>
      <c r="Z26" s="626">
        <v>0</v>
      </c>
      <c r="AA26" s="626"/>
      <c r="AB26" s="626"/>
      <c r="AC26" s="626"/>
      <c r="AD26" s="627">
        <v>20288</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6160056</v>
      </c>
      <c r="CS26" s="624"/>
      <c r="CT26" s="624"/>
      <c r="CU26" s="624"/>
      <c r="CV26" s="624"/>
      <c r="CW26" s="624"/>
      <c r="CX26" s="624"/>
      <c r="CY26" s="625"/>
      <c r="CZ26" s="628">
        <v>6.6</v>
      </c>
      <c r="DA26" s="653"/>
      <c r="DB26" s="653"/>
      <c r="DC26" s="657"/>
      <c r="DD26" s="632">
        <v>5604117</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298</v>
      </c>
      <c r="C27" s="621"/>
      <c r="D27" s="621"/>
      <c r="E27" s="621"/>
      <c r="F27" s="621"/>
      <c r="G27" s="621"/>
      <c r="H27" s="621"/>
      <c r="I27" s="621"/>
      <c r="J27" s="621"/>
      <c r="K27" s="621"/>
      <c r="L27" s="621"/>
      <c r="M27" s="621"/>
      <c r="N27" s="621"/>
      <c r="O27" s="621"/>
      <c r="P27" s="621"/>
      <c r="Q27" s="622"/>
      <c r="R27" s="623">
        <v>270289</v>
      </c>
      <c r="S27" s="624"/>
      <c r="T27" s="624"/>
      <c r="U27" s="624"/>
      <c r="V27" s="624"/>
      <c r="W27" s="624"/>
      <c r="X27" s="624"/>
      <c r="Y27" s="625"/>
      <c r="Z27" s="626">
        <v>0.3</v>
      </c>
      <c r="AA27" s="626"/>
      <c r="AB27" s="626"/>
      <c r="AC27" s="626"/>
      <c r="AD27" s="627" t="s">
        <v>131</v>
      </c>
      <c r="AE27" s="627"/>
      <c r="AF27" s="627"/>
      <c r="AG27" s="627"/>
      <c r="AH27" s="627"/>
      <c r="AI27" s="627"/>
      <c r="AJ27" s="627"/>
      <c r="AK27" s="627"/>
      <c r="AL27" s="628" t="s">
        <v>250</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41580955</v>
      </c>
      <c r="BH27" s="624"/>
      <c r="BI27" s="624"/>
      <c r="BJ27" s="624"/>
      <c r="BK27" s="624"/>
      <c r="BL27" s="624"/>
      <c r="BM27" s="624"/>
      <c r="BN27" s="625"/>
      <c r="BO27" s="626">
        <v>100</v>
      </c>
      <c r="BP27" s="626"/>
      <c r="BQ27" s="626"/>
      <c r="BR27" s="626"/>
      <c r="BS27" s="627">
        <v>607315</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28214328</v>
      </c>
      <c r="CS27" s="655"/>
      <c r="CT27" s="655"/>
      <c r="CU27" s="655"/>
      <c r="CV27" s="655"/>
      <c r="CW27" s="655"/>
      <c r="CX27" s="655"/>
      <c r="CY27" s="656"/>
      <c r="CZ27" s="628">
        <v>30.2</v>
      </c>
      <c r="DA27" s="653"/>
      <c r="DB27" s="653"/>
      <c r="DC27" s="657"/>
      <c r="DD27" s="632">
        <v>6773358</v>
      </c>
      <c r="DE27" s="655"/>
      <c r="DF27" s="655"/>
      <c r="DG27" s="655"/>
      <c r="DH27" s="655"/>
      <c r="DI27" s="655"/>
      <c r="DJ27" s="655"/>
      <c r="DK27" s="656"/>
      <c r="DL27" s="632">
        <v>6764686</v>
      </c>
      <c r="DM27" s="655"/>
      <c r="DN27" s="655"/>
      <c r="DO27" s="655"/>
      <c r="DP27" s="655"/>
      <c r="DQ27" s="655"/>
      <c r="DR27" s="655"/>
      <c r="DS27" s="655"/>
      <c r="DT27" s="655"/>
      <c r="DU27" s="655"/>
      <c r="DV27" s="656"/>
      <c r="DW27" s="628">
        <v>14.8</v>
      </c>
      <c r="DX27" s="653"/>
      <c r="DY27" s="653"/>
      <c r="DZ27" s="653"/>
      <c r="EA27" s="653"/>
      <c r="EB27" s="653"/>
      <c r="EC27" s="654"/>
    </row>
    <row r="28" spans="2:133" ht="11.25" customHeight="1" x14ac:dyDescent="0.2">
      <c r="B28" s="620" t="s">
        <v>301</v>
      </c>
      <c r="C28" s="621"/>
      <c r="D28" s="621"/>
      <c r="E28" s="621"/>
      <c r="F28" s="621"/>
      <c r="G28" s="621"/>
      <c r="H28" s="621"/>
      <c r="I28" s="621"/>
      <c r="J28" s="621"/>
      <c r="K28" s="621"/>
      <c r="L28" s="621"/>
      <c r="M28" s="621"/>
      <c r="N28" s="621"/>
      <c r="O28" s="621"/>
      <c r="P28" s="621"/>
      <c r="Q28" s="622"/>
      <c r="R28" s="623">
        <v>751785</v>
      </c>
      <c r="S28" s="624"/>
      <c r="T28" s="624"/>
      <c r="U28" s="624"/>
      <c r="V28" s="624"/>
      <c r="W28" s="624"/>
      <c r="X28" s="624"/>
      <c r="Y28" s="625"/>
      <c r="Z28" s="626">
        <v>0.8</v>
      </c>
      <c r="AA28" s="626"/>
      <c r="AB28" s="626"/>
      <c r="AC28" s="626"/>
      <c r="AD28" s="627">
        <v>136384</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2824613</v>
      </c>
      <c r="CS28" s="624"/>
      <c r="CT28" s="624"/>
      <c r="CU28" s="624"/>
      <c r="CV28" s="624"/>
      <c r="CW28" s="624"/>
      <c r="CX28" s="624"/>
      <c r="CY28" s="625"/>
      <c r="CZ28" s="628">
        <v>3</v>
      </c>
      <c r="DA28" s="653"/>
      <c r="DB28" s="653"/>
      <c r="DC28" s="657"/>
      <c r="DD28" s="632">
        <v>2788730</v>
      </c>
      <c r="DE28" s="624"/>
      <c r="DF28" s="624"/>
      <c r="DG28" s="624"/>
      <c r="DH28" s="624"/>
      <c r="DI28" s="624"/>
      <c r="DJ28" s="624"/>
      <c r="DK28" s="625"/>
      <c r="DL28" s="632">
        <v>2788730</v>
      </c>
      <c r="DM28" s="624"/>
      <c r="DN28" s="624"/>
      <c r="DO28" s="624"/>
      <c r="DP28" s="624"/>
      <c r="DQ28" s="624"/>
      <c r="DR28" s="624"/>
      <c r="DS28" s="624"/>
      <c r="DT28" s="624"/>
      <c r="DU28" s="624"/>
      <c r="DV28" s="625"/>
      <c r="DW28" s="628">
        <v>6.1</v>
      </c>
      <c r="DX28" s="653"/>
      <c r="DY28" s="653"/>
      <c r="DZ28" s="653"/>
      <c r="EA28" s="653"/>
      <c r="EB28" s="653"/>
      <c r="EC28" s="654"/>
    </row>
    <row r="29" spans="2:133" ht="11.25" customHeight="1" x14ac:dyDescent="0.2">
      <c r="B29" s="620" t="s">
        <v>303</v>
      </c>
      <c r="C29" s="621"/>
      <c r="D29" s="621"/>
      <c r="E29" s="621"/>
      <c r="F29" s="621"/>
      <c r="G29" s="621"/>
      <c r="H29" s="621"/>
      <c r="I29" s="621"/>
      <c r="J29" s="621"/>
      <c r="K29" s="621"/>
      <c r="L29" s="621"/>
      <c r="M29" s="621"/>
      <c r="N29" s="621"/>
      <c r="O29" s="621"/>
      <c r="P29" s="621"/>
      <c r="Q29" s="622"/>
      <c r="R29" s="623">
        <v>628465</v>
      </c>
      <c r="S29" s="624"/>
      <c r="T29" s="624"/>
      <c r="U29" s="624"/>
      <c r="V29" s="624"/>
      <c r="W29" s="624"/>
      <c r="X29" s="624"/>
      <c r="Y29" s="625"/>
      <c r="Z29" s="626">
        <v>0.6</v>
      </c>
      <c r="AA29" s="626"/>
      <c r="AB29" s="626"/>
      <c r="AC29" s="626"/>
      <c r="AD29" s="627" t="s">
        <v>130</v>
      </c>
      <c r="AE29" s="627"/>
      <c r="AF29" s="627"/>
      <c r="AG29" s="627"/>
      <c r="AH29" s="627"/>
      <c r="AI29" s="627"/>
      <c r="AJ29" s="627"/>
      <c r="AK29" s="627"/>
      <c r="AL29" s="628" t="s">
        <v>250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304</v>
      </c>
      <c r="CE29" s="660"/>
      <c r="CF29" s="620" t="s">
        <v>71</v>
      </c>
      <c r="CG29" s="621"/>
      <c r="CH29" s="621"/>
      <c r="CI29" s="621"/>
      <c r="CJ29" s="621"/>
      <c r="CK29" s="621"/>
      <c r="CL29" s="621"/>
      <c r="CM29" s="621"/>
      <c r="CN29" s="621"/>
      <c r="CO29" s="621"/>
      <c r="CP29" s="621"/>
      <c r="CQ29" s="622"/>
      <c r="CR29" s="623">
        <v>2824613</v>
      </c>
      <c r="CS29" s="655"/>
      <c r="CT29" s="655"/>
      <c r="CU29" s="655"/>
      <c r="CV29" s="655"/>
      <c r="CW29" s="655"/>
      <c r="CX29" s="655"/>
      <c r="CY29" s="656"/>
      <c r="CZ29" s="628">
        <v>3</v>
      </c>
      <c r="DA29" s="653"/>
      <c r="DB29" s="653"/>
      <c r="DC29" s="657"/>
      <c r="DD29" s="632">
        <v>2788730</v>
      </c>
      <c r="DE29" s="655"/>
      <c r="DF29" s="655"/>
      <c r="DG29" s="655"/>
      <c r="DH29" s="655"/>
      <c r="DI29" s="655"/>
      <c r="DJ29" s="655"/>
      <c r="DK29" s="656"/>
      <c r="DL29" s="632">
        <v>2788730</v>
      </c>
      <c r="DM29" s="655"/>
      <c r="DN29" s="655"/>
      <c r="DO29" s="655"/>
      <c r="DP29" s="655"/>
      <c r="DQ29" s="655"/>
      <c r="DR29" s="655"/>
      <c r="DS29" s="655"/>
      <c r="DT29" s="655"/>
      <c r="DU29" s="655"/>
      <c r="DV29" s="656"/>
      <c r="DW29" s="628">
        <v>6.1</v>
      </c>
      <c r="DX29" s="653"/>
      <c r="DY29" s="653"/>
      <c r="DZ29" s="653"/>
      <c r="EA29" s="653"/>
      <c r="EB29" s="653"/>
      <c r="EC29" s="654"/>
    </row>
    <row r="30" spans="2:133" ht="11.25" customHeight="1" x14ac:dyDescent="0.2">
      <c r="B30" s="620" t="s">
        <v>305</v>
      </c>
      <c r="C30" s="621"/>
      <c r="D30" s="621"/>
      <c r="E30" s="621"/>
      <c r="F30" s="621"/>
      <c r="G30" s="621"/>
      <c r="H30" s="621"/>
      <c r="I30" s="621"/>
      <c r="J30" s="621"/>
      <c r="K30" s="621"/>
      <c r="L30" s="621"/>
      <c r="M30" s="621"/>
      <c r="N30" s="621"/>
      <c r="O30" s="621"/>
      <c r="P30" s="621"/>
      <c r="Q30" s="622"/>
      <c r="R30" s="623">
        <v>22996915</v>
      </c>
      <c r="S30" s="624"/>
      <c r="T30" s="624"/>
      <c r="U30" s="624"/>
      <c r="V30" s="624"/>
      <c r="W30" s="624"/>
      <c r="X30" s="624"/>
      <c r="Y30" s="625"/>
      <c r="Z30" s="626">
        <v>23</v>
      </c>
      <c r="AA30" s="626"/>
      <c r="AB30" s="626"/>
      <c r="AC30" s="626"/>
      <c r="AD30" s="627" t="s">
        <v>250</v>
      </c>
      <c r="AE30" s="627"/>
      <c r="AF30" s="627"/>
      <c r="AG30" s="627"/>
      <c r="AH30" s="627"/>
      <c r="AI30" s="627"/>
      <c r="AJ30" s="627"/>
      <c r="AK30" s="627"/>
      <c r="AL30" s="628" t="s">
        <v>130</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65"/>
      <c r="BI30" s="665"/>
      <c r="BJ30" s="665"/>
      <c r="BK30" s="665"/>
      <c r="BL30" s="665"/>
      <c r="BM30" s="665"/>
      <c r="BN30" s="665"/>
      <c r="BO30" s="665"/>
      <c r="BP30" s="665"/>
      <c r="BQ30" s="666"/>
      <c r="BR30" s="605" t="s">
        <v>307</v>
      </c>
      <c r="BS30" s="665"/>
      <c r="BT30" s="665"/>
      <c r="BU30" s="665"/>
      <c r="BV30" s="665"/>
      <c r="BW30" s="665"/>
      <c r="BX30" s="665"/>
      <c r="BY30" s="665"/>
      <c r="BZ30" s="665"/>
      <c r="CA30" s="665"/>
      <c r="CB30" s="666"/>
      <c r="CD30" s="661"/>
      <c r="CE30" s="662"/>
      <c r="CF30" s="620" t="s">
        <v>308</v>
      </c>
      <c r="CG30" s="621"/>
      <c r="CH30" s="621"/>
      <c r="CI30" s="621"/>
      <c r="CJ30" s="621"/>
      <c r="CK30" s="621"/>
      <c r="CL30" s="621"/>
      <c r="CM30" s="621"/>
      <c r="CN30" s="621"/>
      <c r="CO30" s="621"/>
      <c r="CP30" s="621"/>
      <c r="CQ30" s="622"/>
      <c r="CR30" s="623">
        <v>2734754</v>
      </c>
      <c r="CS30" s="624"/>
      <c r="CT30" s="624"/>
      <c r="CU30" s="624"/>
      <c r="CV30" s="624"/>
      <c r="CW30" s="624"/>
      <c r="CX30" s="624"/>
      <c r="CY30" s="625"/>
      <c r="CZ30" s="628">
        <v>2.9</v>
      </c>
      <c r="DA30" s="653"/>
      <c r="DB30" s="653"/>
      <c r="DC30" s="657"/>
      <c r="DD30" s="632">
        <v>2702023</v>
      </c>
      <c r="DE30" s="624"/>
      <c r="DF30" s="624"/>
      <c r="DG30" s="624"/>
      <c r="DH30" s="624"/>
      <c r="DI30" s="624"/>
      <c r="DJ30" s="624"/>
      <c r="DK30" s="625"/>
      <c r="DL30" s="632">
        <v>2702023</v>
      </c>
      <c r="DM30" s="624"/>
      <c r="DN30" s="624"/>
      <c r="DO30" s="624"/>
      <c r="DP30" s="624"/>
      <c r="DQ30" s="624"/>
      <c r="DR30" s="624"/>
      <c r="DS30" s="624"/>
      <c r="DT30" s="624"/>
      <c r="DU30" s="624"/>
      <c r="DV30" s="625"/>
      <c r="DW30" s="628">
        <v>5.9</v>
      </c>
      <c r="DX30" s="653"/>
      <c r="DY30" s="653"/>
      <c r="DZ30" s="653"/>
      <c r="EA30" s="653"/>
      <c r="EB30" s="653"/>
      <c r="EC30" s="654"/>
    </row>
    <row r="31" spans="2:133" ht="11.25" customHeight="1" x14ac:dyDescent="0.2">
      <c r="B31" s="636" t="s">
        <v>309</v>
      </c>
      <c r="C31" s="637"/>
      <c r="D31" s="637"/>
      <c r="E31" s="637"/>
      <c r="F31" s="637"/>
      <c r="G31" s="637"/>
      <c r="H31" s="637"/>
      <c r="I31" s="637"/>
      <c r="J31" s="637"/>
      <c r="K31" s="637"/>
      <c r="L31" s="637"/>
      <c r="M31" s="637"/>
      <c r="N31" s="637"/>
      <c r="O31" s="637"/>
      <c r="P31" s="637"/>
      <c r="Q31" s="638"/>
      <c r="R31" s="623">
        <v>238001</v>
      </c>
      <c r="S31" s="624"/>
      <c r="T31" s="624"/>
      <c r="U31" s="624"/>
      <c r="V31" s="624"/>
      <c r="W31" s="624"/>
      <c r="X31" s="624"/>
      <c r="Y31" s="625"/>
      <c r="Z31" s="626">
        <v>0.2</v>
      </c>
      <c r="AA31" s="626"/>
      <c r="AB31" s="626"/>
      <c r="AC31" s="626"/>
      <c r="AD31" s="627">
        <v>238001</v>
      </c>
      <c r="AE31" s="627"/>
      <c r="AF31" s="627"/>
      <c r="AG31" s="627"/>
      <c r="AH31" s="627"/>
      <c r="AI31" s="627"/>
      <c r="AJ31" s="627"/>
      <c r="AK31" s="627"/>
      <c r="AL31" s="628">
        <v>0.5</v>
      </c>
      <c r="AM31" s="629"/>
      <c r="AN31" s="629"/>
      <c r="AO31" s="630"/>
      <c r="AP31" s="669" t="s">
        <v>310</v>
      </c>
      <c r="AQ31" s="670"/>
      <c r="AR31" s="670"/>
      <c r="AS31" s="670"/>
      <c r="AT31" s="675" t="s">
        <v>311</v>
      </c>
      <c r="AU31" s="218"/>
      <c r="AV31" s="218"/>
      <c r="AW31" s="218"/>
      <c r="AX31" s="609" t="s">
        <v>188</v>
      </c>
      <c r="AY31" s="610"/>
      <c r="AZ31" s="610"/>
      <c r="BA31" s="610"/>
      <c r="BB31" s="610"/>
      <c r="BC31" s="610"/>
      <c r="BD31" s="610"/>
      <c r="BE31" s="610"/>
      <c r="BF31" s="611"/>
      <c r="BG31" s="679">
        <v>99.5</v>
      </c>
      <c r="BH31" s="667"/>
      <c r="BI31" s="667"/>
      <c r="BJ31" s="667"/>
      <c r="BK31" s="667"/>
      <c r="BL31" s="667"/>
      <c r="BM31" s="618">
        <v>98.7</v>
      </c>
      <c r="BN31" s="667"/>
      <c r="BO31" s="667"/>
      <c r="BP31" s="667"/>
      <c r="BQ31" s="668"/>
      <c r="BR31" s="679">
        <v>99.5</v>
      </c>
      <c r="BS31" s="667"/>
      <c r="BT31" s="667"/>
      <c r="BU31" s="667"/>
      <c r="BV31" s="667"/>
      <c r="BW31" s="667"/>
      <c r="BX31" s="618">
        <v>98.6</v>
      </c>
      <c r="BY31" s="667"/>
      <c r="BZ31" s="667"/>
      <c r="CA31" s="667"/>
      <c r="CB31" s="668"/>
      <c r="CD31" s="661"/>
      <c r="CE31" s="662"/>
      <c r="CF31" s="620" t="s">
        <v>312</v>
      </c>
      <c r="CG31" s="621"/>
      <c r="CH31" s="621"/>
      <c r="CI31" s="621"/>
      <c r="CJ31" s="621"/>
      <c r="CK31" s="621"/>
      <c r="CL31" s="621"/>
      <c r="CM31" s="621"/>
      <c r="CN31" s="621"/>
      <c r="CO31" s="621"/>
      <c r="CP31" s="621"/>
      <c r="CQ31" s="622"/>
      <c r="CR31" s="623">
        <v>89859</v>
      </c>
      <c r="CS31" s="655"/>
      <c r="CT31" s="655"/>
      <c r="CU31" s="655"/>
      <c r="CV31" s="655"/>
      <c r="CW31" s="655"/>
      <c r="CX31" s="655"/>
      <c r="CY31" s="656"/>
      <c r="CZ31" s="628">
        <v>0.1</v>
      </c>
      <c r="DA31" s="653"/>
      <c r="DB31" s="653"/>
      <c r="DC31" s="657"/>
      <c r="DD31" s="632">
        <v>86707</v>
      </c>
      <c r="DE31" s="655"/>
      <c r="DF31" s="655"/>
      <c r="DG31" s="655"/>
      <c r="DH31" s="655"/>
      <c r="DI31" s="655"/>
      <c r="DJ31" s="655"/>
      <c r="DK31" s="656"/>
      <c r="DL31" s="632">
        <v>86707</v>
      </c>
      <c r="DM31" s="655"/>
      <c r="DN31" s="655"/>
      <c r="DO31" s="655"/>
      <c r="DP31" s="655"/>
      <c r="DQ31" s="655"/>
      <c r="DR31" s="655"/>
      <c r="DS31" s="655"/>
      <c r="DT31" s="655"/>
      <c r="DU31" s="655"/>
      <c r="DV31" s="656"/>
      <c r="DW31" s="628">
        <v>0.2</v>
      </c>
      <c r="DX31" s="653"/>
      <c r="DY31" s="653"/>
      <c r="DZ31" s="653"/>
      <c r="EA31" s="653"/>
      <c r="EB31" s="653"/>
      <c r="EC31" s="654"/>
    </row>
    <row r="32" spans="2:133" ht="11.25" customHeight="1" x14ac:dyDescent="0.2">
      <c r="B32" s="620" t="s">
        <v>313</v>
      </c>
      <c r="C32" s="621"/>
      <c r="D32" s="621"/>
      <c r="E32" s="621"/>
      <c r="F32" s="621"/>
      <c r="G32" s="621"/>
      <c r="H32" s="621"/>
      <c r="I32" s="621"/>
      <c r="J32" s="621"/>
      <c r="K32" s="621"/>
      <c r="L32" s="621"/>
      <c r="M32" s="621"/>
      <c r="N32" s="621"/>
      <c r="O32" s="621"/>
      <c r="P32" s="621"/>
      <c r="Q32" s="622"/>
      <c r="R32" s="623">
        <v>10832668</v>
      </c>
      <c r="S32" s="624"/>
      <c r="T32" s="624"/>
      <c r="U32" s="624"/>
      <c r="V32" s="624"/>
      <c r="W32" s="624"/>
      <c r="X32" s="624"/>
      <c r="Y32" s="625"/>
      <c r="Z32" s="626">
        <v>10.9</v>
      </c>
      <c r="AA32" s="626"/>
      <c r="AB32" s="626"/>
      <c r="AC32" s="626"/>
      <c r="AD32" s="627" t="s">
        <v>250</v>
      </c>
      <c r="AE32" s="627"/>
      <c r="AF32" s="627"/>
      <c r="AG32" s="627"/>
      <c r="AH32" s="627"/>
      <c r="AI32" s="627"/>
      <c r="AJ32" s="627"/>
      <c r="AK32" s="627"/>
      <c r="AL32" s="628" t="s">
        <v>130</v>
      </c>
      <c r="AM32" s="629"/>
      <c r="AN32" s="629"/>
      <c r="AO32" s="630"/>
      <c r="AP32" s="671"/>
      <c r="AQ32" s="672"/>
      <c r="AR32" s="672"/>
      <c r="AS32" s="672"/>
      <c r="AT32" s="676"/>
      <c r="AU32" s="214" t="s">
        <v>314</v>
      </c>
      <c r="AX32" s="620" t="s">
        <v>315</v>
      </c>
      <c r="AY32" s="621"/>
      <c r="AZ32" s="621"/>
      <c r="BA32" s="621"/>
      <c r="BB32" s="621"/>
      <c r="BC32" s="621"/>
      <c r="BD32" s="621"/>
      <c r="BE32" s="621"/>
      <c r="BF32" s="622"/>
      <c r="BG32" s="680">
        <v>99.2</v>
      </c>
      <c r="BH32" s="655"/>
      <c r="BI32" s="655"/>
      <c r="BJ32" s="655"/>
      <c r="BK32" s="655"/>
      <c r="BL32" s="655"/>
      <c r="BM32" s="629">
        <v>97.9</v>
      </c>
      <c r="BN32" s="655"/>
      <c r="BO32" s="655"/>
      <c r="BP32" s="655"/>
      <c r="BQ32" s="678"/>
      <c r="BR32" s="680">
        <v>99.2</v>
      </c>
      <c r="BS32" s="655"/>
      <c r="BT32" s="655"/>
      <c r="BU32" s="655"/>
      <c r="BV32" s="655"/>
      <c r="BW32" s="655"/>
      <c r="BX32" s="629">
        <v>97.6</v>
      </c>
      <c r="BY32" s="655"/>
      <c r="BZ32" s="655"/>
      <c r="CA32" s="655"/>
      <c r="CB32" s="678"/>
      <c r="CD32" s="663"/>
      <c r="CE32" s="664"/>
      <c r="CF32" s="620" t="s">
        <v>316</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7"/>
      <c r="DD32" s="632" t="s">
        <v>131</v>
      </c>
      <c r="DE32" s="624"/>
      <c r="DF32" s="624"/>
      <c r="DG32" s="624"/>
      <c r="DH32" s="624"/>
      <c r="DI32" s="624"/>
      <c r="DJ32" s="624"/>
      <c r="DK32" s="625"/>
      <c r="DL32" s="632" t="s">
        <v>130</v>
      </c>
      <c r="DM32" s="624"/>
      <c r="DN32" s="624"/>
      <c r="DO32" s="624"/>
      <c r="DP32" s="624"/>
      <c r="DQ32" s="624"/>
      <c r="DR32" s="624"/>
      <c r="DS32" s="624"/>
      <c r="DT32" s="624"/>
      <c r="DU32" s="624"/>
      <c r="DV32" s="625"/>
      <c r="DW32" s="628" t="s">
        <v>250</v>
      </c>
      <c r="DX32" s="653"/>
      <c r="DY32" s="653"/>
      <c r="DZ32" s="653"/>
      <c r="EA32" s="653"/>
      <c r="EB32" s="653"/>
      <c r="EC32" s="654"/>
    </row>
    <row r="33" spans="2:133" ht="11.25" customHeight="1" x14ac:dyDescent="0.2">
      <c r="B33" s="620" t="s">
        <v>317</v>
      </c>
      <c r="C33" s="621"/>
      <c r="D33" s="621"/>
      <c r="E33" s="621"/>
      <c r="F33" s="621"/>
      <c r="G33" s="621"/>
      <c r="H33" s="621"/>
      <c r="I33" s="621"/>
      <c r="J33" s="621"/>
      <c r="K33" s="621"/>
      <c r="L33" s="621"/>
      <c r="M33" s="621"/>
      <c r="N33" s="621"/>
      <c r="O33" s="621"/>
      <c r="P33" s="621"/>
      <c r="Q33" s="622"/>
      <c r="R33" s="623">
        <v>148514</v>
      </c>
      <c r="S33" s="624"/>
      <c r="T33" s="624"/>
      <c r="U33" s="624"/>
      <c r="V33" s="624"/>
      <c r="W33" s="624"/>
      <c r="X33" s="624"/>
      <c r="Y33" s="625"/>
      <c r="Z33" s="626">
        <v>0.1</v>
      </c>
      <c r="AA33" s="626"/>
      <c r="AB33" s="626"/>
      <c r="AC33" s="626"/>
      <c r="AD33" s="627">
        <v>9932</v>
      </c>
      <c r="AE33" s="627"/>
      <c r="AF33" s="627"/>
      <c r="AG33" s="627"/>
      <c r="AH33" s="627"/>
      <c r="AI33" s="627"/>
      <c r="AJ33" s="627"/>
      <c r="AK33" s="627"/>
      <c r="AL33" s="628">
        <v>0</v>
      </c>
      <c r="AM33" s="629"/>
      <c r="AN33" s="629"/>
      <c r="AO33" s="630"/>
      <c r="AP33" s="673"/>
      <c r="AQ33" s="674"/>
      <c r="AR33" s="674"/>
      <c r="AS33" s="674"/>
      <c r="AT33" s="677"/>
      <c r="AU33" s="219"/>
      <c r="AV33" s="219"/>
      <c r="AW33" s="219"/>
      <c r="AX33" s="644" t="s">
        <v>318</v>
      </c>
      <c r="AY33" s="645"/>
      <c r="AZ33" s="645"/>
      <c r="BA33" s="645"/>
      <c r="BB33" s="645"/>
      <c r="BC33" s="645"/>
      <c r="BD33" s="645"/>
      <c r="BE33" s="645"/>
      <c r="BF33" s="646"/>
      <c r="BG33" s="681">
        <v>99.7</v>
      </c>
      <c r="BH33" s="682"/>
      <c r="BI33" s="682"/>
      <c r="BJ33" s="682"/>
      <c r="BK33" s="682"/>
      <c r="BL33" s="682"/>
      <c r="BM33" s="683">
        <v>99.4</v>
      </c>
      <c r="BN33" s="682"/>
      <c r="BO33" s="682"/>
      <c r="BP33" s="682"/>
      <c r="BQ33" s="684"/>
      <c r="BR33" s="681">
        <v>99.7</v>
      </c>
      <c r="BS33" s="682"/>
      <c r="BT33" s="682"/>
      <c r="BU33" s="682"/>
      <c r="BV33" s="682"/>
      <c r="BW33" s="682"/>
      <c r="BX33" s="683">
        <v>99.4</v>
      </c>
      <c r="BY33" s="682"/>
      <c r="BZ33" s="682"/>
      <c r="CA33" s="682"/>
      <c r="CB33" s="684"/>
      <c r="CD33" s="620" t="s">
        <v>319</v>
      </c>
      <c r="CE33" s="621"/>
      <c r="CF33" s="621"/>
      <c r="CG33" s="621"/>
      <c r="CH33" s="621"/>
      <c r="CI33" s="621"/>
      <c r="CJ33" s="621"/>
      <c r="CK33" s="621"/>
      <c r="CL33" s="621"/>
      <c r="CM33" s="621"/>
      <c r="CN33" s="621"/>
      <c r="CO33" s="621"/>
      <c r="CP33" s="621"/>
      <c r="CQ33" s="622"/>
      <c r="CR33" s="623">
        <v>36986511</v>
      </c>
      <c r="CS33" s="655"/>
      <c r="CT33" s="655"/>
      <c r="CU33" s="655"/>
      <c r="CV33" s="655"/>
      <c r="CW33" s="655"/>
      <c r="CX33" s="655"/>
      <c r="CY33" s="656"/>
      <c r="CZ33" s="628">
        <v>39.6</v>
      </c>
      <c r="DA33" s="653"/>
      <c r="DB33" s="653"/>
      <c r="DC33" s="657"/>
      <c r="DD33" s="632">
        <v>29395770</v>
      </c>
      <c r="DE33" s="655"/>
      <c r="DF33" s="655"/>
      <c r="DG33" s="655"/>
      <c r="DH33" s="655"/>
      <c r="DI33" s="655"/>
      <c r="DJ33" s="655"/>
      <c r="DK33" s="656"/>
      <c r="DL33" s="632">
        <v>19013260</v>
      </c>
      <c r="DM33" s="655"/>
      <c r="DN33" s="655"/>
      <c r="DO33" s="655"/>
      <c r="DP33" s="655"/>
      <c r="DQ33" s="655"/>
      <c r="DR33" s="655"/>
      <c r="DS33" s="655"/>
      <c r="DT33" s="655"/>
      <c r="DU33" s="655"/>
      <c r="DV33" s="656"/>
      <c r="DW33" s="628">
        <v>41.5</v>
      </c>
      <c r="DX33" s="653"/>
      <c r="DY33" s="653"/>
      <c r="DZ33" s="653"/>
      <c r="EA33" s="653"/>
      <c r="EB33" s="653"/>
      <c r="EC33" s="654"/>
    </row>
    <row r="34" spans="2:133" ht="11.25" customHeight="1" x14ac:dyDescent="0.2">
      <c r="B34" s="620" t="s">
        <v>320</v>
      </c>
      <c r="C34" s="621"/>
      <c r="D34" s="621"/>
      <c r="E34" s="621"/>
      <c r="F34" s="621"/>
      <c r="G34" s="621"/>
      <c r="H34" s="621"/>
      <c r="I34" s="621"/>
      <c r="J34" s="621"/>
      <c r="K34" s="621"/>
      <c r="L34" s="621"/>
      <c r="M34" s="621"/>
      <c r="N34" s="621"/>
      <c r="O34" s="621"/>
      <c r="P34" s="621"/>
      <c r="Q34" s="622"/>
      <c r="R34" s="623">
        <v>299493</v>
      </c>
      <c r="S34" s="624"/>
      <c r="T34" s="624"/>
      <c r="U34" s="624"/>
      <c r="V34" s="624"/>
      <c r="W34" s="624"/>
      <c r="X34" s="624"/>
      <c r="Y34" s="625"/>
      <c r="Z34" s="626">
        <v>0.3</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15231694</v>
      </c>
      <c r="CS34" s="624"/>
      <c r="CT34" s="624"/>
      <c r="CU34" s="624"/>
      <c r="CV34" s="624"/>
      <c r="CW34" s="624"/>
      <c r="CX34" s="624"/>
      <c r="CY34" s="625"/>
      <c r="CZ34" s="628">
        <v>16.3</v>
      </c>
      <c r="DA34" s="653"/>
      <c r="DB34" s="653"/>
      <c r="DC34" s="657"/>
      <c r="DD34" s="632">
        <v>10901819</v>
      </c>
      <c r="DE34" s="624"/>
      <c r="DF34" s="624"/>
      <c r="DG34" s="624"/>
      <c r="DH34" s="624"/>
      <c r="DI34" s="624"/>
      <c r="DJ34" s="624"/>
      <c r="DK34" s="625"/>
      <c r="DL34" s="632">
        <v>9662820</v>
      </c>
      <c r="DM34" s="624"/>
      <c r="DN34" s="624"/>
      <c r="DO34" s="624"/>
      <c r="DP34" s="624"/>
      <c r="DQ34" s="624"/>
      <c r="DR34" s="624"/>
      <c r="DS34" s="624"/>
      <c r="DT34" s="624"/>
      <c r="DU34" s="624"/>
      <c r="DV34" s="625"/>
      <c r="DW34" s="628">
        <v>21.1</v>
      </c>
      <c r="DX34" s="653"/>
      <c r="DY34" s="653"/>
      <c r="DZ34" s="653"/>
      <c r="EA34" s="653"/>
      <c r="EB34" s="653"/>
      <c r="EC34" s="654"/>
    </row>
    <row r="35" spans="2:133" ht="11.25" customHeight="1" x14ac:dyDescent="0.2">
      <c r="B35" s="620" t="s">
        <v>322</v>
      </c>
      <c r="C35" s="621"/>
      <c r="D35" s="621"/>
      <c r="E35" s="621"/>
      <c r="F35" s="621"/>
      <c r="G35" s="621"/>
      <c r="H35" s="621"/>
      <c r="I35" s="621"/>
      <c r="J35" s="621"/>
      <c r="K35" s="621"/>
      <c r="L35" s="621"/>
      <c r="M35" s="621"/>
      <c r="N35" s="621"/>
      <c r="O35" s="621"/>
      <c r="P35" s="621"/>
      <c r="Q35" s="622"/>
      <c r="R35" s="623">
        <v>917216</v>
      </c>
      <c r="S35" s="624"/>
      <c r="T35" s="624"/>
      <c r="U35" s="624"/>
      <c r="V35" s="624"/>
      <c r="W35" s="624"/>
      <c r="X35" s="624"/>
      <c r="Y35" s="625"/>
      <c r="Z35" s="626">
        <v>0.9</v>
      </c>
      <c r="AA35" s="626"/>
      <c r="AB35" s="626"/>
      <c r="AC35" s="626"/>
      <c r="AD35" s="627" t="s">
        <v>250</v>
      </c>
      <c r="AE35" s="627"/>
      <c r="AF35" s="627"/>
      <c r="AG35" s="627"/>
      <c r="AH35" s="627"/>
      <c r="AI35" s="627"/>
      <c r="AJ35" s="627"/>
      <c r="AK35" s="627"/>
      <c r="AL35" s="628" t="s">
        <v>130</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810123</v>
      </c>
      <c r="CS35" s="655"/>
      <c r="CT35" s="655"/>
      <c r="CU35" s="655"/>
      <c r="CV35" s="655"/>
      <c r="CW35" s="655"/>
      <c r="CX35" s="655"/>
      <c r="CY35" s="656"/>
      <c r="CZ35" s="628">
        <v>0.9</v>
      </c>
      <c r="DA35" s="653"/>
      <c r="DB35" s="653"/>
      <c r="DC35" s="657"/>
      <c r="DD35" s="632">
        <v>679811</v>
      </c>
      <c r="DE35" s="655"/>
      <c r="DF35" s="655"/>
      <c r="DG35" s="655"/>
      <c r="DH35" s="655"/>
      <c r="DI35" s="655"/>
      <c r="DJ35" s="655"/>
      <c r="DK35" s="656"/>
      <c r="DL35" s="632">
        <v>667161</v>
      </c>
      <c r="DM35" s="655"/>
      <c r="DN35" s="655"/>
      <c r="DO35" s="655"/>
      <c r="DP35" s="655"/>
      <c r="DQ35" s="655"/>
      <c r="DR35" s="655"/>
      <c r="DS35" s="655"/>
      <c r="DT35" s="655"/>
      <c r="DU35" s="655"/>
      <c r="DV35" s="656"/>
      <c r="DW35" s="628">
        <v>1.5</v>
      </c>
      <c r="DX35" s="653"/>
      <c r="DY35" s="653"/>
      <c r="DZ35" s="653"/>
      <c r="EA35" s="653"/>
      <c r="EB35" s="653"/>
      <c r="EC35" s="654"/>
    </row>
    <row r="36" spans="2:133" ht="11.25" customHeight="1" x14ac:dyDescent="0.2">
      <c r="B36" s="620" t="s">
        <v>326</v>
      </c>
      <c r="C36" s="621"/>
      <c r="D36" s="621"/>
      <c r="E36" s="621"/>
      <c r="F36" s="621"/>
      <c r="G36" s="621"/>
      <c r="H36" s="621"/>
      <c r="I36" s="621"/>
      <c r="J36" s="621"/>
      <c r="K36" s="621"/>
      <c r="L36" s="621"/>
      <c r="M36" s="621"/>
      <c r="N36" s="621"/>
      <c r="O36" s="621"/>
      <c r="P36" s="621"/>
      <c r="Q36" s="622"/>
      <c r="R36" s="623">
        <v>7707291</v>
      </c>
      <c r="S36" s="624"/>
      <c r="T36" s="624"/>
      <c r="U36" s="624"/>
      <c r="V36" s="624"/>
      <c r="W36" s="624"/>
      <c r="X36" s="624"/>
      <c r="Y36" s="625"/>
      <c r="Z36" s="626">
        <v>7.7</v>
      </c>
      <c r="AA36" s="626"/>
      <c r="AB36" s="626"/>
      <c r="AC36" s="626"/>
      <c r="AD36" s="627" t="s">
        <v>130</v>
      </c>
      <c r="AE36" s="627"/>
      <c r="AF36" s="627"/>
      <c r="AG36" s="627"/>
      <c r="AH36" s="627"/>
      <c r="AI36" s="627"/>
      <c r="AJ36" s="627"/>
      <c r="AK36" s="627"/>
      <c r="AL36" s="628" t="s">
        <v>131</v>
      </c>
      <c r="AM36" s="629"/>
      <c r="AN36" s="629"/>
      <c r="AO36" s="630"/>
      <c r="AP36" s="222"/>
      <c r="AQ36" s="689" t="s">
        <v>327</v>
      </c>
      <c r="AR36" s="690"/>
      <c r="AS36" s="690"/>
      <c r="AT36" s="690"/>
      <c r="AU36" s="690"/>
      <c r="AV36" s="690"/>
      <c r="AW36" s="690"/>
      <c r="AX36" s="690"/>
      <c r="AY36" s="691"/>
      <c r="AZ36" s="612">
        <v>7884999</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102491</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10470576</v>
      </c>
      <c r="CS36" s="624"/>
      <c r="CT36" s="624"/>
      <c r="CU36" s="624"/>
      <c r="CV36" s="624"/>
      <c r="CW36" s="624"/>
      <c r="CX36" s="624"/>
      <c r="CY36" s="625"/>
      <c r="CZ36" s="628">
        <v>11.2</v>
      </c>
      <c r="DA36" s="653"/>
      <c r="DB36" s="653"/>
      <c r="DC36" s="657"/>
      <c r="DD36" s="632">
        <v>8471093</v>
      </c>
      <c r="DE36" s="624"/>
      <c r="DF36" s="624"/>
      <c r="DG36" s="624"/>
      <c r="DH36" s="624"/>
      <c r="DI36" s="624"/>
      <c r="DJ36" s="624"/>
      <c r="DK36" s="625"/>
      <c r="DL36" s="632">
        <v>4466333</v>
      </c>
      <c r="DM36" s="624"/>
      <c r="DN36" s="624"/>
      <c r="DO36" s="624"/>
      <c r="DP36" s="624"/>
      <c r="DQ36" s="624"/>
      <c r="DR36" s="624"/>
      <c r="DS36" s="624"/>
      <c r="DT36" s="624"/>
      <c r="DU36" s="624"/>
      <c r="DV36" s="625"/>
      <c r="DW36" s="628">
        <v>9.8000000000000007</v>
      </c>
      <c r="DX36" s="653"/>
      <c r="DY36" s="653"/>
      <c r="DZ36" s="653"/>
      <c r="EA36" s="653"/>
      <c r="EB36" s="653"/>
      <c r="EC36" s="654"/>
    </row>
    <row r="37" spans="2:133" ht="11.25" customHeight="1" x14ac:dyDescent="0.2">
      <c r="B37" s="620" t="s">
        <v>330</v>
      </c>
      <c r="C37" s="621"/>
      <c r="D37" s="621"/>
      <c r="E37" s="621"/>
      <c r="F37" s="621"/>
      <c r="G37" s="621"/>
      <c r="H37" s="621"/>
      <c r="I37" s="621"/>
      <c r="J37" s="621"/>
      <c r="K37" s="621"/>
      <c r="L37" s="621"/>
      <c r="M37" s="621"/>
      <c r="N37" s="621"/>
      <c r="O37" s="621"/>
      <c r="P37" s="621"/>
      <c r="Q37" s="622"/>
      <c r="R37" s="623">
        <v>937318</v>
      </c>
      <c r="S37" s="624"/>
      <c r="T37" s="624"/>
      <c r="U37" s="624"/>
      <c r="V37" s="624"/>
      <c r="W37" s="624"/>
      <c r="X37" s="624"/>
      <c r="Y37" s="625"/>
      <c r="Z37" s="626">
        <v>0.9</v>
      </c>
      <c r="AA37" s="626"/>
      <c r="AB37" s="626"/>
      <c r="AC37" s="626"/>
      <c r="AD37" s="627">
        <v>895</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1663356</v>
      </c>
      <c r="BA37" s="624"/>
      <c r="BB37" s="624"/>
      <c r="BC37" s="624"/>
      <c r="BD37" s="655"/>
      <c r="BE37" s="655"/>
      <c r="BF37" s="678"/>
      <c r="BG37" s="620" t="s">
        <v>332</v>
      </c>
      <c r="BH37" s="621"/>
      <c r="BI37" s="621"/>
      <c r="BJ37" s="621"/>
      <c r="BK37" s="621"/>
      <c r="BL37" s="621"/>
      <c r="BM37" s="621"/>
      <c r="BN37" s="621"/>
      <c r="BO37" s="621"/>
      <c r="BP37" s="621"/>
      <c r="BQ37" s="621"/>
      <c r="BR37" s="621"/>
      <c r="BS37" s="621"/>
      <c r="BT37" s="621"/>
      <c r="BU37" s="622"/>
      <c r="BV37" s="623">
        <v>-718275</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503976</v>
      </c>
      <c r="CS37" s="655"/>
      <c r="CT37" s="655"/>
      <c r="CU37" s="655"/>
      <c r="CV37" s="655"/>
      <c r="CW37" s="655"/>
      <c r="CX37" s="655"/>
      <c r="CY37" s="656"/>
      <c r="CZ37" s="628">
        <v>0.5</v>
      </c>
      <c r="DA37" s="653"/>
      <c r="DB37" s="653"/>
      <c r="DC37" s="657"/>
      <c r="DD37" s="632">
        <v>503976</v>
      </c>
      <c r="DE37" s="655"/>
      <c r="DF37" s="655"/>
      <c r="DG37" s="655"/>
      <c r="DH37" s="655"/>
      <c r="DI37" s="655"/>
      <c r="DJ37" s="655"/>
      <c r="DK37" s="656"/>
      <c r="DL37" s="632">
        <v>410822</v>
      </c>
      <c r="DM37" s="655"/>
      <c r="DN37" s="655"/>
      <c r="DO37" s="655"/>
      <c r="DP37" s="655"/>
      <c r="DQ37" s="655"/>
      <c r="DR37" s="655"/>
      <c r="DS37" s="655"/>
      <c r="DT37" s="655"/>
      <c r="DU37" s="655"/>
      <c r="DV37" s="656"/>
      <c r="DW37" s="628">
        <v>0.9</v>
      </c>
      <c r="DX37" s="653"/>
      <c r="DY37" s="653"/>
      <c r="DZ37" s="653"/>
      <c r="EA37" s="653"/>
      <c r="EB37" s="653"/>
      <c r="EC37" s="654"/>
    </row>
    <row r="38" spans="2:133" ht="11.25" customHeight="1" x14ac:dyDescent="0.2">
      <c r="B38" s="620" t="s">
        <v>334</v>
      </c>
      <c r="C38" s="621"/>
      <c r="D38" s="621"/>
      <c r="E38" s="621"/>
      <c r="F38" s="621"/>
      <c r="G38" s="621"/>
      <c r="H38" s="621"/>
      <c r="I38" s="621"/>
      <c r="J38" s="621"/>
      <c r="K38" s="621"/>
      <c r="L38" s="621"/>
      <c r="M38" s="621"/>
      <c r="N38" s="621"/>
      <c r="O38" s="621"/>
      <c r="P38" s="621"/>
      <c r="Q38" s="622"/>
      <c r="R38" s="623">
        <v>5486300</v>
      </c>
      <c r="S38" s="624"/>
      <c r="T38" s="624"/>
      <c r="U38" s="624"/>
      <c r="V38" s="624"/>
      <c r="W38" s="624"/>
      <c r="X38" s="624"/>
      <c r="Y38" s="625"/>
      <c r="Z38" s="626">
        <v>5.5</v>
      </c>
      <c r="AA38" s="626"/>
      <c r="AB38" s="626"/>
      <c r="AC38" s="626"/>
      <c r="AD38" s="627" t="s">
        <v>131</v>
      </c>
      <c r="AE38" s="627"/>
      <c r="AF38" s="627"/>
      <c r="AG38" s="627"/>
      <c r="AH38" s="627"/>
      <c r="AI38" s="627"/>
      <c r="AJ38" s="627"/>
      <c r="AK38" s="627"/>
      <c r="AL38" s="628" t="s">
        <v>130</v>
      </c>
      <c r="AM38" s="629"/>
      <c r="AN38" s="629"/>
      <c r="AO38" s="630"/>
      <c r="AQ38" s="686" t="s">
        <v>335</v>
      </c>
      <c r="AR38" s="687"/>
      <c r="AS38" s="687"/>
      <c r="AT38" s="687"/>
      <c r="AU38" s="687"/>
      <c r="AV38" s="687"/>
      <c r="AW38" s="687"/>
      <c r="AX38" s="687"/>
      <c r="AY38" s="688"/>
      <c r="AZ38" s="623" t="s">
        <v>130</v>
      </c>
      <c r="BA38" s="624"/>
      <c r="BB38" s="624"/>
      <c r="BC38" s="624"/>
      <c r="BD38" s="655"/>
      <c r="BE38" s="655"/>
      <c r="BF38" s="678"/>
      <c r="BG38" s="620" t="s">
        <v>336</v>
      </c>
      <c r="BH38" s="621"/>
      <c r="BI38" s="621"/>
      <c r="BJ38" s="621"/>
      <c r="BK38" s="621"/>
      <c r="BL38" s="621"/>
      <c r="BM38" s="621"/>
      <c r="BN38" s="621"/>
      <c r="BO38" s="621"/>
      <c r="BP38" s="621"/>
      <c r="BQ38" s="621"/>
      <c r="BR38" s="621"/>
      <c r="BS38" s="621"/>
      <c r="BT38" s="621"/>
      <c r="BU38" s="622"/>
      <c r="BV38" s="623">
        <v>24730</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6221643</v>
      </c>
      <c r="CS38" s="624"/>
      <c r="CT38" s="624"/>
      <c r="CU38" s="624"/>
      <c r="CV38" s="624"/>
      <c r="CW38" s="624"/>
      <c r="CX38" s="624"/>
      <c r="CY38" s="625"/>
      <c r="CZ38" s="628">
        <v>6.7</v>
      </c>
      <c r="DA38" s="653"/>
      <c r="DB38" s="653"/>
      <c r="DC38" s="657"/>
      <c r="DD38" s="632">
        <v>5195816</v>
      </c>
      <c r="DE38" s="624"/>
      <c r="DF38" s="624"/>
      <c r="DG38" s="624"/>
      <c r="DH38" s="624"/>
      <c r="DI38" s="624"/>
      <c r="DJ38" s="624"/>
      <c r="DK38" s="625"/>
      <c r="DL38" s="632">
        <v>4216946</v>
      </c>
      <c r="DM38" s="624"/>
      <c r="DN38" s="624"/>
      <c r="DO38" s="624"/>
      <c r="DP38" s="624"/>
      <c r="DQ38" s="624"/>
      <c r="DR38" s="624"/>
      <c r="DS38" s="624"/>
      <c r="DT38" s="624"/>
      <c r="DU38" s="624"/>
      <c r="DV38" s="625"/>
      <c r="DW38" s="628">
        <v>9.1999999999999993</v>
      </c>
      <c r="DX38" s="653"/>
      <c r="DY38" s="653"/>
      <c r="DZ38" s="653"/>
      <c r="EA38" s="653"/>
      <c r="EB38" s="653"/>
      <c r="EC38" s="654"/>
    </row>
    <row r="39" spans="2:133" ht="11.25" customHeight="1" x14ac:dyDescent="0.2">
      <c r="B39" s="620" t="s">
        <v>338</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250</v>
      </c>
      <c r="AA39" s="626"/>
      <c r="AB39" s="626"/>
      <c r="AC39" s="626"/>
      <c r="AD39" s="627" t="s">
        <v>130</v>
      </c>
      <c r="AE39" s="627"/>
      <c r="AF39" s="627"/>
      <c r="AG39" s="627"/>
      <c r="AH39" s="627"/>
      <c r="AI39" s="627"/>
      <c r="AJ39" s="627"/>
      <c r="AK39" s="627"/>
      <c r="AL39" s="628" t="s">
        <v>250</v>
      </c>
      <c r="AM39" s="629"/>
      <c r="AN39" s="629"/>
      <c r="AO39" s="630"/>
      <c r="AQ39" s="686" t="s">
        <v>339</v>
      </c>
      <c r="AR39" s="687"/>
      <c r="AS39" s="687"/>
      <c r="AT39" s="687"/>
      <c r="AU39" s="687"/>
      <c r="AV39" s="687"/>
      <c r="AW39" s="687"/>
      <c r="AX39" s="687"/>
      <c r="AY39" s="688"/>
      <c r="AZ39" s="623" t="s">
        <v>131</v>
      </c>
      <c r="BA39" s="624"/>
      <c r="BB39" s="624"/>
      <c r="BC39" s="624"/>
      <c r="BD39" s="655"/>
      <c r="BE39" s="655"/>
      <c r="BF39" s="678"/>
      <c r="BG39" s="620" t="s">
        <v>340</v>
      </c>
      <c r="BH39" s="621"/>
      <c r="BI39" s="621"/>
      <c r="BJ39" s="621"/>
      <c r="BK39" s="621"/>
      <c r="BL39" s="621"/>
      <c r="BM39" s="621"/>
      <c r="BN39" s="621"/>
      <c r="BO39" s="621"/>
      <c r="BP39" s="621"/>
      <c r="BQ39" s="621"/>
      <c r="BR39" s="621"/>
      <c r="BS39" s="621"/>
      <c r="BT39" s="621"/>
      <c r="BU39" s="622"/>
      <c r="BV39" s="623">
        <v>34841</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4083722</v>
      </c>
      <c r="CS39" s="655"/>
      <c r="CT39" s="655"/>
      <c r="CU39" s="655"/>
      <c r="CV39" s="655"/>
      <c r="CW39" s="655"/>
      <c r="CX39" s="655"/>
      <c r="CY39" s="656"/>
      <c r="CZ39" s="628">
        <v>4.4000000000000004</v>
      </c>
      <c r="DA39" s="653"/>
      <c r="DB39" s="653"/>
      <c r="DC39" s="657"/>
      <c r="DD39" s="632">
        <v>4019390</v>
      </c>
      <c r="DE39" s="655"/>
      <c r="DF39" s="655"/>
      <c r="DG39" s="655"/>
      <c r="DH39" s="655"/>
      <c r="DI39" s="655"/>
      <c r="DJ39" s="655"/>
      <c r="DK39" s="656"/>
      <c r="DL39" s="632" t="s">
        <v>250</v>
      </c>
      <c r="DM39" s="655"/>
      <c r="DN39" s="655"/>
      <c r="DO39" s="655"/>
      <c r="DP39" s="655"/>
      <c r="DQ39" s="655"/>
      <c r="DR39" s="655"/>
      <c r="DS39" s="655"/>
      <c r="DT39" s="655"/>
      <c r="DU39" s="655"/>
      <c r="DV39" s="656"/>
      <c r="DW39" s="628" t="s">
        <v>130</v>
      </c>
      <c r="DX39" s="653"/>
      <c r="DY39" s="653"/>
      <c r="DZ39" s="653"/>
      <c r="EA39" s="653"/>
      <c r="EB39" s="653"/>
      <c r="EC39" s="654"/>
    </row>
    <row r="40" spans="2:133" ht="11.25" customHeight="1" x14ac:dyDescent="0.2">
      <c r="B40" s="620" t="s">
        <v>342</v>
      </c>
      <c r="C40" s="621"/>
      <c r="D40" s="621"/>
      <c r="E40" s="621"/>
      <c r="F40" s="621"/>
      <c r="G40" s="621"/>
      <c r="H40" s="621"/>
      <c r="I40" s="621"/>
      <c r="J40" s="621"/>
      <c r="K40" s="621"/>
      <c r="L40" s="621"/>
      <c r="M40" s="621"/>
      <c r="N40" s="621"/>
      <c r="O40" s="621"/>
      <c r="P40" s="621"/>
      <c r="Q40" s="622"/>
      <c r="R40" s="623" t="s">
        <v>131</v>
      </c>
      <c r="S40" s="624"/>
      <c r="T40" s="624"/>
      <c r="U40" s="624"/>
      <c r="V40" s="624"/>
      <c r="W40" s="624"/>
      <c r="X40" s="624"/>
      <c r="Y40" s="625"/>
      <c r="Z40" s="626" t="s">
        <v>131</v>
      </c>
      <c r="AA40" s="626"/>
      <c r="AB40" s="626"/>
      <c r="AC40" s="626"/>
      <c r="AD40" s="627" t="s">
        <v>131</v>
      </c>
      <c r="AE40" s="627"/>
      <c r="AF40" s="627"/>
      <c r="AG40" s="627"/>
      <c r="AH40" s="627"/>
      <c r="AI40" s="627"/>
      <c r="AJ40" s="627"/>
      <c r="AK40" s="627"/>
      <c r="AL40" s="628" t="s">
        <v>131</v>
      </c>
      <c r="AM40" s="629"/>
      <c r="AN40" s="629"/>
      <c r="AO40" s="630"/>
      <c r="AQ40" s="686" t="s">
        <v>343</v>
      </c>
      <c r="AR40" s="687"/>
      <c r="AS40" s="687"/>
      <c r="AT40" s="687"/>
      <c r="AU40" s="687"/>
      <c r="AV40" s="687"/>
      <c r="AW40" s="687"/>
      <c r="AX40" s="687"/>
      <c r="AY40" s="688"/>
      <c r="AZ40" s="623" t="s">
        <v>131</v>
      </c>
      <c r="BA40" s="624"/>
      <c r="BB40" s="624"/>
      <c r="BC40" s="624"/>
      <c r="BD40" s="655"/>
      <c r="BE40" s="655"/>
      <c r="BF40" s="678"/>
      <c r="BG40" s="671" t="s">
        <v>344</v>
      </c>
      <c r="BH40" s="672"/>
      <c r="BI40" s="672"/>
      <c r="BJ40" s="672"/>
      <c r="BK40" s="672"/>
      <c r="BL40" s="223"/>
      <c r="BM40" s="621" t="s">
        <v>345</v>
      </c>
      <c r="BN40" s="621"/>
      <c r="BO40" s="621"/>
      <c r="BP40" s="621"/>
      <c r="BQ40" s="621"/>
      <c r="BR40" s="621"/>
      <c r="BS40" s="621"/>
      <c r="BT40" s="621"/>
      <c r="BU40" s="622"/>
      <c r="BV40" s="623">
        <v>106</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168753</v>
      </c>
      <c r="CS40" s="624"/>
      <c r="CT40" s="624"/>
      <c r="CU40" s="624"/>
      <c r="CV40" s="624"/>
      <c r="CW40" s="624"/>
      <c r="CX40" s="624"/>
      <c r="CY40" s="625"/>
      <c r="CZ40" s="628">
        <v>0.2</v>
      </c>
      <c r="DA40" s="653"/>
      <c r="DB40" s="653"/>
      <c r="DC40" s="657"/>
      <c r="DD40" s="632">
        <v>127841</v>
      </c>
      <c r="DE40" s="624"/>
      <c r="DF40" s="624"/>
      <c r="DG40" s="624"/>
      <c r="DH40" s="624"/>
      <c r="DI40" s="624"/>
      <c r="DJ40" s="624"/>
      <c r="DK40" s="625"/>
      <c r="DL40" s="632" t="s">
        <v>250</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347</v>
      </c>
      <c r="C41" s="645"/>
      <c r="D41" s="645"/>
      <c r="E41" s="645"/>
      <c r="F41" s="645"/>
      <c r="G41" s="645"/>
      <c r="H41" s="645"/>
      <c r="I41" s="645"/>
      <c r="J41" s="645"/>
      <c r="K41" s="645"/>
      <c r="L41" s="645"/>
      <c r="M41" s="645"/>
      <c r="N41" s="645"/>
      <c r="O41" s="645"/>
      <c r="P41" s="645"/>
      <c r="Q41" s="646"/>
      <c r="R41" s="695">
        <v>99822037</v>
      </c>
      <c r="S41" s="696"/>
      <c r="T41" s="696"/>
      <c r="U41" s="696"/>
      <c r="V41" s="696"/>
      <c r="W41" s="696"/>
      <c r="X41" s="696"/>
      <c r="Y41" s="700"/>
      <c r="Z41" s="701">
        <v>100</v>
      </c>
      <c r="AA41" s="701"/>
      <c r="AB41" s="701"/>
      <c r="AC41" s="701"/>
      <c r="AD41" s="702">
        <v>45773923</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1835000</v>
      </c>
      <c r="BA41" s="624"/>
      <c r="BB41" s="624"/>
      <c r="BC41" s="624"/>
      <c r="BD41" s="655"/>
      <c r="BE41" s="655"/>
      <c r="BF41" s="678"/>
      <c r="BG41" s="671"/>
      <c r="BH41" s="672"/>
      <c r="BI41" s="672"/>
      <c r="BJ41" s="672"/>
      <c r="BK41" s="672"/>
      <c r="BL41" s="223"/>
      <c r="BM41" s="621" t="s">
        <v>349</v>
      </c>
      <c r="BN41" s="621"/>
      <c r="BO41" s="621"/>
      <c r="BP41" s="621"/>
      <c r="BQ41" s="621"/>
      <c r="BR41" s="621"/>
      <c r="BS41" s="621"/>
      <c r="BT41" s="621"/>
      <c r="BU41" s="622"/>
      <c r="BV41" s="623" t="s">
        <v>130</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131</v>
      </c>
      <c r="CS41" s="655"/>
      <c r="CT41" s="655"/>
      <c r="CU41" s="655"/>
      <c r="CV41" s="655"/>
      <c r="CW41" s="655"/>
      <c r="CX41" s="655"/>
      <c r="CY41" s="656"/>
      <c r="CZ41" s="628" t="s">
        <v>130</v>
      </c>
      <c r="DA41" s="653"/>
      <c r="DB41" s="653"/>
      <c r="DC41" s="657"/>
      <c r="DD41" s="632" t="s">
        <v>130</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351</v>
      </c>
      <c r="AR42" s="693"/>
      <c r="AS42" s="693"/>
      <c r="AT42" s="693"/>
      <c r="AU42" s="693"/>
      <c r="AV42" s="693"/>
      <c r="AW42" s="693"/>
      <c r="AX42" s="693"/>
      <c r="AY42" s="694"/>
      <c r="AZ42" s="695">
        <v>4386643</v>
      </c>
      <c r="BA42" s="696"/>
      <c r="BB42" s="696"/>
      <c r="BC42" s="696"/>
      <c r="BD42" s="682"/>
      <c r="BE42" s="682"/>
      <c r="BF42" s="684"/>
      <c r="BG42" s="673"/>
      <c r="BH42" s="674"/>
      <c r="BI42" s="674"/>
      <c r="BJ42" s="674"/>
      <c r="BK42" s="674"/>
      <c r="BL42" s="224"/>
      <c r="BM42" s="645" t="s">
        <v>352</v>
      </c>
      <c r="BN42" s="645"/>
      <c r="BO42" s="645"/>
      <c r="BP42" s="645"/>
      <c r="BQ42" s="645"/>
      <c r="BR42" s="645"/>
      <c r="BS42" s="645"/>
      <c r="BT42" s="645"/>
      <c r="BU42" s="646"/>
      <c r="BV42" s="695">
        <v>320</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14495035</v>
      </c>
      <c r="CS42" s="655"/>
      <c r="CT42" s="655"/>
      <c r="CU42" s="655"/>
      <c r="CV42" s="655"/>
      <c r="CW42" s="655"/>
      <c r="CX42" s="655"/>
      <c r="CY42" s="656"/>
      <c r="CZ42" s="628">
        <v>15.5</v>
      </c>
      <c r="DA42" s="653"/>
      <c r="DB42" s="653"/>
      <c r="DC42" s="657"/>
      <c r="DD42" s="632">
        <v>3751791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354</v>
      </c>
      <c r="CD43" s="620" t="s">
        <v>355</v>
      </c>
      <c r="CE43" s="621"/>
      <c r="CF43" s="621"/>
      <c r="CG43" s="621"/>
      <c r="CH43" s="621"/>
      <c r="CI43" s="621"/>
      <c r="CJ43" s="621"/>
      <c r="CK43" s="621"/>
      <c r="CL43" s="621"/>
      <c r="CM43" s="621"/>
      <c r="CN43" s="621"/>
      <c r="CO43" s="621"/>
      <c r="CP43" s="621"/>
      <c r="CQ43" s="622"/>
      <c r="CR43" s="623">
        <v>129476</v>
      </c>
      <c r="CS43" s="655"/>
      <c r="CT43" s="655"/>
      <c r="CU43" s="655"/>
      <c r="CV43" s="655"/>
      <c r="CW43" s="655"/>
      <c r="CX43" s="655"/>
      <c r="CY43" s="656"/>
      <c r="CZ43" s="628">
        <v>0.1</v>
      </c>
      <c r="DA43" s="653"/>
      <c r="DB43" s="653"/>
      <c r="DC43" s="657"/>
      <c r="DD43" s="632">
        <v>129476</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304</v>
      </c>
      <c r="CE44" s="660"/>
      <c r="CF44" s="620" t="s">
        <v>357</v>
      </c>
      <c r="CG44" s="621"/>
      <c r="CH44" s="621"/>
      <c r="CI44" s="621"/>
      <c r="CJ44" s="621"/>
      <c r="CK44" s="621"/>
      <c r="CL44" s="621"/>
      <c r="CM44" s="621"/>
      <c r="CN44" s="621"/>
      <c r="CO44" s="621"/>
      <c r="CP44" s="621"/>
      <c r="CQ44" s="622"/>
      <c r="CR44" s="623">
        <v>14482514</v>
      </c>
      <c r="CS44" s="624"/>
      <c r="CT44" s="624"/>
      <c r="CU44" s="624"/>
      <c r="CV44" s="624"/>
      <c r="CW44" s="624"/>
      <c r="CX44" s="624"/>
      <c r="CY44" s="625"/>
      <c r="CZ44" s="628">
        <v>15.5</v>
      </c>
      <c r="DA44" s="629"/>
      <c r="DB44" s="629"/>
      <c r="DC44" s="635"/>
      <c r="DD44" s="632">
        <v>3739270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359</v>
      </c>
      <c r="CG45" s="621"/>
      <c r="CH45" s="621"/>
      <c r="CI45" s="621"/>
      <c r="CJ45" s="621"/>
      <c r="CK45" s="621"/>
      <c r="CL45" s="621"/>
      <c r="CM45" s="621"/>
      <c r="CN45" s="621"/>
      <c r="CO45" s="621"/>
      <c r="CP45" s="621"/>
      <c r="CQ45" s="622"/>
      <c r="CR45" s="623">
        <v>6930393</v>
      </c>
      <c r="CS45" s="655"/>
      <c r="CT45" s="655"/>
      <c r="CU45" s="655"/>
      <c r="CV45" s="655"/>
      <c r="CW45" s="655"/>
      <c r="CX45" s="655"/>
      <c r="CY45" s="656"/>
      <c r="CZ45" s="628">
        <v>7.4</v>
      </c>
      <c r="DA45" s="653"/>
      <c r="DB45" s="653"/>
      <c r="DC45" s="657"/>
      <c r="DD45" s="632">
        <v>676298</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360</v>
      </c>
      <c r="CG46" s="621"/>
      <c r="CH46" s="621"/>
      <c r="CI46" s="621"/>
      <c r="CJ46" s="621"/>
      <c r="CK46" s="621"/>
      <c r="CL46" s="621"/>
      <c r="CM46" s="621"/>
      <c r="CN46" s="621"/>
      <c r="CO46" s="621"/>
      <c r="CP46" s="621"/>
      <c r="CQ46" s="622"/>
      <c r="CR46" s="623">
        <v>7552121</v>
      </c>
      <c r="CS46" s="624"/>
      <c r="CT46" s="624"/>
      <c r="CU46" s="624"/>
      <c r="CV46" s="624"/>
      <c r="CW46" s="624"/>
      <c r="CX46" s="624"/>
      <c r="CY46" s="625"/>
      <c r="CZ46" s="628">
        <v>8.1</v>
      </c>
      <c r="DA46" s="629"/>
      <c r="DB46" s="629"/>
      <c r="DC46" s="635"/>
      <c r="DD46" s="632">
        <v>3062972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361</v>
      </c>
      <c r="CG47" s="621"/>
      <c r="CH47" s="621"/>
      <c r="CI47" s="621"/>
      <c r="CJ47" s="621"/>
      <c r="CK47" s="621"/>
      <c r="CL47" s="621"/>
      <c r="CM47" s="621"/>
      <c r="CN47" s="621"/>
      <c r="CO47" s="621"/>
      <c r="CP47" s="621"/>
      <c r="CQ47" s="622"/>
      <c r="CR47" s="623">
        <v>12521</v>
      </c>
      <c r="CS47" s="655"/>
      <c r="CT47" s="655"/>
      <c r="CU47" s="655"/>
      <c r="CV47" s="655"/>
      <c r="CW47" s="655"/>
      <c r="CX47" s="655"/>
      <c r="CY47" s="656"/>
      <c r="CZ47" s="628">
        <v>0</v>
      </c>
      <c r="DA47" s="653"/>
      <c r="DB47" s="653"/>
      <c r="DC47" s="657"/>
      <c r="DD47" s="632">
        <v>12521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362</v>
      </c>
      <c r="CG48" s="621"/>
      <c r="CH48" s="621"/>
      <c r="CI48" s="621"/>
      <c r="CJ48" s="621"/>
      <c r="CK48" s="621"/>
      <c r="CL48" s="621"/>
      <c r="CM48" s="621"/>
      <c r="CN48" s="621"/>
      <c r="CO48" s="621"/>
      <c r="CP48" s="621"/>
      <c r="CQ48" s="622"/>
      <c r="CR48" s="623" t="s">
        <v>131</v>
      </c>
      <c r="CS48" s="624"/>
      <c r="CT48" s="624"/>
      <c r="CU48" s="624"/>
      <c r="CV48" s="624"/>
      <c r="CW48" s="624"/>
      <c r="CX48" s="624"/>
      <c r="CY48" s="625"/>
      <c r="CZ48" s="628" t="s">
        <v>130</v>
      </c>
      <c r="DA48" s="629"/>
      <c r="DB48" s="629"/>
      <c r="DC48" s="635"/>
      <c r="DD48" s="632" t="s">
        <v>130</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363</v>
      </c>
      <c r="CE49" s="645"/>
      <c r="CF49" s="645"/>
      <c r="CG49" s="645"/>
      <c r="CH49" s="645"/>
      <c r="CI49" s="645"/>
      <c r="CJ49" s="645"/>
      <c r="CK49" s="645"/>
      <c r="CL49" s="645"/>
      <c r="CM49" s="645"/>
      <c r="CN49" s="645"/>
      <c r="CO49" s="645"/>
      <c r="CP49" s="645"/>
      <c r="CQ49" s="646"/>
      <c r="CR49" s="695">
        <v>93380930</v>
      </c>
      <c r="CS49" s="682"/>
      <c r="CT49" s="682"/>
      <c r="CU49" s="682"/>
      <c r="CV49" s="682"/>
      <c r="CW49" s="682"/>
      <c r="CX49" s="682"/>
      <c r="CY49" s="711"/>
      <c r="CZ49" s="703">
        <v>100</v>
      </c>
      <c r="DA49" s="712"/>
      <c r="DB49" s="712"/>
      <c r="DC49" s="713"/>
      <c r="DD49" s="714">
        <v>52298881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44VCXSmzHN5ErViDc5v1NsMW4Bp2yGbwezpHC7EMCPlOFkhCAE7bEJBzrmD2hJEeuo43DHshd2HAlDa2c0KYEA==" saltValue="EsN6YdAKAtPeixVHhn+a0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386</v>
      </c>
      <c r="C7" s="750"/>
      <c r="D7" s="750"/>
      <c r="E7" s="750"/>
      <c r="F7" s="750"/>
      <c r="G7" s="750"/>
      <c r="H7" s="750"/>
      <c r="I7" s="750"/>
      <c r="J7" s="750"/>
      <c r="K7" s="750"/>
      <c r="L7" s="750"/>
      <c r="M7" s="750"/>
      <c r="N7" s="750"/>
      <c r="O7" s="750"/>
      <c r="P7" s="751"/>
      <c r="Q7" s="752">
        <v>99822</v>
      </c>
      <c r="R7" s="753"/>
      <c r="S7" s="753"/>
      <c r="T7" s="753"/>
      <c r="U7" s="753"/>
      <c r="V7" s="753">
        <v>93381</v>
      </c>
      <c r="W7" s="753"/>
      <c r="X7" s="753"/>
      <c r="Y7" s="753"/>
      <c r="Z7" s="753"/>
      <c r="AA7" s="753">
        <v>6441</v>
      </c>
      <c r="AB7" s="753"/>
      <c r="AC7" s="753"/>
      <c r="AD7" s="753"/>
      <c r="AE7" s="754"/>
      <c r="AF7" s="755">
        <v>5192</v>
      </c>
      <c r="AG7" s="756"/>
      <c r="AH7" s="756"/>
      <c r="AI7" s="756"/>
      <c r="AJ7" s="757"/>
      <c r="AK7" s="758">
        <v>917</v>
      </c>
      <c r="AL7" s="759"/>
      <c r="AM7" s="759"/>
      <c r="AN7" s="759"/>
      <c r="AO7" s="759"/>
      <c r="AP7" s="759">
        <v>28473</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578</v>
      </c>
      <c r="BT7" s="747"/>
      <c r="BU7" s="747"/>
      <c r="BV7" s="747"/>
      <c r="BW7" s="747"/>
      <c r="BX7" s="747"/>
      <c r="BY7" s="747"/>
      <c r="BZ7" s="747"/>
      <c r="CA7" s="747"/>
      <c r="CB7" s="747"/>
      <c r="CC7" s="747"/>
      <c r="CD7" s="747"/>
      <c r="CE7" s="747"/>
      <c r="CF7" s="747"/>
      <c r="CG7" s="762"/>
      <c r="CH7" s="743">
        <v>0.4</v>
      </c>
      <c r="CI7" s="744"/>
      <c r="CJ7" s="744"/>
      <c r="CK7" s="744"/>
      <c r="CL7" s="745"/>
      <c r="CM7" s="743">
        <v>432</v>
      </c>
      <c r="CN7" s="744"/>
      <c r="CO7" s="744"/>
      <c r="CP7" s="744"/>
      <c r="CQ7" s="745"/>
      <c r="CR7" s="743">
        <v>658</v>
      </c>
      <c r="CS7" s="744"/>
      <c r="CT7" s="744"/>
      <c r="CU7" s="744"/>
      <c r="CV7" s="745"/>
      <c r="CW7" s="743">
        <v>137</v>
      </c>
      <c r="CX7" s="744"/>
      <c r="CY7" s="744"/>
      <c r="CZ7" s="744"/>
      <c r="DA7" s="745"/>
      <c r="DB7" s="743" t="s">
        <v>583</v>
      </c>
      <c r="DC7" s="744"/>
      <c r="DD7" s="744"/>
      <c r="DE7" s="744"/>
      <c r="DF7" s="745"/>
      <c r="DG7" s="743" t="s">
        <v>583</v>
      </c>
      <c r="DH7" s="744"/>
      <c r="DI7" s="744"/>
      <c r="DJ7" s="744"/>
      <c r="DK7" s="745"/>
      <c r="DL7" s="743" t="s">
        <v>583</v>
      </c>
      <c r="DM7" s="744"/>
      <c r="DN7" s="744"/>
      <c r="DO7" s="744"/>
      <c r="DP7" s="745"/>
      <c r="DQ7" s="743" t="s">
        <v>583</v>
      </c>
      <c r="DR7" s="744"/>
      <c r="DS7" s="744"/>
      <c r="DT7" s="744"/>
      <c r="DU7" s="745"/>
      <c r="DV7" s="746"/>
      <c r="DW7" s="747"/>
      <c r="DX7" s="747"/>
      <c r="DY7" s="747"/>
      <c r="DZ7" s="748"/>
      <c r="EA7" s="234"/>
    </row>
    <row r="8" spans="1:131" s="235" customFormat="1" ht="26.25" customHeight="1" x14ac:dyDescent="0.2">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579</v>
      </c>
      <c r="BT8" s="774"/>
      <c r="BU8" s="774"/>
      <c r="BV8" s="774"/>
      <c r="BW8" s="774"/>
      <c r="BX8" s="774"/>
      <c r="BY8" s="774"/>
      <c r="BZ8" s="774"/>
      <c r="CA8" s="774"/>
      <c r="CB8" s="774"/>
      <c r="CC8" s="774"/>
      <c r="CD8" s="774"/>
      <c r="CE8" s="774"/>
      <c r="CF8" s="774"/>
      <c r="CG8" s="775"/>
      <c r="CH8" s="776">
        <v>103</v>
      </c>
      <c r="CI8" s="777"/>
      <c r="CJ8" s="777"/>
      <c r="CK8" s="777"/>
      <c r="CL8" s="778"/>
      <c r="CM8" s="776">
        <v>2333</v>
      </c>
      <c r="CN8" s="777"/>
      <c r="CO8" s="777"/>
      <c r="CP8" s="777"/>
      <c r="CQ8" s="778"/>
      <c r="CR8" s="776">
        <v>150</v>
      </c>
      <c r="CS8" s="777"/>
      <c r="CT8" s="777"/>
      <c r="CU8" s="777"/>
      <c r="CV8" s="778"/>
      <c r="CW8" s="776" t="s">
        <v>583</v>
      </c>
      <c r="CX8" s="777"/>
      <c r="CY8" s="777"/>
      <c r="CZ8" s="777"/>
      <c r="DA8" s="778"/>
      <c r="DB8" s="776" t="s">
        <v>583</v>
      </c>
      <c r="DC8" s="777"/>
      <c r="DD8" s="777"/>
      <c r="DE8" s="777"/>
      <c r="DF8" s="778"/>
      <c r="DG8" s="776" t="s">
        <v>583</v>
      </c>
      <c r="DH8" s="777"/>
      <c r="DI8" s="777"/>
      <c r="DJ8" s="777"/>
      <c r="DK8" s="778"/>
      <c r="DL8" s="776" t="s">
        <v>583</v>
      </c>
      <c r="DM8" s="777"/>
      <c r="DN8" s="777"/>
      <c r="DO8" s="777"/>
      <c r="DP8" s="778"/>
      <c r="DQ8" s="776" t="s">
        <v>583</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582</v>
      </c>
      <c r="BS9" s="773" t="s">
        <v>580</v>
      </c>
      <c r="BT9" s="774"/>
      <c r="BU9" s="774"/>
      <c r="BV9" s="774"/>
      <c r="BW9" s="774"/>
      <c r="BX9" s="774"/>
      <c r="BY9" s="774"/>
      <c r="BZ9" s="774"/>
      <c r="CA9" s="774"/>
      <c r="CB9" s="774"/>
      <c r="CC9" s="774"/>
      <c r="CD9" s="774"/>
      <c r="CE9" s="774"/>
      <c r="CF9" s="774"/>
      <c r="CG9" s="775"/>
      <c r="CH9" s="776">
        <v>0</v>
      </c>
      <c r="CI9" s="777"/>
      <c r="CJ9" s="777"/>
      <c r="CK9" s="777"/>
      <c r="CL9" s="778"/>
      <c r="CM9" s="776">
        <v>20</v>
      </c>
      <c r="CN9" s="777"/>
      <c r="CO9" s="777"/>
      <c r="CP9" s="777"/>
      <c r="CQ9" s="778"/>
      <c r="CR9" s="776">
        <v>5</v>
      </c>
      <c r="CS9" s="777"/>
      <c r="CT9" s="777"/>
      <c r="CU9" s="777"/>
      <c r="CV9" s="778"/>
      <c r="CW9" s="776" t="s">
        <v>583</v>
      </c>
      <c r="CX9" s="777"/>
      <c r="CY9" s="777"/>
      <c r="CZ9" s="777"/>
      <c r="DA9" s="778"/>
      <c r="DB9" s="776" t="s">
        <v>583</v>
      </c>
      <c r="DC9" s="777"/>
      <c r="DD9" s="777"/>
      <c r="DE9" s="777"/>
      <c r="DF9" s="778"/>
      <c r="DG9" s="776">
        <v>612</v>
      </c>
      <c r="DH9" s="777"/>
      <c r="DI9" s="777"/>
      <c r="DJ9" s="777"/>
      <c r="DK9" s="778"/>
      <c r="DL9" s="776" t="s">
        <v>583</v>
      </c>
      <c r="DM9" s="777"/>
      <c r="DN9" s="777"/>
      <c r="DO9" s="777"/>
      <c r="DP9" s="778"/>
      <c r="DQ9" s="776" t="s">
        <v>583</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581</v>
      </c>
      <c r="BT10" s="774"/>
      <c r="BU10" s="774"/>
      <c r="BV10" s="774"/>
      <c r="BW10" s="774"/>
      <c r="BX10" s="774"/>
      <c r="BY10" s="774"/>
      <c r="BZ10" s="774"/>
      <c r="CA10" s="774"/>
      <c r="CB10" s="774"/>
      <c r="CC10" s="774"/>
      <c r="CD10" s="774"/>
      <c r="CE10" s="774"/>
      <c r="CF10" s="774"/>
      <c r="CG10" s="775"/>
      <c r="CH10" s="776">
        <v>1508</v>
      </c>
      <c r="CI10" s="777"/>
      <c r="CJ10" s="777"/>
      <c r="CK10" s="777"/>
      <c r="CL10" s="778"/>
      <c r="CM10" s="776">
        <v>34181</v>
      </c>
      <c r="CN10" s="777"/>
      <c r="CO10" s="777"/>
      <c r="CP10" s="777"/>
      <c r="CQ10" s="778"/>
      <c r="CR10" s="776">
        <v>331</v>
      </c>
      <c r="CS10" s="777"/>
      <c r="CT10" s="777"/>
      <c r="CU10" s="777"/>
      <c r="CV10" s="778"/>
      <c r="CW10" s="776" t="s">
        <v>583</v>
      </c>
      <c r="CX10" s="777"/>
      <c r="CY10" s="777"/>
      <c r="CZ10" s="777"/>
      <c r="DA10" s="778"/>
      <c r="DB10" s="776">
        <v>1400</v>
      </c>
      <c r="DC10" s="777"/>
      <c r="DD10" s="777"/>
      <c r="DE10" s="777"/>
      <c r="DF10" s="778"/>
      <c r="DG10" s="776" t="s">
        <v>583</v>
      </c>
      <c r="DH10" s="777"/>
      <c r="DI10" s="777"/>
      <c r="DJ10" s="777"/>
      <c r="DK10" s="778"/>
      <c r="DL10" s="776" t="s">
        <v>583</v>
      </c>
      <c r="DM10" s="777"/>
      <c r="DN10" s="777"/>
      <c r="DO10" s="777"/>
      <c r="DP10" s="778"/>
      <c r="DQ10" s="776" t="s">
        <v>583</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388</v>
      </c>
      <c r="B23" s="789" t="s">
        <v>389</v>
      </c>
      <c r="C23" s="790"/>
      <c r="D23" s="790"/>
      <c r="E23" s="790"/>
      <c r="F23" s="790"/>
      <c r="G23" s="790"/>
      <c r="H23" s="790"/>
      <c r="I23" s="790"/>
      <c r="J23" s="790"/>
      <c r="K23" s="790"/>
      <c r="L23" s="790"/>
      <c r="M23" s="790"/>
      <c r="N23" s="790"/>
      <c r="O23" s="790"/>
      <c r="P23" s="791"/>
      <c r="Q23" s="792">
        <v>99822</v>
      </c>
      <c r="R23" s="793"/>
      <c r="S23" s="793"/>
      <c r="T23" s="793"/>
      <c r="U23" s="793"/>
      <c r="V23" s="793">
        <v>93381</v>
      </c>
      <c r="W23" s="793"/>
      <c r="X23" s="793"/>
      <c r="Y23" s="793"/>
      <c r="Z23" s="793"/>
      <c r="AA23" s="793">
        <v>6411</v>
      </c>
      <c r="AB23" s="793"/>
      <c r="AC23" s="793"/>
      <c r="AD23" s="793"/>
      <c r="AE23" s="794"/>
      <c r="AF23" s="795">
        <v>5192</v>
      </c>
      <c r="AG23" s="793"/>
      <c r="AH23" s="793"/>
      <c r="AI23" s="793"/>
      <c r="AJ23" s="796"/>
      <c r="AK23" s="797"/>
      <c r="AL23" s="798"/>
      <c r="AM23" s="798"/>
      <c r="AN23" s="798"/>
      <c r="AO23" s="798"/>
      <c r="AP23" s="793">
        <v>28473</v>
      </c>
      <c r="AQ23" s="793"/>
      <c r="AR23" s="793"/>
      <c r="AS23" s="793"/>
      <c r="AT23" s="793"/>
      <c r="AU23" s="809"/>
      <c r="AV23" s="809"/>
      <c r="AW23" s="809"/>
      <c r="AX23" s="809"/>
      <c r="AY23" s="810"/>
      <c r="AZ23" s="811" t="s">
        <v>390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369</v>
      </c>
      <c r="B26" s="728"/>
      <c r="C26" s="728"/>
      <c r="D26" s="728"/>
      <c r="E26" s="728"/>
      <c r="F26" s="728"/>
      <c r="G26" s="728"/>
      <c r="H26" s="728"/>
      <c r="I26" s="728"/>
      <c r="J26" s="728"/>
      <c r="K26" s="728"/>
      <c r="L26" s="728"/>
      <c r="M26" s="728"/>
      <c r="N26" s="728"/>
      <c r="O26" s="728"/>
      <c r="P26" s="729"/>
      <c r="Q26" s="733" t="s">
        <v>393</v>
      </c>
      <c r="R26" s="734"/>
      <c r="S26" s="734"/>
      <c r="T26" s="734"/>
      <c r="U26" s="735"/>
      <c r="V26" s="733" t="s">
        <v>394</v>
      </c>
      <c r="W26" s="734"/>
      <c r="X26" s="734"/>
      <c r="Y26" s="734"/>
      <c r="Z26" s="735"/>
      <c r="AA26" s="733" t="s">
        <v>395</v>
      </c>
      <c r="AB26" s="734"/>
      <c r="AC26" s="734"/>
      <c r="AD26" s="734"/>
      <c r="AE26" s="734"/>
      <c r="AF26" s="814" t="s">
        <v>396</v>
      </c>
      <c r="AG26" s="815"/>
      <c r="AH26" s="815"/>
      <c r="AI26" s="815"/>
      <c r="AJ26" s="816"/>
      <c r="AK26" s="734" t="s">
        <v>397</v>
      </c>
      <c r="AL26" s="734"/>
      <c r="AM26" s="734"/>
      <c r="AN26" s="734"/>
      <c r="AO26" s="735"/>
      <c r="AP26" s="733" t="s">
        <v>398</v>
      </c>
      <c r="AQ26" s="734"/>
      <c r="AR26" s="734"/>
      <c r="AS26" s="734"/>
      <c r="AT26" s="735"/>
      <c r="AU26" s="733" t="s">
        <v>399</v>
      </c>
      <c r="AV26" s="734"/>
      <c r="AW26" s="734"/>
      <c r="AX26" s="734"/>
      <c r="AY26" s="735"/>
      <c r="AZ26" s="733" t="s">
        <v>400</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401</v>
      </c>
      <c r="C28" s="750"/>
      <c r="D28" s="750"/>
      <c r="E28" s="750"/>
      <c r="F28" s="750"/>
      <c r="G28" s="750"/>
      <c r="H28" s="750"/>
      <c r="I28" s="750"/>
      <c r="J28" s="750"/>
      <c r="K28" s="750"/>
      <c r="L28" s="750"/>
      <c r="M28" s="750"/>
      <c r="N28" s="750"/>
      <c r="O28" s="750"/>
      <c r="P28" s="751"/>
      <c r="Q28" s="822">
        <v>17182</v>
      </c>
      <c r="R28" s="823"/>
      <c r="S28" s="823"/>
      <c r="T28" s="823"/>
      <c r="U28" s="823"/>
      <c r="V28" s="823">
        <v>17080</v>
      </c>
      <c r="W28" s="823"/>
      <c r="X28" s="823"/>
      <c r="Y28" s="823"/>
      <c r="Z28" s="823"/>
      <c r="AA28" s="823">
        <v>102</v>
      </c>
      <c r="AB28" s="823"/>
      <c r="AC28" s="823"/>
      <c r="AD28" s="823"/>
      <c r="AE28" s="824"/>
      <c r="AF28" s="825">
        <v>102</v>
      </c>
      <c r="AG28" s="823"/>
      <c r="AH28" s="823"/>
      <c r="AI28" s="823"/>
      <c r="AJ28" s="826"/>
      <c r="AK28" s="827">
        <v>1835</v>
      </c>
      <c r="AL28" s="828"/>
      <c r="AM28" s="828"/>
      <c r="AN28" s="828"/>
      <c r="AO28" s="828"/>
      <c r="AP28" s="828" t="s">
        <v>583</v>
      </c>
      <c r="AQ28" s="828"/>
      <c r="AR28" s="828"/>
      <c r="AS28" s="828"/>
      <c r="AT28" s="828"/>
      <c r="AU28" s="828" t="s">
        <v>583</v>
      </c>
      <c r="AV28" s="828"/>
      <c r="AW28" s="828"/>
      <c r="AX28" s="828"/>
      <c r="AY28" s="828"/>
      <c r="AZ28" s="829" t="s">
        <v>583</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402</v>
      </c>
      <c r="C29" s="781"/>
      <c r="D29" s="781"/>
      <c r="E29" s="781"/>
      <c r="F29" s="781"/>
      <c r="G29" s="781"/>
      <c r="H29" s="781"/>
      <c r="I29" s="781"/>
      <c r="J29" s="781"/>
      <c r="K29" s="781"/>
      <c r="L29" s="781"/>
      <c r="M29" s="781"/>
      <c r="N29" s="781"/>
      <c r="O29" s="781"/>
      <c r="P29" s="782"/>
      <c r="Q29" s="783">
        <v>14144</v>
      </c>
      <c r="R29" s="784"/>
      <c r="S29" s="784"/>
      <c r="T29" s="784"/>
      <c r="U29" s="784"/>
      <c r="V29" s="784">
        <v>13861</v>
      </c>
      <c r="W29" s="784"/>
      <c r="X29" s="784"/>
      <c r="Y29" s="784"/>
      <c r="Z29" s="784"/>
      <c r="AA29" s="784">
        <v>282</v>
      </c>
      <c r="AB29" s="784"/>
      <c r="AC29" s="784"/>
      <c r="AD29" s="784"/>
      <c r="AE29" s="785"/>
      <c r="AF29" s="786">
        <v>282</v>
      </c>
      <c r="AG29" s="787"/>
      <c r="AH29" s="787"/>
      <c r="AI29" s="787"/>
      <c r="AJ29" s="788"/>
      <c r="AK29" s="834">
        <v>2237</v>
      </c>
      <c r="AL29" s="830"/>
      <c r="AM29" s="830"/>
      <c r="AN29" s="830"/>
      <c r="AO29" s="830"/>
      <c r="AP29" s="830" t="s">
        <v>583</v>
      </c>
      <c r="AQ29" s="830"/>
      <c r="AR29" s="830"/>
      <c r="AS29" s="830"/>
      <c r="AT29" s="830"/>
      <c r="AU29" s="830" t="s">
        <v>583</v>
      </c>
      <c r="AV29" s="830"/>
      <c r="AW29" s="830"/>
      <c r="AX29" s="830"/>
      <c r="AY29" s="830"/>
      <c r="AZ29" s="831" t="s">
        <v>583</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403</v>
      </c>
      <c r="C30" s="781"/>
      <c r="D30" s="781"/>
      <c r="E30" s="781"/>
      <c r="F30" s="781"/>
      <c r="G30" s="781"/>
      <c r="H30" s="781"/>
      <c r="I30" s="781"/>
      <c r="J30" s="781"/>
      <c r="K30" s="781"/>
      <c r="L30" s="781"/>
      <c r="M30" s="781"/>
      <c r="N30" s="781"/>
      <c r="O30" s="781"/>
      <c r="P30" s="782"/>
      <c r="Q30" s="783">
        <v>2991</v>
      </c>
      <c r="R30" s="784"/>
      <c r="S30" s="784"/>
      <c r="T30" s="784"/>
      <c r="U30" s="784"/>
      <c r="V30" s="784">
        <v>2966</v>
      </c>
      <c r="W30" s="784"/>
      <c r="X30" s="784"/>
      <c r="Y30" s="784"/>
      <c r="Z30" s="784"/>
      <c r="AA30" s="784">
        <v>24</v>
      </c>
      <c r="AB30" s="784"/>
      <c r="AC30" s="784"/>
      <c r="AD30" s="784"/>
      <c r="AE30" s="785"/>
      <c r="AF30" s="786">
        <v>24</v>
      </c>
      <c r="AG30" s="787"/>
      <c r="AH30" s="787"/>
      <c r="AI30" s="787"/>
      <c r="AJ30" s="788"/>
      <c r="AK30" s="834">
        <v>2156</v>
      </c>
      <c r="AL30" s="830"/>
      <c r="AM30" s="830"/>
      <c r="AN30" s="830"/>
      <c r="AO30" s="830"/>
      <c r="AP30" s="830" t="s">
        <v>583</v>
      </c>
      <c r="AQ30" s="830"/>
      <c r="AR30" s="830"/>
      <c r="AS30" s="830"/>
      <c r="AT30" s="830"/>
      <c r="AU30" s="830" t="s">
        <v>583</v>
      </c>
      <c r="AV30" s="830"/>
      <c r="AW30" s="830"/>
      <c r="AX30" s="830"/>
      <c r="AY30" s="830"/>
      <c r="AZ30" s="831" t="s">
        <v>583</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404</v>
      </c>
      <c r="C31" s="781"/>
      <c r="D31" s="781"/>
      <c r="E31" s="781"/>
      <c r="F31" s="781"/>
      <c r="G31" s="781"/>
      <c r="H31" s="781"/>
      <c r="I31" s="781"/>
      <c r="J31" s="781"/>
      <c r="K31" s="781"/>
      <c r="L31" s="781"/>
      <c r="M31" s="781"/>
      <c r="N31" s="781"/>
      <c r="O31" s="781"/>
      <c r="P31" s="782"/>
      <c r="Q31" s="783">
        <v>110</v>
      </c>
      <c r="R31" s="784"/>
      <c r="S31" s="784"/>
      <c r="T31" s="784"/>
      <c r="U31" s="784"/>
      <c r="V31" s="784">
        <v>99</v>
      </c>
      <c r="W31" s="784"/>
      <c r="X31" s="784"/>
      <c r="Y31" s="784"/>
      <c r="Z31" s="784"/>
      <c r="AA31" s="784">
        <v>11</v>
      </c>
      <c r="AB31" s="784"/>
      <c r="AC31" s="784"/>
      <c r="AD31" s="784"/>
      <c r="AE31" s="785"/>
      <c r="AF31" s="786">
        <v>11</v>
      </c>
      <c r="AG31" s="787"/>
      <c r="AH31" s="787"/>
      <c r="AI31" s="787"/>
      <c r="AJ31" s="788"/>
      <c r="AK31" s="834">
        <v>0</v>
      </c>
      <c r="AL31" s="830"/>
      <c r="AM31" s="830"/>
      <c r="AN31" s="830"/>
      <c r="AO31" s="830"/>
      <c r="AP31" s="830" t="s">
        <v>583</v>
      </c>
      <c r="AQ31" s="830"/>
      <c r="AR31" s="830"/>
      <c r="AS31" s="830"/>
      <c r="AT31" s="830"/>
      <c r="AU31" s="830" t="s">
        <v>583</v>
      </c>
      <c r="AV31" s="830"/>
      <c r="AW31" s="830"/>
      <c r="AX31" s="830"/>
      <c r="AY31" s="830"/>
      <c r="AZ31" s="831" t="s">
        <v>583</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405</v>
      </c>
      <c r="C32" s="781"/>
      <c r="D32" s="781"/>
      <c r="E32" s="781"/>
      <c r="F32" s="781"/>
      <c r="G32" s="781"/>
      <c r="H32" s="781"/>
      <c r="I32" s="781"/>
      <c r="J32" s="781"/>
      <c r="K32" s="781"/>
      <c r="L32" s="781"/>
      <c r="M32" s="781"/>
      <c r="N32" s="781"/>
      <c r="O32" s="781"/>
      <c r="P32" s="782"/>
      <c r="Q32" s="783">
        <v>25803</v>
      </c>
      <c r="R32" s="784"/>
      <c r="S32" s="784"/>
      <c r="T32" s="784"/>
      <c r="U32" s="784"/>
      <c r="V32" s="784">
        <v>25659</v>
      </c>
      <c r="W32" s="784"/>
      <c r="X32" s="784"/>
      <c r="Y32" s="784"/>
      <c r="Z32" s="784"/>
      <c r="AA32" s="784">
        <v>144</v>
      </c>
      <c r="AB32" s="784"/>
      <c r="AC32" s="784"/>
      <c r="AD32" s="784"/>
      <c r="AE32" s="785"/>
      <c r="AF32" s="786">
        <v>144</v>
      </c>
      <c r="AG32" s="787"/>
      <c r="AH32" s="787"/>
      <c r="AI32" s="787"/>
      <c r="AJ32" s="788"/>
      <c r="AK32" s="834">
        <v>230</v>
      </c>
      <c r="AL32" s="830"/>
      <c r="AM32" s="830"/>
      <c r="AN32" s="830"/>
      <c r="AO32" s="830"/>
      <c r="AP32" s="830" t="s">
        <v>583</v>
      </c>
      <c r="AQ32" s="830"/>
      <c r="AR32" s="830"/>
      <c r="AS32" s="830"/>
      <c r="AT32" s="830"/>
      <c r="AU32" s="830" t="s">
        <v>583</v>
      </c>
      <c r="AV32" s="830"/>
      <c r="AW32" s="830"/>
      <c r="AX32" s="830"/>
      <c r="AY32" s="830"/>
      <c r="AZ32" s="831" t="s">
        <v>583</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406</v>
      </c>
      <c r="C33" s="781"/>
      <c r="D33" s="781"/>
      <c r="E33" s="781"/>
      <c r="F33" s="781"/>
      <c r="G33" s="781"/>
      <c r="H33" s="781"/>
      <c r="I33" s="781"/>
      <c r="J33" s="781"/>
      <c r="K33" s="781"/>
      <c r="L33" s="781"/>
      <c r="M33" s="781"/>
      <c r="N33" s="781"/>
      <c r="O33" s="781"/>
      <c r="P33" s="782"/>
      <c r="Q33" s="783">
        <v>4455</v>
      </c>
      <c r="R33" s="784"/>
      <c r="S33" s="784"/>
      <c r="T33" s="784"/>
      <c r="U33" s="784"/>
      <c r="V33" s="784">
        <v>3959</v>
      </c>
      <c r="W33" s="784"/>
      <c r="X33" s="784"/>
      <c r="Y33" s="784"/>
      <c r="Z33" s="784"/>
      <c r="AA33" s="784">
        <v>496</v>
      </c>
      <c r="AB33" s="784"/>
      <c r="AC33" s="784"/>
      <c r="AD33" s="784"/>
      <c r="AE33" s="785"/>
      <c r="AF33" s="786">
        <v>2107</v>
      </c>
      <c r="AG33" s="787"/>
      <c r="AH33" s="787"/>
      <c r="AI33" s="787"/>
      <c r="AJ33" s="788"/>
      <c r="AK33" s="834">
        <v>1663</v>
      </c>
      <c r="AL33" s="830"/>
      <c r="AM33" s="830"/>
      <c r="AN33" s="830"/>
      <c r="AO33" s="830"/>
      <c r="AP33" s="830">
        <v>15463</v>
      </c>
      <c r="AQ33" s="830"/>
      <c r="AR33" s="830"/>
      <c r="AS33" s="830"/>
      <c r="AT33" s="830"/>
      <c r="AU33" s="830">
        <v>9417</v>
      </c>
      <c r="AV33" s="830"/>
      <c r="AW33" s="830"/>
      <c r="AX33" s="830"/>
      <c r="AY33" s="830"/>
      <c r="AZ33" s="831" t="s">
        <v>583</v>
      </c>
      <c r="BA33" s="831"/>
      <c r="BB33" s="831"/>
      <c r="BC33" s="831"/>
      <c r="BD33" s="831"/>
      <c r="BE33" s="832" t="s">
        <v>407</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408</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388</v>
      </c>
      <c r="B63" s="789" t="s">
        <v>409</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2671</v>
      </c>
      <c r="AG63" s="844"/>
      <c r="AH63" s="844"/>
      <c r="AI63" s="844"/>
      <c r="AJ63" s="845"/>
      <c r="AK63" s="846"/>
      <c r="AL63" s="841"/>
      <c r="AM63" s="841"/>
      <c r="AN63" s="841"/>
      <c r="AO63" s="841"/>
      <c r="AP63" s="844">
        <v>15463</v>
      </c>
      <c r="AQ63" s="844"/>
      <c r="AR63" s="844"/>
      <c r="AS63" s="844"/>
      <c r="AT63" s="844"/>
      <c r="AU63" s="844">
        <v>9417</v>
      </c>
      <c r="AV63" s="844"/>
      <c r="AW63" s="844"/>
      <c r="AX63" s="844"/>
      <c r="AY63" s="844"/>
      <c r="AZ63" s="848"/>
      <c r="BA63" s="848"/>
      <c r="BB63" s="848"/>
      <c r="BC63" s="848"/>
      <c r="BD63" s="848"/>
      <c r="BE63" s="849"/>
      <c r="BF63" s="849"/>
      <c r="BG63" s="849"/>
      <c r="BH63" s="849"/>
      <c r="BI63" s="850"/>
      <c r="BJ63" s="851" t="s">
        <v>130</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411</v>
      </c>
      <c r="B66" s="728"/>
      <c r="C66" s="728"/>
      <c r="D66" s="728"/>
      <c r="E66" s="728"/>
      <c r="F66" s="728"/>
      <c r="G66" s="728"/>
      <c r="H66" s="728"/>
      <c r="I66" s="728"/>
      <c r="J66" s="728"/>
      <c r="K66" s="728"/>
      <c r="L66" s="728"/>
      <c r="M66" s="728"/>
      <c r="N66" s="728"/>
      <c r="O66" s="728"/>
      <c r="P66" s="729"/>
      <c r="Q66" s="733" t="s">
        <v>412</v>
      </c>
      <c r="R66" s="734"/>
      <c r="S66" s="734"/>
      <c r="T66" s="734"/>
      <c r="U66" s="735"/>
      <c r="V66" s="733" t="s">
        <v>413</v>
      </c>
      <c r="W66" s="734"/>
      <c r="X66" s="734"/>
      <c r="Y66" s="734"/>
      <c r="Z66" s="735"/>
      <c r="AA66" s="733" t="s">
        <v>414</v>
      </c>
      <c r="AB66" s="734"/>
      <c r="AC66" s="734"/>
      <c r="AD66" s="734"/>
      <c r="AE66" s="735"/>
      <c r="AF66" s="854" t="s">
        <v>415</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584</v>
      </c>
      <c r="C68" s="870"/>
      <c r="D68" s="870"/>
      <c r="E68" s="870"/>
      <c r="F68" s="870"/>
      <c r="G68" s="870"/>
      <c r="H68" s="870"/>
      <c r="I68" s="870"/>
      <c r="J68" s="870"/>
      <c r="K68" s="870"/>
      <c r="L68" s="870"/>
      <c r="M68" s="870"/>
      <c r="N68" s="870"/>
      <c r="O68" s="870"/>
      <c r="P68" s="871"/>
      <c r="Q68" s="872">
        <v>9647</v>
      </c>
      <c r="R68" s="866"/>
      <c r="S68" s="866"/>
      <c r="T68" s="866"/>
      <c r="U68" s="866"/>
      <c r="V68" s="866">
        <v>9534</v>
      </c>
      <c r="W68" s="866"/>
      <c r="X68" s="866"/>
      <c r="Y68" s="866"/>
      <c r="Z68" s="866"/>
      <c r="AA68" s="866">
        <v>113</v>
      </c>
      <c r="AB68" s="866"/>
      <c r="AC68" s="866"/>
      <c r="AD68" s="866"/>
      <c r="AE68" s="866"/>
      <c r="AF68" s="866">
        <v>113</v>
      </c>
      <c r="AG68" s="866"/>
      <c r="AH68" s="866"/>
      <c r="AI68" s="866"/>
      <c r="AJ68" s="866"/>
      <c r="AK68" s="866">
        <v>100</v>
      </c>
      <c r="AL68" s="866"/>
      <c r="AM68" s="866"/>
      <c r="AN68" s="866"/>
      <c r="AO68" s="866"/>
      <c r="AP68" s="866">
        <v>190</v>
      </c>
      <c r="AQ68" s="866"/>
      <c r="AR68" s="866"/>
      <c r="AS68" s="866"/>
      <c r="AT68" s="866"/>
      <c r="AU68" s="866">
        <v>9</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585</v>
      </c>
      <c r="C69" s="874"/>
      <c r="D69" s="874"/>
      <c r="E69" s="874"/>
      <c r="F69" s="874"/>
      <c r="G69" s="874"/>
      <c r="H69" s="874"/>
      <c r="I69" s="874"/>
      <c r="J69" s="874"/>
      <c r="K69" s="874"/>
      <c r="L69" s="874"/>
      <c r="M69" s="874"/>
      <c r="N69" s="874"/>
      <c r="O69" s="874"/>
      <c r="P69" s="875"/>
      <c r="Q69" s="876">
        <v>925</v>
      </c>
      <c r="R69" s="830"/>
      <c r="S69" s="830"/>
      <c r="T69" s="830"/>
      <c r="U69" s="830"/>
      <c r="V69" s="830">
        <v>905</v>
      </c>
      <c r="W69" s="830"/>
      <c r="X69" s="830"/>
      <c r="Y69" s="830"/>
      <c r="Z69" s="830"/>
      <c r="AA69" s="830">
        <v>20</v>
      </c>
      <c r="AB69" s="830"/>
      <c r="AC69" s="830"/>
      <c r="AD69" s="830"/>
      <c r="AE69" s="830"/>
      <c r="AF69" s="830">
        <v>20</v>
      </c>
      <c r="AG69" s="830"/>
      <c r="AH69" s="830"/>
      <c r="AI69" s="830"/>
      <c r="AJ69" s="830"/>
      <c r="AK69" s="830">
        <v>45</v>
      </c>
      <c r="AL69" s="830"/>
      <c r="AM69" s="830"/>
      <c r="AN69" s="830"/>
      <c r="AO69" s="830"/>
      <c r="AP69" s="830" t="s">
        <v>583</v>
      </c>
      <c r="AQ69" s="830"/>
      <c r="AR69" s="830"/>
      <c r="AS69" s="830"/>
      <c r="AT69" s="830"/>
      <c r="AU69" s="830" t="s">
        <v>583</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586</v>
      </c>
      <c r="C70" s="874"/>
      <c r="D70" s="874"/>
      <c r="E70" s="874"/>
      <c r="F70" s="874"/>
      <c r="G70" s="874"/>
      <c r="H70" s="874"/>
      <c r="I70" s="874"/>
      <c r="J70" s="874"/>
      <c r="K70" s="874"/>
      <c r="L70" s="874"/>
      <c r="M70" s="874"/>
      <c r="N70" s="874"/>
      <c r="O70" s="874"/>
      <c r="P70" s="875"/>
      <c r="Q70" s="876">
        <v>267</v>
      </c>
      <c r="R70" s="830"/>
      <c r="S70" s="830"/>
      <c r="T70" s="830"/>
      <c r="U70" s="830"/>
      <c r="V70" s="830">
        <v>178</v>
      </c>
      <c r="W70" s="830"/>
      <c r="X70" s="830"/>
      <c r="Y70" s="830"/>
      <c r="Z70" s="830"/>
      <c r="AA70" s="830">
        <v>89</v>
      </c>
      <c r="AB70" s="830"/>
      <c r="AC70" s="830"/>
      <c r="AD70" s="830"/>
      <c r="AE70" s="830"/>
      <c r="AF70" s="830">
        <v>89</v>
      </c>
      <c r="AG70" s="830"/>
      <c r="AH70" s="830"/>
      <c r="AI70" s="830"/>
      <c r="AJ70" s="830"/>
      <c r="AK70" s="830">
        <v>13</v>
      </c>
      <c r="AL70" s="830"/>
      <c r="AM70" s="830"/>
      <c r="AN70" s="830"/>
      <c r="AO70" s="830"/>
      <c r="AP70" s="830" t="s">
        <v>583</v>
      </c>
      <c r="AQ70" s="830"/>
      <c r="AR70" s="830"/>
      <c r="AS70" s="830"/>
      <c r="AT70" s="830"/>
      <c r="AU70" s="830" t="s">
        <v>583</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587</v>
      </c>
      <c r="C71" s="874"/>
      <c r="D71" s="874"/>
      <c r="E71" s="874"/>
      <c r="F71" s="874"/>
      <c r="G71" s="874"/>
      <c r="H71" s="874"/>
      <c r="I71" s="874"/>
      <c r="J71" s="874"/>
      <c r="K71" s="874"/>
      <c r="L71" s="874"/>
      <c r="M71" s="874"/>
      <c r="N71" s="874"/>
      <c r="O71" s="874"/>
      <c r="P71" s="875"/>
      <c r="Q71" s="876">
        <v>303</v>
      </c>
      <c r="R71" s="830"/>
      <c r="S71" s="830"/>
      <c r="T71" s="830"/>
      <c r="U71" s="830"/>
      <c r="V71" s="830">
        <v>280</v>
      </c>
      <c r="W71" s="830"/>
      <c r="X71" s="830"/>
      <c r="Y71" s="830"/>
      <c r="Z71" s="830"/>
      <c r="AA71" s="830">
        <v>23</v>
      </c>
      <c r="AB71" s="830"/>
      <c r="AC71" s="830"/>
      <c r="AD71" s="830"/>
      <c r="AE71" s="830"/>
      <c r="AF71" s="830">
        <v>23</v>
      </c>
      <c r="AG71" s="830"/>
      <c r="AH71" s="830"/>
      <c r="AI71" s="830"/>
      <c r="AJ71" s="830"/>
      <c r="AK71" s="830" t="s">
        <v>596</v>
      </c>
      <c r="AL71" s="830"/>
      <c r="AM71" s="830"/>
      <c r="AN71" s="830"/>
      <c r="AO71" s="830"/>
      <c r="AP71" s="830" t="s">
        <v>583</v>
      </c>
      <c r="AQ71" s="830"/>
      <c r="AR71" s="830"/>
      <c r="AS71" s="830"/>
      <c r="AT71" s="830"/>
      <c r="AU71" s="830" t="s">
        <v>583</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588</v>
      </c>
      <c r="C72" s="874"/>
      <c r="D72" s="874"/>
      <c r="E72" s="874"/>
      <c r="F72" s="874"/>
      <c r="G72" s="874"/>
      <c r="H72" s="874"/>
      <c r="I72" s="874"/>
      <c r="J72" s="874"/>
      <c r="K72" s="874"/>
      <c r="L72" s="874"/>
      <c r="M72" s="874"/>
      <c r="N72" s="874"/>
      <c r="O72" s="874"/>
      <c r="P72" s="875"/>
      <c r="Q72" s="876">
        <v>7352</v>
      </c>
      <c r="R72" s="830"/>
      <c r="S72" s="830"/>
      <c r="T72" s="830"/>
      <c r="U72" s="830"/>
      <c r="V72" s="830">
        <v>7276</v>
      </c>
      <c r="W72" s="830"/>
      <c r="X72" s="830"/>
      <c r="Y72" s="830"/>
      <c r="Z72" s="830"/>
      <c r="AA72" s="830">
        <v>76</v>
      </c>
      <c r="AB72" s="830"/>
      <c r="AC72" s="830"/>
      <c r="AD72" s="830"/>
      <c r="AE72" s="830"/>
      <c r="AF72" s="830">
        <v>76</v>
      </c>
      <c r="AG72" s="830"/>
      <c r="AH72" s="830"/>
      <c r="AI72" s="830"/>
      <c r="AJ72" s="830"/>
      <c r="AK72" s="830">
        <v>3086</v>
      </c>
      <c r="AL72" s="830"/>
      <c r="AM72" s="830"/>
      <c r="AN72" s="830"/>
      <c r="AO72" s="830"/>
      <c r="AP72" s="830" t="s">
        <v>583</v>
      </c>
      <c r="AQ72" s="830"/>
      <c r="AR72" s="830"/>
      <c r="AS72" s="830"/>
      <c r="AT72" s="830"/>
      <c r="AU72" s="830" t="s">
        <v>583</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589</v>
      </c>
      <c r="C73" s="874"/>
      <c r="D73" s="874"/>
      <c r="E73" s="874"/>
      <c r="F73" s="874"/>
      <c r="G73" s="874"/>
      <c r="H73" s="874"/>
      <c r="I73" s="874"/>
      <c r="J73" s="874"/>
      <c r="K73" s="874"/>
      <c r="L73" s="874"/>
      <c r="M73" s="874"/>
      <c r="N73" s="874"/>
      <c r="O73" s="874"/>
      <c r="P73" s="875"/>
      <c r="Q73" s="876">
        <v>1524702</v>
      </c>
      <c r="R73" s="830"/>
      <c r="S73" s="830"/>
      <c r="T73" s="830"/>
      <c r="U73" s="830"/>
      <c r="V73" s="830">
        <v>1496148</v>
      </c>
      <c r="W73" s="830"/>
      <c r="X73" s="830"/>
      <c r="Y73" s="830"/>
      <c r="Z73" s="830"/>
      <c r="AA73" s="830">
        <v>28554</v>
      </c>
      <c r="AB73" s="830"/>
      <c r="AC73" s="830"/>
      <c r="AD73" s="830"/>
      <c r="AE73" s="830"/>
      <c r="AF73" s="830">
        <v>28554</v>
      </c>
      <c r="AG73" s="830"/>
      <c r="AH73" s="830"/>
      <c r="AI73" s="830"/>
      <c r="AJ73" s="830"/>
      <c r="AK73" s="830">
        <v>15234</v>
      </c>
      <c r="AL73" s="830"/>
      <c r="AM73" s="830"/>
      <c r="AN73" s="830"/>
      <c r="AO73" s="830"/>
      <c r="AP73" s="830" t="s">
        <v>583</v>
      </c>
      <c r="AQ73" s="830"/>
      <c r="AR73" s="830"/>
      <c r="AS73" s="830"/>
      <c r="AT73" s="830"/>
      <c r="AU73" s="830" t="s">
        <v>583</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388</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28875</v>
      </c>
      <c r="AG88" s="844"/>
      <c r="AH88" s="844"/>
      <c r="AI88" s="844"/>
      <c r="AJ88" s="844"/>
      <c r="AK88" s="841"/>
      <c r="AL88" s="841"/>
      <c r="AM88" s="841"/>
      <c r="AN88" s="841"/>
      <c r="AO88" s="841"/>
      <c r="AP88" s="844">
        <v>190</v>
      </c>
      <c r="AQ88" s="844"/>
      <c r="AR88" s="844"/>
      <c r="AS88" s="844"/>
      <c r="AT88" s="844"/>
      <c r="AU88" s="844">
        <v>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1144</v>
      </c>
      <c r="CS102" s="852"/>
      <c r="CT102" s="852"/>
      <c r="CU102" s="852"/>
      <c r="CV102" s="891"/>
      <c r="CW102" s="890">
        <v>137</v>
      </c>
      <c r="CX102" s="852"/>
      <c r="CY102" s="852"/>
      <c r="CZ102" s="852"/>
      <c r="DA102" s="891"/>
      <c r="DB102" s="890">
        <v>1400</v>
      </c>
      <c r="DC102" s="852"/>
      <c r="DD102" s="852"/>
      <c r="DE102" s="852"/>
      <c r="DF102" s="891"/>
      <c r="DG102" s="890">
        <v>612</v>
      </c>
      <c r="DH102" s="852"/>
      <c r="DI102" s="852"/>
      <c r="DJ102" s="852"/>
      <c r="DK102" s="891"/>
      <c r="DL102" s="890" t="s">
        <v>590</v>
      </c>
      <c r="DM102" s="852"/>
      <c r="DN102" s="852"/>
      <c r="DO102" s="852"/>
      <c r="DP102" s="891"/>
      <c r="DQ102" s="890" t="s">
        <v>590</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306</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306</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306</v>
      </c>
      <c r="DR109" s="893"/>
      <c r="DS109" s="893"/>
      <c r="DT109" s="893"/>
      <c r="DU109" s="894"/>
      <c r="DV109" s="892" t="s">
        <v>430</v>
      </c>
      <c r="DW109" s="893"/>
      <c r="DX109" s="893"/>
      <c r="DY109" s="893"/>
      <c r="DZ109" s="895"/>
    </row>
    <row r="110" spans="1:131" s="230" customFormat="1" ht="26.25" customHeight="1" x14ac:dyDescent="0.2">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2759194</v>
      </c>
      <c r="AB110" s="900"/>
      <c r="AC110" s="900"/>
      <c r="AD110" s="900"/>
      <c r="AE110" s="901"/>
      <c r="AF110" s="902">
        <v>2810855</v>
      </c>
      <c r="AG110" s="900"/>
      <c r="AH110" s="900"/>
      <c r="AI110" s="900"/>
      <c r="AJ110" s="901"/>
      <c r="AK110" s="902">
        <v>2824613</v>
      </c>
      <c r="AL110" s="900"/>
      <c r="AM110" s="900"/>
      <c r="AN110" s="900"/>
      <c r="AO110" s="901"/>
      <c r="AP110" s="903">
        <v>6.7</v>
      </c>
      <c r="AQ110" s="904"/>
      <c r="AR110" s="904"/>
      <c r="AS110" s="904"/>
      <c r="AT110" s="905"/>
      <c r="AU110" s="906" t="s">
        <v>74</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24386232</v>
      </c>
      <c r="BR110" s="931"/>
      <c r="BS110" s="931"/>
      <c r="BT110" s="931"/>
      <c r="BU110" s="931"/>
      <c r="BV110" s="931">
        <v>25721017</v>
      </c>
      <c r="BW110" s="931"/>
      <c r="BX110" s="931"/>
      <c r="BY110" s="931"/>
      <c r="BZ110" s="931"/>
      <c r="CA110" s="931">
        <v>28472563</v>
      </c>
      <c r="CB110" s="931"/>
      <c r="CC110" s="931"/>
      <c r="CD110" s="931"/>
      <c r="CE110" s="931"/>
      <c r="CF110" s="944">
        <v>67.900000000000006</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v>1082774</v>
      </c>
      <c r="DH110" s="931"/>
      <c r="DI110" s="931"/>
      <c r="DJ110" s="931"/>
      <c r="DK110" s="931"/>
      <c r="DL110" s="931">
        <v>928461</v>
      </c>
      <c r="DM110" s="931"/>
      <c r="DN110" s="931"/>
      <c r="DO110" s="931"/>
      <c r="DP110" s="931"/>
      <c r="DQ110" s="931">
        <v>4695725</v>
      </c>
      <c r="DR110" s="931"/>
      <c r="DS110" s="931"/>
      <c r="DT110" s="931"/>
      <c r="DU110" s="931"/>
      <c r="DV110" s="932">
        <v>11.2</v>
      </c>
      <c r="DW110" s="932"/>
      <c r="DX110" s="932"/>
      <c r="DY110" s="932"/>
      <c r="DZ110" s="933"/>
    </row>
    <row r="111" spans="1:131" s="230" customFormat="1" ht="26.25" customHeight="1" x14ac:dyDescent="0.2">
      <c r="A111" s="934" t="s">
        <v>436</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437</v>
      </c>
      <c r="AB111" s="938"/>
      <c r="AC111" s="938"/>
      <c r="AD111" s="938"/>
      <c r="AE111" s="939"/>
      <c r="AF111" s="940" t="s">
        <v>438</v>
      </c>
      <c r="AG111" s="938"/>
      <c r="AH111" s="938"/>
      <c r="AI111" s="938"/>
      <c r="AJ111" s="939"/>
      <c r="AK111" s="940" t="s">
        <v>437</v>
      </c>
      <c r="AL111" s="938"/>
      <c r="AM111" s="938"/>
      <c r="AN111" s="938"/>
      <c r="AO111" s="939"/>
      <c r="AP111" s="941" t="s">
        <v>439</v>
      </c>
      <c r="AQ111" s="942"/>
      <c r="AR111" s="942"/>
      <c r="AS111" s="942"/>
      <c r="AT111" s="943"/>
      <c r="AU111" s="908"/>
      <c r="AV111" s="909"/>
      <c r="AW111" s="909"/>
      <c r="AX111" s="909"/>
      <c r="AY111" s="909"/>
      <c r="AZ111" s="922" t="s">
        <v>440</v>
      </c>
      <c r="BA111" s="923"/>
      <c r="BB111" s="923"/>
      <c r="BC111" s="923"/>
      <c r="BD111" s="923"/>
      <c r="BE111" s="923"/>
      <c r="BF111" s="923"/>
      <c r="BG111" s="923"/>
      <c r="BH111" s="923"/>
      <c r="BI111" s="923"/>
      <c r="BJ111" s="923"/>
      <c r="BK111" s="923"/>
      <c r="BL111" s="923"/>
      <c r="BM111" s="923"/>
      <c r="BN111" s="923"/>
      <c r="BO111" s="923"/>
      <c r="BP111" s="924"/>
      <c r="BQ111" s="925">
        <v>2176556</v>
      </c>
      <c r="BR111" s="926"/>
      <c r="BS111" s="926"/>
      <c r="BT111" s="926"/>
      <c r="BU111" s="926"/>
      <c r="BV111" s="926">
        <v>2199844</v>
      </c>
      <c r="BW111" s="926"/>
      <c r="BX111" s="926"/>
      <c r="BY111" s="926"/>
      <c r="BZ111" s="926"/>
      <c r="CA111" s="926">
        <v>5850196</v>
      </c>
      <c r="CB111" s="926"/>
      <c r="CC111" s="926"/>
      <c r="CD111" s="926"/>
      <c r="CE111" s="926"/>
      <c r="CF111" s="920">
        <v>13.9</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438</v>
      </c>
      <c r="DH111" s="926"/>
      <c r="DI111" s="926"/>
      <c r="DJ111" s="926"/>
      <c r="DK111" s="926"/>
      <c r="DL111" s="926" t="s">
        <v>438</v>
      </c>
      <c r="DM111" s="926"/>
      <c r="DN111" s="926"/>
      <c r="DO111" s="926"/>
      <c r="DP111" s="926"/>
      <c r="DQ111" s="926" t="s">
        <v>438</v>
      </c>
      <c r="DR111" s="926"/>
      <c r="DS111" s="926"/>
      <c r="DT111" s="926"/>
      <c r="DU111" s="926"/>
      <c r="DV111" s="927" t="s">
        <v>437</v>
      </c>
      <c r="DW111" s="927"/>
      <c r="DX111" s="927"/>
      <c r="DY111" s="927"/>
      <c r="DZ111" s="928"/>
    </row>
    <row r="112" spans="1:131" s="230" customFormat="1" ht="26.25" customHeight="1" x14ac:dyDescent="0.2">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437</v>
      </c>
      <c r="AG112" s="959"/>
      <c r="AH112" s="959"/>
      <c r="AI112" s="959"/>
      <c r="AJ112" s="960"/>
      <c r="AK112" s="961" t="s">
        <v>130</v>
      </c>
      <c r="AL112" s="959"/>
      <c r="AM112" s="959"/>
      <c r="AN112" s="959"/>
      <c r="AO112" s="960"/>
      <c r="AP112" s="962" t="s">
        <v>444</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8315710</v>
      </c>
      <c r="BR112" s="926"/>
      <c r="BS112" s="926"/>
      <c r="BT112" s="926"/>
      <c r="BU112" s="926"/>
      <c r="BV112" s="926">
        <v>8704887</v>
      </c>
      <c r="BW112" s="926"/>
      <c r="BX112" s="926"/>
      <c r="BY112" s="926"/>
      <c r="BZ112" s="926"/>
      <c r="CA112" s="926">
        <v>9417010</v>
      </c>
      <c r="CB112" s="926"/>
      <c r="CC112" s="926"/>
      <c r="CD112" s="926"/>
      <c r="CE112" s="926"/>
      <c r="CF112" s="920">
        <v>22.5</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447</v>
      </c>
      <c r="DH112" s="926"/>
      <c r="DI112" s="926"/>
      <c r="DJ112" s="926"/>
      <c r="DK112" s="926"/>
      <c r="DL112" s="926" t="s">
        <v>447</v>
      </c>
      <c r="DM112" s="926"/>
      <c r="DN112" s="926"/>
      <c r="DO112" s="926"/>
      <c r="DP112" s="926"/>
      <c r="DQ112" s="926" t="s">
        <v>444</v>
      </c>
      <c r="DR112" s="926"/>
      <c r="DS112" s="926"/>
      <c r="DT112" s="926"/>
      <c r="DU112" s="926"/>
      <c r="DV112" s="927" t="s">
        <v>438</v>
      </c>
      <c r="DW112" s="927"/>
      <c r="DX112" s="927"/>
      <c r="DY112" s="927"/>
      <c r="DZ112" s="928"/>
    </row>
    <row r="113" spans="1:130" s="230" customFormat="1" ht="26.25" customHeight="1" x14ac:dyDescent="0.2">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1042952</v>
      </c>
      <c r="AB113" s="938"/>
      <c r="AC113" s="938"/>
      <c r="AD113" s="938"/>
      <c r="AE113" s="939"/>
      <c r="AF113" s="940">
        <v>742681</v>
      </c>
      <c r="AG113" s="938"/>
      <c r="AH113" s="938"/>
      <c r="AI113" s="938"/>
      <c r="AJ113" s="939"/>
      <c r="AK113" s="940">
        <v>721195</v>
      </c>
      <c r="AL113" s="938"/>
      <c r="AM113" s="938"/>
      <c r="AN113" s="938"/>
      <c r="AO113" s="939"/>
      <c r="AP113" s="941">
        <v>1.7</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12674</v>
      </c>
      <c r="BR113" s="926"/>
      <c r="BS113" s="926"/>
      <c r="BT113" s="926"/>
      <c r="BU113" s="926"/>
      <c r="BV113" s="926">
        <v>10860</v>
      </c>
      <c r="BW113" s="926"/>
      <c r="BX113" s="926"/>
      <c r="BY113" s="926"/>
      <c r="BZ113" s="926"/>
      <c r="CA113" s="926">
        <v>9293</v>
      </c>
      <c r="CB113" s="926"/>
      <c r="CC113" s="926"/>
      <c r="CD113" s="926"/>
      <c r="CE113" s="926"/>
      <c r="CF113" s="920">
        <v>0</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444</v>
      </c>
      <c r="DH113" s="959"/>
      <c r="DI113" s="959"/>
      <c r="DJ113" s="959"/>
      <c r="DK113" s="960"/>
      <c r="DL113" s="961" t="s">
        <v>438</v>
      </c>
      <c r="DM113" s="959"/>
      <c r="DN113" s="959"/>
      <c r="DO113" s="959"/>
      <c r="DP113" s="960"/>
      <c r="DQ113" s="961" t="s">
        <v>438</v>
      </c>
      <c r="DR113" s="959"/>
      <c r="DS113" s="959"/>
      <c r="DT113" s="959"/>
      <c r="DU113" s="960"/>
      <c r="DV113" s="962" t="s">
        <v>447</v>
      </c>
      <c r="DW113" s="963"/>
      <c r="DX113" s="963"/>
      <c r="DY113" s="963"/>
      <c r="DZ113" s="964"/>
    </row>
    <row r="114" spans="1:130" s="230" customFormat="1" ht="26.25" customHeight="1" x14ac:dyDescent="0.2">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27023</v>
      </c>
      <c r="AB114" s="959"/>
      <c r="AC114" s="959"/>
      <c r="AD114" s="959"/>
      <c r="AE114" s="960"/>
      <c r="AF114" s="961">
        <v>1580</v>
      </c>
      <c r="AG114" s="959"/>
      <c r="AH114" s="959"/>
      <c r="AI114" s="959"/>
      <c r="AJ114" s="960"/>
      <c r="AK114" s="961">
        <v>1511</v>
      </c>
      <c r="AL114" s="959"/>
      <c r="AM114" s="959"/>
      <c r="AN114" s="959"/>
      <c r="AO114" s="960"/>
      <c r="AP114" s="962">
        <v>0</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8711849</v>
      </c>
      <c r="BR114" s="926"/>
      <c r="BS114" s="926"/>
      <c r="BT114" s="926"/>
      <c r="BU114" s="926"/>
      <c r="BV114" s="926">
        <v>8501715</v>
      </c>
      <c r="BW114" s="926"/>
      <c r="BX114" s="926"/>
      <c r="BY114" s="926"/>
      <c r="BZ114" s="926"/>
      <c r="CA114" s="926">
        <v>8614790</v>
      </c>
      <c r="CB114" s="926"/>
      <c r="CC114" s="926"/>
      <c r="CD114" s="926"/>
      <c r="CE114" s="926"/>
      <c r="CF114" s="920">
        <v>20.5</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444</v>
      </c>
      <c r="DH114" s="959"/>
      <c r="DI114" s="959"/>
      <c r="DJ114" s="959"/>
      <c r="DK114" s="960"/>
      <c r="DL114" s="961" t="s">
        <v>444</v>
      </c>
      <c r="DM114" s="959"/>
      <c r="DN114" s="959"/>
      <c r="DO114" s="959"/>
      <c r="DP114" s="960"/>
      <c r="DQ114" s="961" t="s">
        <v>444</v>
      </c>
      <c r="DR114" s="959"/>
      <c r="DS114" s="959"/>
      <c r="DT114" s="959"/>
      <c r="DU114" s="960"/>
      <c r="DV114" s="962" t="s">
        <v>444</v>
      </c>
      <c r="DW114" s="963"/>
      <c r="DX114" s="963"/>
      <c r="DY114" s="963"/>
      <c r="DZ114" s="964"/>
    </row>
    <row r="115" spans="1:130" s="230" customFormat="1" ht="26.25" customHeight="1" x14ac:dyDescent="0.2">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261738</v>
      </c>
      <c r="AB115" s="938"/>
      <c r="AC115" s="938"/>
      <c r="AD115" s="938"/>
      <c r="AE115" s="939"/>
      <c r="AF115" s="940">
        <v>510711</v>
      </c>
      <c r="AG115" s="938"/>
      <c r="AH115" s="938"/>
      <c r="AI115" s="938"/>
      <c r="AJ115" s="939"/>
      <c r="AK115" s="940">
        <v>270235</v>
      </c>
      <c r="AL115" s="938"/>
      <c r="AM115" s="938"/>
      <c r="AN115" s="938"/>
      <c r="AO115" s="939"/>
      <c r="AP115" s="941">
        <v>0.6</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444</v>
      </c>
      <c r="BR115" s="926"/>
      <c r="BS115" s="926"/>
      <c r="BT115" s="926"/>
      <c r="BU115" s="926"/>
      <c r="BV115" s="926" t="s">
        <v>438</v>
      </c>
      <c r="BW115" s="926"/>
      <c r="BX115" s="926"/>
      <c r="BY115" s="926"/>
      <c r="BZ115" s="926"/>
      <c r="CA115" s="926" t="s">
        <v>439</v>
      </c>
      <c r="CB115" s="926"/>
      <c r="CC115" s="926"/>
      <c r="CD115" s="926"/>
      <c r="CE115" s="926"/>
      <c r="CF115" s="920" t="s">
        <v>438</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390250</v>
      </c>
      <c r="DH115" s="959"/>
      <c r="DI115" s="959"/>
      <c r="DJ115" s="959"/>
      <c r="DK115" s="960"/>
      <c r="DL115" s="961">
        <v>648281</v>
      </c>
      <c r="DM115" s="959"/>
      <c r="DN115" s="959"/>
      <c r="DO115" s="959"/>
      <c r="DP115" s="960"/>
      <c r="DQ115" s="961">
        <v>611798</v>
      </c>
      <c r="DR115" s="959"/>
      <c r="DS115" s="959"/>
      <c r="DT115" s="959"/>
      <c r="DU115" s="960"/>
      <c r="DV115" s="962">
        <v>1.5</v>
      </c>
      <c r="DW115" s="963"/>
      <c r="DX115" s="963"/>
      <c r="DY115" s="963"/>
      <c r="DZ115" s="964"/>
    </row>
    <row r="116" spans="1:130" s="230" customFormat="1" ht="26.25" customHeight="1" x14ac:dyDescent="0.2">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444</v>
      </c>
      <c r="AB116" s="959"/>
      <c r="AC116" s="959"/>
      <c r="AD116" s="959"/>
      <c r="AE116" s="960"/>
      <c r="AF116" s="961" t="s">
        <v>444</v>
      </c>
      <c r="AG116" s="959"/>
      <c r="AH116" s="959"/>
      <c r="AI116" s="959"/>
      <c r="AJ116" s="960"/>
      <c r="AK116" s="961" t="s">
        <v>444</v>
      </c>
      <c r="AL116" s="959"/>
      <c r="AM116" s="959"/>
      <c r="AN116" s="959"/>
      <c r="AO116" s="960"/>
      <c r="AP116" s="962" t="s">
        <v>438</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437</v>
      </c>
      <c r="BR116" s="926"/>
      <c r="BS116" s="926"/>
      <c r="BT116" s="926"/>
      <c r="BU116" s="926"/>
      <c r="BV116" s="926" t="s">
        <v>130</v>
      </c>
      <c r="BW116" s="926"/>
      <c r="BX116" s="926"/>
      <c r="BY116" s="926"/>
      <c r="BZ116" s="926"/>
      <c r="CA116" s="926" t="s">
        <v>438</v>
      </c>
      <c r="CB116" s="926"/>
      <c r="CC116" s="926"/>
      <c r="CD116" s="926"/>
      <c r="CE116" s="926"/>
      <c r="CF116" s="920" t="s">
        <v>438</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46945</v>
      </c>
      <c r="DH116" s="959"/>
      <c r="DI116" s="959"/>
      <c r="DJ116" s="959"/>
      <c r="DK116" s="960"/>
      <c r="DL116" s="961">
        <v>37556</v>
      </c>
      <c r="DM116" s="959"/>
      <c r="DN116" s="959"/>
      <c r="DO116" s="959"/>
      <c r="DP116" s="960"/>
      <c r="DQ116" s="961">
        <v>28167</v>
      </c>
      <c r="DR116" s="959"/>
      <c r="DS116" s="959"/>
      <c r="DT116" s="959"/>
      <c r="DU116" s="960"/>
      <c r="DV116" s="962">
        <v>0.1</v>
      </c>
      <c r="DW116" s="963"/>
      <c r="DX116" s="963"/>
      <c r="DY116" s="963"/>
      <c r="DZ116" s="964"/>
    </row>
    <row r="117" spans="1:130" s="230" customFormat="1" ht="26.25" customHeight="1" x14ac:dyDescent="0.2">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4090907</v>
      </c>
      <c r="AB117" s="979"/>
      <c r="AC117" s="979"/>
      <c r="AD117" s="979"/>
      <c r="AE117" s="980"/>
      <c r="AF117" s="981">
        <v>4065827</v>
      </c>
      <c r="AG117" s="979"/>
      <c r="AH117" s="979"/>
      <c r="AI117" s="979"/>
      <c r="AJ117" s="980"/>
      <c r="AK117" s="981">
        <v>3817554</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130</v>
      </c>
      <c r="BR117" s="926"/>
      <c r="BS117" s="926"/>
      <c r="BT117" s="926"/>
      <c r="BU117" s="926"/>
      <c r="BV117" s="926" t="s">
        <v>130</v>
      </c>
      <c r="BW117" s="926"/>
      <c r="BX117" s="926"/>
      <c r="BY117" s="926"/>
      <c r="BZ117" s="926"/>
      <c r="CA117" s="926" t="s">
        <v>130</v>
      </c>
      <c r="CB117" s="926"/>
      <c r="CC117" s="926"/>
      <c r="CD117" s="926"/>
      <c r="CE117" s="926"/>
      <c r="CF117" s="920" t="s">
        <v>130</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130</v>
      </c>
      <c r="DH117" s="959"/>
      <c r="DI117" s="959"/>
      <c r="DJ117" s="959"/>
      <c r="DK117" s="960"/>
      <c r="DL117" s="961" t="s">
        <v>130</v>
      </c>
      <c r="DM117" s="959"/>
      <c r="DN117" s="959"/>
      <c r="DO117" s="959"/>
      <c r="DP117" s="960"/>
      <c r="DQ117" s="961" t="s">
        <v>439</v>
      </c>
      <c r="DR117" s="959"/>
      <c r="DS117" s="959"/>
      <c r="DT117" s="959"/>
      <c r="DU117" s="960"/>
      <c r="DV117" s="962" t="s">
        <v>130</v>
      </c>
      <c r="DW117" s="963"/>
      <c r="DX117" s="963"/>
      <c r="DY117" s="963"/>
      <c r="DZ117" s="964"/>
    </row>
    <row r="118" spans="1:130" s="230" customFormat="1" ht="26.25" customHeight="1" x14ac:dyDescent="0.2">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306</v>
      </c>
      <c r="AL118" s="893"/>
      <c r="AM118" s="893"/>
      <c r="AN118" s="893"/>
      <c r="AO118" s="894"/>
      <c r="AP118" s="970" t="s">
        <v>430</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130</v>
      </c>
      <c r="BR118" s="1000"/>
      <c r="BS118" s="1000"/>
      <c r="BT118" s="1000"/>
      <c r="BU118" s="1000"/>
      <c r="BV118" s="1000" t="s">
        <v>130</v>
      </c>
      <c r="BW118" s="1000"/>
      <c r="BX118" s="1000"/>
      <c r="BY118" s="1000"/>
      <c r="BZ118" s="1000"/>
      <c r="CA118" s="1000" t="s">
        <v>130</v>
      </c>
      <c r="CB118" s="1000"/>
      <c r="CC118" s="1000"/>
      <c r="CD118" s="1000"/>
      <c r="CE118" s="1000"/>
      <c r="CF118" s="920" t="s">
        <v>439</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130</v>
      </c>
      <c r="DH118" s="959"/>
      <c r="DI118" s="959"/>
      <c r="DJ118" s="959"/>
      <c r="DK118" s="960"/>
      <c r="DL118" s="961" t="s">
        <v>130</v>
      </c>
      <c r="DM118" s="959"/>
      <c r="DN118" s="959"/>
      <c r="DO118" s="959"/>
      <c r="DP118" s="960"/>
      <c r="DQ118" s="961" t="s">
        <v>130</v>
      </c>
      <c r="DR118" s="959"/>
      <c r="DS118" s="959"/>
      <c r="DT118" s="959"/>
      <c r="DU118" s="960"/>
      <c r="DV118" s="962" t="s">
        <v>439</v>
      </c>
      <c r="DW118" s="963"/>
      <c r="DX118" s="963"/>
      <c r="DY118" s="963"/>
      <c r="DZ118" s="964"/>
    </row>
    <row r="119" spans="1:130" s="230" customFormat="1" ht="26.25" customHeight="1" x14ac:dyDescent="0.2">
      <c r="A119" s="1056"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v>154197</v>
      </c>
      <c r="AB119" s="900"/>
      <c r="AC119" s="900"/>
      <c r="AD119" s="900"/>
      <c r="AE119" s="901"/>
      <c r="AF119" s="902">
        <v>154314</v>
      </c>
      <c r="AG119" s="900"/>
      <c r="AH119" s="900"/>
      <c r="AI119" s="900"/>
      <c r="AJ119" s="901"/>
      <c r="AK119" s="902">
        <v>154434</v>
      </c>
      <c r="AL119" s="900"/>
      <c r="AM119" s="900"/>
      <c r="AN119" s="900"/>
      <c r="AO119" s="901"/>
      <c r="AP119" s="903">
        <v>0.4</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465</v>
      </c>
      <c r="BP119" s="1005"/>
      <c r="BQ119" s="999">
        <v>43603021</v>
      </c>
      <c r="BR119" s="1000"/>
      <c r="BS119" s="1000"/>
      <c r="BT119" s="1000"/>
      <c r="BU119" s="1000"/>
      <c r="BV119" s="1000">
        <v>45138323</v>
      </c>
      <c r="BW119" s="1000"/>
      <c r="BX119" s="1000"/>
      <c r="BY119" s="1000"/>
      <c r="BZ119" s="1000"/>
      <c r="CA119" s="1000">
        <v>52363852</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656587</v>
      </c>
      <c r="DH119" s="986"/>
      <c r="DI119" s="986"/>
      <c r="DJ119" s="986"/>
      <c r="DK119" s="987"/>
      <c r="DL119" s="985">
        <v>585546</v>
      </c>
      <c r="DM119" s="986"/>
      <c r="DN119" s="986"/>
      <c r="DO119" s="986"/>
      <c r="DP119" s="987"/>
      <c r="DQ119" s="985">
        <v>514506</v>
      </c>
      <c r="DR119" s="986"/>
      <c r="DS119" s="986"/>
      <c r="DT119" s="986"/>
      <c r="DU119" s="987"/>
      <c r="DV119" s="988">
        <v>1.2</v>
      </c>
      <c r="DW119" s="989"/>
      <c r="DX119" s="989"/>
      <c r="DY119" s="989"/>
      <c r="DZ119" s="990"/>
    </row>
    <row r="120" spans="1:130" s="230" customFormat="1" ht="26.25" customHeight="1" x14ac:dyDescent="0.2">
      <c r="A120" s="1057"/>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439</v>
      </c>
      <c r="AB120" s="959"/>
      <c r="AC120" s="959"/>
      <c r="AD120" s="959"/>
      <c r="AE120" s="960"/>
      <c r="AF120" s="961" t="s">
        <v>439</v>
      </c>
      <c r="AG120" s="959"/>
      <c r="AH120" s="959"/>
      <c r="AI120" s="959"/>
      <c r="AJ120" s="960"/>
      <c r="AK120" s="961" t="s">
        <v>439</v>
      </c>
      <c r="AL120" s="959"/>
      <c r="AM120" s="959"/>
      <c r="AN120" s="959"/>
      <c r="AO120" s="960"/>
      <c r="AP120" s="962" t="s">
        <v>130</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34263190</v>
      </c>
      <c r="BR120" s="931"/>
      <c r="BS120" s="931"/>
      <c r="BT120" s="931"/>
      <c r="BU120" s="931"/>
      <c r="BV120" s="931">
        <v>39242320</v>
      </c>
      <c r="BW120" s="931"/>
      <c r="BX120" s="931"/>
      <c r="BY120" s="931"/>
      <c r="BZ120" s="931"/>
      <c r="CA120" s="931">
        <v>43503270</v>
      </c>
      <c r="CB120" s="931"/>
      <c r="CC120" s="931"/>
      <c r="CD120" s="931"/>
      <c r="CE120" s="931"/>
      <c r="CF120" s="944">
        <v>103.7</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8315710</v>
      </c>
      <c r="DH120" s="931"/>
      <c r="DI120" s="931"/>
      <c r="DJ120" s="931"/>
      <c r="DK120" s="931"/>
      <c r="DL120" s="931">
        <v>8704887</v>
      </c>
      <c r="DM120" s="931"/>
      <c r="DN120" s="931"/>
      <c r="DO120" s="931"/>
      <c r="DP120" s="931"/>
      <c r="DQ120" s="931">
        <v>9417010</v>
      </c>
      <c r="DR120" s="931"/>
      <c r="DS120" s="931"/>
      <c r="DT120" s="931"/>
      <c r="DU120" s="931"/>
      <c r="DV120" s="932">
        <v>22.5</v>
      </c>
      <c r="DW120" s="932"/>
      <c r="DX120" s="932"/>
      <c r="DY120" s="932"/>
      <c r="DZ120" s="933"/>
    </row>
    <row r="121" spans="1:130" s="230" customFormat="1" ht="26.25" customHeight="1" x14ac:dyDescent="0.2">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439</v>
      </c>
      <c r="AB121" s="959"/>
      <c r="AC121" s="959"/>
      <c r="AD121" s="959"/>
      <c r="AE121" s="960"/>
      <c r="AF121" s="961" t="s">
        <v>439</v>
      </c>
      <c r="AG121" s="959"/>
      <c r="AH121" s="959"/>
      <c r="AI121" s="959"/>
      <c r="AJ121" s="960"/>
      <c r="AK121" s="961" t="s">
        <v>439</v>
      </c>
      <c r="AL121" s="959"/>
      <c r="AM121" s="959"/>
      <c r="AN121" s="959"/>
      <c r="AO121" s="960"/>
      <c r="AP121" s="962" t="s">
        <v>439</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12643726</v>
      </c>
      <c r="BR121" s="926"/>
      <c r="BS121" s="926"/>
      <c r="BT121" s="926"/>
      <c r="BU121" s="926"/>
      <c r="BV121" s="926">
        <v>13316094</v>
      </c>
      <c r="BW121" s="926"/>
      <c r="BX121" s="926"/>
      <c r="BY121" s="926"/>
      <c r="BZ121" s="926"/>
      <c r="CA121" s="926">
        <v>13036934</v>
      </c>
      <c r="CB121" s="926"/>
      <c r="CC121" s="926"/>
      <c r="CD121" s="926"/>
      <c r="CE121" s="926"/>
      <c r="CF121" s="920">
        <v>31.1</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t="s">
        <v>439</v>
      </c>
      <c r="DH121" s="926"/>
      <c r="DI121" s="926"/>
      <c r="DJ121" s="926"/>
      <c r="DK121" s="926"/>
      <c r="DL121" s="926" t="s">
        <v>439</v>
      </c>
      <c r="DM121" s="926"/>
      <c r="DN121" s="926"/>
      <c r="DO121" s="926"/>
      <c r="DP121" s="926"/>
      <c r="DQ121" s="926" t="s">
        <v>439</v>
      </c>
      <c r="DR121" s="926"/>
      <c r="DS121" s="926"/>
      <c r="DT121" s="926"/>
      <c r="DU121" s="926"/>
      <c r="DV121" s="927" t="s">
        <v>439</v>
      </c>
      <c r="DW121" s="927"/>
      <c r="DX121" s="927"/>
      <c r="DY121" s="927"/>
      <c r="DZ121" s="928"/>
    </row>
    <row r="122" spans="1:130" s="230" customFormat="1" ht="26.25" customHeight="1" x14ac:dyDescent="0.2">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439</v>
      </c>
      <c r="AB122" s="959"/>
      <c r="AC122" s="959"/>
      <c r="AD122" s="959"/>
      <c r="AE122" s="960"/>
      <c r="AF122" s="961" t="s">
        <v>439</v>
      </c>
      <c r="AG122" s="959"/>
      <c r="AH122" s="959"/>
      <c r="AI122" s="959"/>
      <c r="AJ122" s="960"/>
      <c r="AK122" s="961" t="s">
        <v>130</v>
      </c>
      <c r="AL122" s="959"/>
      <c r="AM122" s="959"/>
      <c r="AN122" s="959"/>
      <c r="AO122" s="960"/>
      <c r="AP122" s="962" t="s">
        <v>439</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14257931</v>
      </c>
      <c r="BR122" s="1000"/>
      <c r="BS122" s="1000"/>
      <c r="BT122" s="1000"/>
      <c r="BU122" s="1000"/>
      <c r="BV122" s="1000">
        <v>13261442</v>
      </c>
      <c r="BW122" s="1000"/>
      <c r="BX122" s="1000"/>
      <c r="BY122" s="1000"/>
      <c r="BZ122" s="1000"/>
      <c r="CA122" s="1000">
        <v>14237000</v>
      </c>
      <c r="CB122" s="1000"/>
      <c r="CC122" s="1000"/>
      <c r="CD122" s="1000"/>
      <c r="CE122" s="1000"/>
      <c r="CF122" s="1017">
        <v>33.9</v>
      </c>
      <c r="CG122" s="1018"/>
      <c r="CH122" s="1018"/>
      <c r="CI122" s="1018"/>
      <c r="CJ122" s="1018"/>
      <c r="CK122" s="1009"/>
      <c r="CL122" s="1010"/>
      <c r="CM122" s="1010"/>
      <c r="CN122" s="1010"/>
      <c r="CO122" s="1011"/>
      <c r="CP122" s="1019" t="s">
        <v>475</v>
      </c>
      <c r="CQ122" s="1020"/>
      <c r="CR122" s="1020"/>
      <c r="CS122" s="1020"/>
      <c r="CT122" s="1020"/>
      <c r="CU122" s="1020"/>
      <c r="CV122" s="1020"/>
      <c r="CW122" s="1020"/>
      <c r="CX122" s="1020"/>
      <c r="CY122" s="1020"/>
      <c r="CZ122" s="1020"/>
      <c r="DA122" s="1020"/>
      <c r="DB122" s="1020"/>
      <c r="DC122" s="1020"/>
      <c r="DD122" s="1020"/>
      <c r="DE122" s="1020"/>
      <c r="DF122" s="1021"/>
      <c r="DG122" s="925" t="s">
        <v>130</v>
      </c>
      <c r="DH122" s="926"/>
      <c r="DI122" s="926"/>
      <c r="DJ122" s="926"/>
      <c r="DK122" s="926"/>
      <c r="DL122" s="926" t="s">
        <v>476</v>
      </c>
      <c r="DM122" s="926"/>
      <c r="DN122" s="926"/>
      <c r="DO122" s="926"/>
      <c r="DP122" s="926"/>
      <c r="DQ122" s="926" t="s">
        <v>130</v>
      </c>
      <c r="DR122" s="926"/>
      <c r="DS122" s="926"/>
      <c r="DT122" s="926"/>
      <c r="DU122" s="926"/>
      <c r="DV122" s="927" t="s">
        <v>476</v>
      </c>
      <c r="DW122" s="927"/>
      <c r="DX122" s="927"/>
      <c r="DY122" s="927"/>
      <c r="DZ122" s="928"/>
    </row>
    <row r="123" spans="1:130" s="230" customFormat="1" ht="26.25" customHeight="1" x14ac:dyDescent="0.2">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130</v>
      </c>
      <c r="AB123" s="959"/>
      <c r="AC123" s="959"/>
      <c r="AD123" s="959"/>
      <c r="AE123" s="960"/>
      <c r="AF123" s="961" t="s">
        <v>130</v>
      </c>
      <c r="AG123" s="959"/>
      <c r="AH123" s="959"/>
      <c r="AI123" s="959"/>
      <c r="AJ123" s="960"/>
      <c r="AK123" s="961" t="s">
        <v>130</v>
      </c>
      <c r="AL123" s="959"/>
      <c r="AM123" s="959"/>
      <c r="AN123" s="959"/>
      <c r="AO123" s="960"/>
      <c r="AP123" s="962" t="s">
        <v>130</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477</v>
      </c>
      <c r="BP123" s="1005"/>
      <c r="BQ123" s="1063">
        <v>61164847</v>
      </c>
      <c r="BR123" s="1064"/>
      <c r="BS123" s="1064"/>
      <c r="BT123" s="1064"/>
      <c r="BU123" s="1064"/>
      <c r="BV123" s="1064">
        <v>65819856</v>
      </c>
      <c r="BW123" s="1064"/>
      <c r="BX123" s="1064"/>
      <c r="BY123" s="1064"/>
      <c r="BZ123" s="1064"/>
      <c r="CA123" s="1064">
        <v>70777204</v>
      </c>
      <c r="CB123" s="1064"/>
      <c r="CC123" s="1064"/>
      <c r="CD123" s="1064"/>
      <c r="CE123" s="1064"/>
      <c r="CF123" s="1001"/>
      <c r="CG123" s="1002"/>
      <c r="CH123" s="1002"/>
      <c r="CI123" s="1002"/>
      <c r="CJ123" s="1003"/>
      <c r="CK123" s="1009"/>
      <c r="CL123" s="1010"/>
      <c r="CM123" s="1010"/>
      <c r="CN123" s="1010"/>
      <c r="CO123" s="1011"/>
      <c r="CP123" s="1019" t="s">
        <v>403</v>
      </c>
      <c r="CQ123" s="1020"/>
      <c r="CR123" s="1020"/>
      <c r="CS123" s="1020"/>
      <c r="CT123" s="1020"/>
      <c r="CU123" s="1020"/>
      <c r="CV123" s="1020"/>
      <c r="CW123" s="1020"/>
      <c r="CX123" s="1020"/>
      <c r="CY123" s="1020"/>
      <c r="CZ123" s="1020"/>
      <c r="DA123" s="1020"/>
      <c r="DB123" s="1020"/>
      <c r="DC123" s="1020"/>
      <c r="DD123" s="1020"/>
      <c r="DE123" s="1020"/>
      <c r="DF123" s="1021"/>
      <c r="DG123" s="958" t="s">
        <v>130</v>
      </c>
      <c r="DH123" s="959"/>
      <c r="DI123" s="959"/>
      <c r="DJ123" s="959"/>
      <c r="DK123" s="960"/>
      <c r="DL123" s="961" t="s">
        <v>476</v>
      </c>
      <c r="DM123" s="959"/>
      <c r="DN123" s="959"/>
      <c r="DO123" s="959"/>
      <c r="DP123" s="960"/>
      <c r="DQ123" s="961" t="s">
        <v>130</v>
      </c>
      <c r="DR123" s="959"/>
      <c r="DS123" s="959"/>
      <c r="DT123" s="959"/>
      <c r="DU123" s="960"/>
      <c r="DV123" s="962" t="s">
        <v>476</v>
      </c>
      <c r="DW123" s="963"/>
      <c r="DX123" s="963"/>
      <c r="DY123" s="963"/>
      <c r="DZ123" s="964"/>
    </row>
    <row r="124" spans="1:130" s="230" customFormat="1" ht="26.25" customHeight="1" thickBot="1" x14ac:dyDescent="0.25">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476</v>
      </c>
      <c r="AB124" s="959"/>
      <c r="AC124" s="959"/>
      <c r="AD124" s="959"/>
      <c r="AE124" s="960"/>
      <c r="AF124" s="961" t="s">
        <v>130</v>
      </c>
      <c r="AG124" s="959"/>
      <c r="AH124" s="959"/>
      <c r="AI124" s="959"/>
      <c r="AJ124" s="960"/>
      <c r="AK124" s="961" t="s">
        <v>439</v>
      </c>
      <c r="AL124" s="959"/>
      <c r="AM124" s="959"/>
      <c r="AN124" s="959"/>
      <c r="AO124" s="960"/>
      <c r="AP124" s="962" t="s">
        <v>130</v>
      </c>
      <c r="AQ124" s="963"/>
      <c r="AR124" s="963"/>
      <c r="AS124" s="963"/>
      <c r="AT124" s="964"/>
      <c r="AU124" s="1059" t="s">
        <v>478</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130</v>
      </c>
      <c r="BR124" s="1027"/>
      <c r="BS124" s="1027"/>
      <c r="BT124" s="1027"/>
      <c r="BU124" s="1027"/>
      <c r="BV124" s="1027" t="s">
        <v>130</v>
      </c>
      <c r="BW124" s="1027"/>
      <c r="BX124" s="1027"/>
      <c r="BY124" s="1027"/>
      <c r="BZ124" s="1027"/>
      <c r="CA124" s="1027" t="s">
        <v>130</v>
      </c>
      <c r="CB124" s="1027"/>
      <c r="CC124" s="1027"/>
      <c r="CD124" s="1027"/>
      <c r="CE124" s="1027"/>
      <c r="CF124" s="1028"/>
      <c r="CG124" s="1029"/>
      <c r="CH124" s="1029"/>
      <c r="CI124" s="1029"/>
      <c r="CJ124" s="1030"/>
      <c r="CK124" s="1012"/>
      <c r="CL124" s="1012"/>
      <c r="CM124" s="1012"/>
      <c r="CN124" s="1012"/>
      <c r="CO124" s="1013"/>
      <c r="CP124" s="1019" t="s">
        <v>479</v>
      </c>
      <c r="CQ124" s="1020"/>
      <c r="CR124" s="1020"/>
      <c r="CS124" s="1020"/>
      <c r="CT124" s="1020"/>
      <c r="CU124" s="1020"/>
      <c r="CV124" s="1020"/>
      <c r="CW124" s="1020"/>
      <c r="CX124" s="1020"/>
      <c r="CY124" s="1020"/>
      <c r="CZ124" s="1020"/>
      <c r="DA124" s="1020"/>
      <c r="DB124" s="1020"/>
      <c r="DC124" s="1020"/>
      <c r="DD124" s="1020"/>
      <c r="DE124" s="1020"/>
      <c r="DF124" s="1021"/>
      <c r="DG124" s="1004" t="s">
        <v>130</v>
      </c>
      <c r="DH124" s="986"/>
      <c r="DI124" s="986"/>
      <c r="DJ124" s="986"/>
      <c r="DK124" s="987"/>
      <c r="DL124" s="985" t="s">
        <v>130</v>
      </c>
      <c r="DM124" s="986"/>
      <c r="DN124" s="986"/>
      <c r="DO124" s="986"/>
      <c r="DP124" s="987"/>
      <c r="DQ124" s="985" t="s">
        <v>439</v>
      </c>
      <c r="DR124" s="986"/>
      <c r="DS124" s="986"/>
      <c r="DT124" s="986"/>
      <c r="DU124" s="987"/>
      <c r="DV124" s="988" t="s">
        <v>130</v>
      </c>
      <c r="DW124" s="989"/>
      <c r="DX124" s="989"/>
      <c r="DY124" s="989"/>
      <c r="DZ124" s="990"/>
    </row>
    <row r="125" spans="1:130" s="230" customFormat="1" ht="26.25" customHeight="1" x14ac:dyDescent="0.2">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476</v>
      </c>
      <c r="AG125" s="959"/>
      <c r="AH125" s="959"/>
      <c r="AI125" s="959"/>
      <c r="AJ125" s="960"/>
      <c r="AK125" s="961" t="s">
        <v>130</v>
      </c>
      <c r="AL125" s="959"/>
      <c r="AM125" s="959"/>
      <c r="AN125" s="959"/>
      <c r="AO125" s="960"/>
      <c r="AP125" s="962" t="s">
        <v>439</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480</v>
      </c>
      <c r="CL125" s="1007"/>
      <c r="CM125" s="1007"/>
      <c r="CN125" s="1007"/>
      <c r="CO125" s="1008"/>
      <c r="CP125" s="929" t="s">
        <v>481</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476</v>
      </c>
      <c r="DW125" s="932"/>
      <c r="DX125" s="932"/>
      <c r="DY125" s="932"/>
      <c r="DZ125" s="933"/>
    </row>
    <row r="126" spans="1:130" s="230" customFormat="1" ht="26.25" customHeight="1" thickBot="1" x14ac:dyDescent="0.25">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105670</v>
      </c>
      <c r="AB126" s="959"/>
      <c r="AC126" s="959"/>
      <c r="AD126" s="959"/>
      <c r="AE126" s="960"/>
      <c r="AF126" s="961">
        <v>355048</v>
      </c>
      <c r="AG126" s="959"/>
      <c r="AH126" s="959"/>
      <c r="AI126" s="959"/>
      <c r="AJ126" s="960"/>
      <c r="AK126" s="961">
        <v>115017</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482</v>
      </c>
      <c r="CQ126" s="923"/>
      <c r="CR126" s="923"/>
      <c r="CS126" s="923"/>
      <c r="CT126" s="923"/>
      <c r="CU126" s="923"/>
      <c r="CV126" s="923"/>
      <c r="CW126" s="923"/>
      <c r="CX126" s="923"/>
      <c r="CY126" s="923"/>
      <c r="CZ126" s="923"/>
      <c r="DA126" s="923"/>
      <c r="DB126" s="923"/>
      <c r="DC126" s="923"/>
      <c r="DD126" s="923"/>
      <c r="DE126" s="923"/>
      <c r="DF126" s="924"/>
      <c r="DG126" s="925" t="s">
        <v>130</v>
      </c>
      <c r="DH126" s="926"/>
      <c r="DI126" s="926"/>
      <c r="DJ126" s="926"/>
      <c r="DK126" s="926"/>
      <c r="DL126" s="926" t="s">
        <v>476</v>
      </c>
      <c r="DM126" s="926"/>
      <c r="DN126" s="926"/>
      <c r="DO126" s="926"/>
      <c r="DP126" s="926"/>
      <c r="DQ126" s="926" t="s">
        <v>130</v>
      </c>
      <c r="DR126" s="926"/>
      <c r="DS126" s="926"/>
      <c r="DT126" s="926"/>
      <c r="DU126" s="926"/>
      <c r="DV126" s="927" t="s">
        <v>476</v>
      </c>
      <c r="DW126" s="927"/>
      <c r="DX126" s="927"/>
      <c r="DY126" s="927"/>
      <c r="DZ126" s="928"/>
    </row>
    <row r="127" spans="1:130" s="230" customFormat="1" ht="26.25" customHeight="1" x14ac:dyDescent="0.2">
      <c r="A127" s="1058"/>
      <c r="B127" s="951"/>
      <c r="C127" s="973" t="s">
        <v>483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1871</v>
      </c>
      <c r="AB127" s="959"/>
      <c r="AC127" s="959"/>
      <c r="AD127" s="959"/>
      <c r="AE127" s="960"/>
      <c r="AF127" s="961">
        <v>1349</v>
      </c>
      <c r="AG127" s="959"/>
      <c r="AH127" s="959"/>
      <c r="AI127" s="959"/>
      <c r="AJ127" s="960"/>
      <c r="AK127" s="961">
        <v>784</v>
      </c>
      <c r="AL127" s="959"/>
      <c r="AM127" s="959"/>
      <c r="AN127" s="959"/>
      <c r="AO127" s="960"/>
      <c r="AP127" s="962">
        <v>0</v>
      </c>
      <c r="AQ127" s="963"/>
      <c r="AR127" s="963"/>
      <c r="AS127" s="963"/>
      <c r="AT127" s="964"/>
      <c r="AU127" s="232"/>
      <c r="AV127" s="232"/>
      <c r="AW127" s="232"/>
      <c r="AX127" s="1031" t="s">
        <v>484</v>
      </c>
      <c r="AY127" s="1032"/>
      <c r="AZ127" s="1032"/>
      <c r="BA127" s="1032"/>
      <c r="BB127" s="1032"/>
      <c r="BC127" s="1032"/>
      <c r="BD127" s="1032"/>
      <c r="BE127" s="1033"/>
      <c r="BF127" s="1034" t="s">
        <v>485</v>
      </c>
      <c r="BG127" s="1032"/>
      <c r="BH127" s="1032"/>
      <c r="BI127" s="1032"/>
      <c r="BJ127" s="1032"/>
      <c r="BK127" s="1032"/>
      <c r="BL127" s="1033"/>
      <c r="BM127" s="1034" t="s">
        <v>486</v>
      </c>
      <c r="BN127" s="1032"/>
      <c r="BO127" s="1032"/>
      <c r="BP127" s="1032"/>
      <c r="BQ127" s="1032"/>
      <c r="BR127" s="1032"/>
      <c r="BS127" s="1033"/>
      <c r="BT127" s="1034" t="s">
        <v>487</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488</v>
      </c>
      <c r="CQ127" s="923"/>
      <c r="CR127" s="923"/>
      <c r="CS127" s="923"/>
      <c r="CT127" s="923"/>
      <c r="CU127" s="923"/>
      <c r="CV127" s="923"/>
      <c r="CW127" s="923"/>
      <c r="CX127" s="923"/>
      <c r="CY127" s="923"/>
      <c r="CZ127" s="923"/>
      <c r="DA127" s="923"/>
      <c r="DB127" s="923"/>
      <c r="DC127" s="923"/>
      <c r="DD127" s="923"/>
      <c r="DE127" s="923"/>
      <c r="DF127" s="924"/>
      <c r="DG127" s="925" t="s">
        <v>439</v>
      </c>
      <c r="DH127" s="926"/>
      <c r="DI127" s="926"/>
      <c r="DJ127" s="926"/>
      <c r="DK127" s="926"/>
      <c r="DL127" s="926" t="s">
        <v>476</v>
      </c>
      <c r="DM127" s="926"/>
      <c r="DN127" s="926"/>
      <c r="DO127" s="926"/>
      <c r="DP127" s="926"/>
      <c r="DQ127" s="926" t="s">
        <v>476</v>
      </c>
      <c r="DR127" s="926"/>
      <c r="DS127" s="926"/>
      <c r="DT127" s="926"/>
      <c r="DU127" s="926"/>
      <c r="DV127" s="927" t="s">
        <v>439</v>
      </c>
      <c r="DW127" s="927"/>
      <c r="DX127" s="927"/>
      <c r="DY127" s="927"/>
      <c r="DZ127" s="928"/>
    </row>
    <row r="128" spans="1:130" s="230" customFormat="1" ht="26.25" customHeight="1" thickBot="1" x14ac:dyDescent="0.25">
      <c r="A128" s="1041" t="s">
        <v>489</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490</v>
      </c>
      <c r="X128" s="1043"/>
      <c r="Y128" s="1043"/>
      <c r="Z128" s="1044"/>
      <c r="AA128" s="1045">
        <v>1661452</v>
      </c>
      <c r="AB128" s="1046"/>
      <c r="AC128" s="1046"/>
      <c r="AD128" s="1046"/>
      <c r="AE128" s="1047"/>
      <c r="AF128" s="1048">
        <v>1212468</v>
      </c>
      <c r="AG128" s="1046"/>
      <c r="AH128" s="1046"/>
      <c r="AI128" s="1046"/>
      <c r="AJ128" s="1047"/>
      <c r="AK128" s="1048">
        <v>951725</v>
      </c>
      <c r="AL128" s="1046"/>
      <c r="AM128" s="1046"/>
      <c r="AN128" s="1046"/>
      <c r="AO128" s="1047"/>
      <c r="AP128" s="1049"/>
      <c r="AQ128" s="1050"/>
      <c r="AR128" s="1050"/>
      <c r="AS128" s="1050"/>
      <c r="AT128" s="1051"/>
      <c r="AU128" s="232"/>
      <c r="AV128" s="232"/>
      <c r="AW128" s="232"/>
      <c r="AX128" s="896" t="s">
        <v>491</v>
      </c>
      <c r="AY128" s="897"/>
      <c r="AZ128" s="897"/>
      <c r="BA128" s="897"/>
      <c r="BB128" s="897"/>
      <c r="BC128" s="897"/>
      <c r="BD128" s="897"/>
      <c r="BE128" s="898"/>
      <c r="BF128" s="1052" t="s">
        <v>439</v>
      </c>
      <c r="BG128" s="1053"/>
      <c r="BH128" s="1053"/>
      <c r="BI128" s="1053"/>
      <c r="BJ128" s="1053"/>
      <c r="BK128" s="1053"/>
      <c r="BL128" s="1054"/>
      <c r="BM128" s="1052">
        <v>11.37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492</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439</v>
      </c>
      <c r="DW128" s="1039"/>
      <c r="DX128" s="1039"/>
      <c r="DY128" s="1039"/>
      <c r="DZ128" s="1040"/>
    </row>
    <row r="129" spans="1:131" s="230" customFormat="1" ht="26.25" customHeight="1" x14ac:dyDescent="0.2">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493</v>
      </c>
      <c r="X129" s="1071"/>
      <c r="Y129" s="1071"/>
      <c r="Z129" s="1072"/>
      <c r="AA129" s="958">
        <v>41923685</v>
      </c>
      <c r="AB129" s="959"/>
      <c r="AC129" s="959"/>
      <c r="AD129" s="959"/>
      <c r="AE129" s="960"/>
      <c r="AF129" s="961">
        <v>40539053</v>
      </c>
      <c r="AG129" s="959"/>
      <c r="AH129" s="959"/>
      <c r="AI129" s="959"/>
      <c r="AJ129" s="960"/>
      <c r="AK129" s="961">
        <v>43649799</v>
      </c>
      <c r="AL129" s="959"/>
      <c r="AM129" s="959"/>
      <c r="AN129" s="959"/>
      <c r="AO129" s="960"/>
      <c r="AP129" s="1073"/>
      <c r="AQ129" s="1074"/>
      <c r="AR129" s="1074"/>
      <c r="AS129" s="1074"/>
      <c r="AT129" s="1075"/>
      <c r="AU129" s="233"/>
      <c r="AV129" s="233"/>
      <c r="AW129" s="233"/>
      <c r="AX129" s="1065" t="s">
        <v>494</v>
      </c>
      <c r="AY129" s="923"/>
      <c r="AZ129" s="923"/>
      <c r="BA129" s="923"/>
      <c r="BB129" s="923"/>
      <c r="BC129" s="923"/>
      <c r="BD129" s="923"/>
      <c r="BE129" s="924"/>
      <c r="BF129" s="1066" t="s">
        <v>130</v>
      </c>
      <c r="BG129" s="1067"/>
      <c r="BH129" s="1067"/>
      <c r="BI129" s="1067"/>
      <c r="BJ129" s="1067"/>
      <c r="BK129" s="1067"/>
      <c r="BL129" s="1068"/>
      <c r="BM129" s="1066">
        <v>16.37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496</v>
      </c>
      <c r="X130" s="1071"/>
      <c r="Y130" s="1071"/>
      <c r="Z130" s="1072"/>
      <c r="AA130" s="958">
        <v>2108948</v>
      </c>
      <c r="AB130" s="959"/>
      <c r="AC130" s="959"/>
      <c r="AD130" s="959"/>
      <c r="AE130" s="960"/>
      <c r="AF130" s="961">
        <v>1919071</v>
      </c>
      <c r="AG130" s="959"/>
      <c r="AH130" s="959"/>
      <c r="AI130" s="959"/>
      <c r="AJ130" s="960"/>
      <c r="AK130" s="961">
        <v>1711387</v>
      </c>
      <c r="AL130" s="959"/>
      <c r="AM130" s="959"/>
      <c r="AN130" s="959"/>
      <c r="AO130" s="960"/>
      <c r="AP130" s="1073"/>
      <c r="AQ130" s="1074"/>
      <c r="AR130" s="1074"/>
      <c r="AS130" s="1074"/>
      <c r="AT130" s="1075"/>
      <c r="AU130" s="233"/>
      <c r="AV130" s="233"/>
      <c r="AW130" s="233"/>
      <c r="AX130" s="1065" t="s">
        <v>497</v>
      </c>
      <c r="AY130" s="923"/>
      <c r="AZ130" s="923"/>
      <c r="BA130" s="923"/>
      <c r="BB130" s="923"/>
      <c r="BC130" s="923"/>
      <c r="BD130" s="923"/>
      <c r="BE130" s="924"/>
      <c r="BF130" s="1101">
        <v>1.9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498</v>
      </c>
      <c r="X131" s="1108"/>
      <c r="Y131" s="1108"/>
      <c r="Z131" s="1109"/>
      <c r="AA131" s="1004">
        <v>39814737</v>
      </c>
      <c r="AB131" s="986"/>
      <c r="AC131" s="986"/>
      <c r="AD131" s="986"/>
      <c r="AE131" s="987"/>
      <c r="AF131" s="985">
        <v>38619982</v>
      </c>
      <c r="AG131" s="986"/>
      <c r="AH131" s="986"/>
      <c r="AI131" s="986"/>
      <c r="AJ131" s="987"/>
      <c r="AK131" s="985">
        <v>41938412</v>
      </c>
      <c r="AL131" s="986"/>
      <c r="AM131" s="986"/>
      <c r="AN131" s="986"/>
      <c r="AO131" s="987"/>
      <c r="AP131" s="1110"/>
      <c r="AQ131" s="1111"/>
      <c r="AR131" s="1111"/>
      <c r="AS131" s="1111"/>
      <c r="AT131" s="1112"/>
      <c r="AU131" s="233"/>
      <c r="AV131" s="233"/>
      <c r="AW131" s="233"/>
      <c r="AX131" s="1083" t="s">
        <v>499</v>
      </c>
      <c r="AY131" s="726"/>
      <c r="AZ131" s="726"/>
      <c r="BA131" s="726"/>
      <c r="BB131" s="726"/>
      <c r="BC131" s="726"/>
      <c r="BD131" s="726"/>
      <c r="BE131" s="1036"/>
      <c r="BF131" s="1084" t="s">
        <v>500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501</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502</v>
      </c>
      <c r="W132" s="1094"/>
      <c r="X132" s="1094"/>
      <c r="Y132" s="1094"/>
      <c r="Z132" s="1095"/>
      <c r="AA132" s="1096">
        <v>0.80499589900000001</v>
      </c>
      <c r="AB132" s="1097"/>
      <c r="AC132" s="1097"/>
      <c r="AD132" s="1097"/>
      <c r="AE132" s="1098"/>
      <c r="AF132" s="1099">
        <v>2.4191828989999999</v>
      </c>
      <c r="AG132" s="1097"/>
      <c r="AH132" s="1097"/>
      <c r="AI132" s="1097"/>
      <c r="AJ132" s="1098"/>
      <c r="AK132" s="1099">
        <v>2.7527079470000002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503</v>
      </c>
      <c r="W133" s="1077"/>
      <c r="X133" s="1077"/>
      <c r="Y133" s="1077"/>
      <c r="Z133" s="1078"/>
      <c r="AA133" s="1079">
        <v>1.8</v>
      </c>
      <c r="AB133" s="1080"/>
      <c r="AC133" s="1080"/>
      <c r="AD133" s="1080"/>
      <c r="AE133" s="1081"/>
      <c r="AF133" s="1079">
        <v>1.8</v>
      </c>
      <c r="AG133" s="1080"/>
      <c r="AH133" s="1080"/>
      <c r="AI133" s="1080"/>
      <c r="AJ133" s="1081"/>
      <c r="AK133" s="1079">
        <v>1.9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PAUjOEAF5b0M1u4lNkw0aoDMyq188ryRM0FgZOn8dFTV532Ak8B7F2FP1yn7HUKUS6hVc8R7VYd49HkFiQTcw==" saltValue="R89R7hT6d2s/hNZs7uotO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504</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4HhJe6FwdA3KDrHl5WxI6Rsfp76q+xBPv78jPYc931Kpj7DSz4H5Udui5TCWTOI5AZXkWzDZPAyPSbIIjOF2eA==" saltValue="ualcxmBCI7snWi8oxEVM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lXXbPbxzoxrUHR4P+nCt/DKV15KL0p5g4U5LfGf1GzmQPLkjfkD2dqs/jXAUks0LqjP9oa6wPFb3O9zVJAf9w==" saltValue="wHD7hC5e2hWKmy7QQUMYs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507</v>
      </c>
      <c r="AP7" s="272"/>
      <c r="AQ7" s="273" t="s">
        <v>508</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509</v>
      </c>
      <c r="AQ8" s="279" t="s">
        <v>510</v>
      </c>
      <c r="AR8" s="280" t="s">
        <v>511</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512</v>
      </c>
      <c r="AL9" s="1117"/>
      <c r="AM9" s="1117"/>
      <c r="AN9" s="1118"/>
      <c r="AO9" s="281">
        <v>10860443</v>
      </c>
      <c r="AP9" s="281">
        <v>58552</v>
      </c>
      <c r="AQ9" s="282">
        <v>61723</v>
      </c>
      <c r="AR9" s="283">
        <v>-5.0999999999999996</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513</v>
      </c>
      <c r="AL10" s="1117"/>
      <c r="AM10" s="1117"/>
      <c r="AN10" s="1118"/>
      <c r="AO10" s="284">
        <v>39637</v>
      </c>
      <c r="AP10" s="284">
        <v>214</v>
      </c>
      <c r="AQ10" s="285">
        <v>1286</v>
      </c>
      <c r="AR10" s="286">
        <v>-83.4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514</v>
      </c>
      <c r="AL11" s="1117"/>
      <c r="AM11" s="1117"/>
      <c r="AN11" s="1118"/>
      <c r="AO11" s="284">
        <v>100937</v>
      </c>
      <c r="AP11" s="284">
        <v>544</v>
      </c>
      <c r="AQ11" s="285">
        <v>1067</v>
      </c>
      <c r="AR11" s="286">
        <v>-49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515</v>
      </c>
      <c r="AL12" s="1117"/>
      <c r="AM12" s="1117"/>
      <c r="AN12" s="1118"/>
      <c r="AO12" s="284" t="s">
        <v>516</v>
      </c>
      <c r="AP12" s="284" t="s">
        <v>516</v>
      </c>
      <c r="AQ12" s="285">
        <v>49</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517</v>
      </c>
      <c r="AL13" s="1117"/>
      <c r="AM13" s="1117"/>
      <c r="AN13" s="1118"/>
      <c r="AO13" s="284">
        <v>434789</v>
      </c>
      <c r="AP13" s="284">
        <v>2344</v>
      </c>
      <c r="AQ13" s="285">
        <v>2137</v>
      </c>
      <c r="AR13" s="286">
        <v>9.6999999999999993</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518</v>
      </c>
      <c r="AL14" s="1117"/>
      <c r="AM14" s="1117"/>
      <c r="AN14" s="1118"/>
      <c r="AO14" s="284">
        <v>129476</v>
      </c>
      <c r="AP14" s="284">
        <v>698</v>
      </c>
      <c r="AQ14" s="285">
        <v>1241</v>
      </c>
      <c r="AR14" s="286">
        <v>-43.8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519</v>
      </c>
      <c r="AL15" s="1120"/>
      <c r="AM15" s="1120"/>
      <c r="AN15" s="1121"/>
      <c r="AO15" s="284">
        <v>-421865</v>
      </c>
      <c r="AP15" s="284">
        <v>-2274</v>
      </c>
      <c r="AQ15" s="285">
        <v>-3809</v>
      </c>
      <c r="AR15" s="286">
        <v>-40.299999999999997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11143417</v>
      </c>
      <c r="AP16" s="284">
        <v>60078</v>
      </c>
      <c r="AQ16" s="285">
        <v>63693</v>
      </c>
      <c r="AR16" s="286">
        <v>-5.7</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524</v>
      </c>
      <c r="AL21" s="1123"/>
      <c r="AM21" s="1123"/>
      <c r="AN21" s="1124"/>
      <c r="AO21" s="297">
        <v>5.26</v>
      </c>
      <c r="AP21" s="298">
        <v>6.06</v>
      </c>
      <c r="AQ21" s="299">
        <v>-0.8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525</v>
      </c>
      <c r="AL22" s="1123"/>
      <c r="AM22" s="1123"/>
      <c r="AN22" s="1124"/>
      <c r="AO22" s="302">
        <v>98.7</v>
      </c>
      <c r="AP22" s="303">
        <v>99.8</v>
      </c>
      <c r="AQ22" s="304">
        <v>-1.1000000000000001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526</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507</v>
      </c>
      <c r="AP30" s="272"/>
      <c r="AQ30" s="273" t="s">
        <v>508</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529</v>
      </c>
      <c r="AL32" s="1131"/>
      <c r="AM32" s="1131"/>
      <c r="AN32" s="1132"/>
      <c r="AO32" s="312">
        <v>2824613</v>
      </c>
      <c r="AP32" s="312">
        <v>15228</v>
      </c>
      <c r="AQ32" s="313">
        <v>26449</v>
      </c>
      <c r="AR32" s="314">
        <v>-42.4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530</v>
      </c>
      <c r="AL33" s="1131"/>
      <c r="AM33" s="1131"/>
      <c r="AN33" s="1132"/>
      <c r="AO33" s="312" t="s">
        <v>516</v>
      </c>
      <c r="AP33" s="312" t="s">
        <v>516</v>
      </c>
      <c r="AQ33" s="313">
        <v>1</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531</v>
      </c>
      <c r="AL34" s="1131"/>
      <c r="AM34" s="1131"/>
      <c r="AN34" s="1132"/>
      <c r="AO34" s="312" t="s">
        <v>516</v>
      </c>
      <c r="AP34" s="312" t="s">
        <v>516</v>
      </c>
      <c r="AQ34" s="313">
        <v>29</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532</v>
      </c>
      <c r="AL35" s="1131"/>
      <c r="AM35" s="1131"/>
      <c r="AN35" s="1132"/>
      <c r="AO35" s="312">
        <v>721195</v>
      </c>
      <c r="AP35" s="312">
        <v>3888</v>
      </c>
      <c r="AQ35" s="313">
        <v>5448</v>
      </c>
      <c r="AR35" s="314">
        <v>-28.6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533</v>
      </c>
      <c r="AL36" s="1131"/>
      <c r="AM36" s="1131"/>
      <c r="AN36" s="1132"/>
      <c r="AO36" s="312">
        <v>1511</v>
      </c>
      <c r="AP36" s="312">
        <v>8</v>
      </c>
      <c r="AQ36" s="313">
        <v>445</v>
      </c>
      <c r="AR36" s="314">
        <v>-98.2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534</v>
      </c>
      <c r="AL37" s="1131"/>
      <c r="AM37" s="1131"/>
      <c r="AN37" s="1132"/>
      <c r="AO37" s="312">
        <v>270235</v>
      </c>
      <c r="AP37" s="312">
        <v>1457</v>
      </c>
      <c r="AQ37" s="313">
        <v>1095</v>
      </c>
      <c r="AR37" s="314">
        <v>33.1</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535</v>
      </c>
      <c r="AL38" s="1134"/>
      <c r="AM38" s="1134"/>
      <c r="AN38" s="1135"/>
      <c r="AO38" s="315" t="s">
        <v>516</v>
      </c>
      <c r="AP38" s="315" t="s">
        <v>516</v>
      </c>
      <c r="AQ38" s="316">
        <v>0</v>
      </c>
      <c r="AR38" s="304" t="s">
        <v>516</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536</v>
      </c>
      <c r="AL39" s="1134"/>
      <c r="AM39" s="1134"/>
      <c r="AN39" s="1135"/>
      <c r="AO39" s="312">
        <v>-951725</v>
      </c>
      <c r="AP39" s="312">
        <v>-5131</v>
      </c>
      <c r="AQ39" s="313">
        <v>-7113</v>
      </c>
      <c r="AR39" s="314">
        <v>-27.9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537</v>
      </c>
      <c r="AL40" s="1131"/>
      <c r="AM40" s="1131"/>
      <c r="AN40" s="1132"/>
      <c r="AO40" s="312">
        <v>-1711387</v>
      </c>
      <c r="AP40" s="312">
        <v>-9227</v>
      </c>
      <c r="AQ40" s="313">
        <v>-18923</v>
      </c>
      <c r="AR40" s="314">
        <v>-51.2</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1154442</v>
      </c>
      <c r="AP41" s="312">
        <v>6224</v>
      </c>
      <c r="AQ41" s="313">
        <v>7431</v>
      </c>
      <c r="AR41" s="314">
        <v>-16.2</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507</v>
      </c>
      <c r="AN49" s="1127" t="s">
        <v>541</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542</v>
      </c>
      <c r="AO50" s="329" t="s">
        <v>543</v>
      </c>
      <c r="AP50" s="330" t="s">
        <v>544</v>
      </c>
      <c r="AQ50" s="331" t="s">
        <v>545</v>
      </c>
      <c r="AR50" s="332" t="s">
        <v>546</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5765461</v>
      </c>
      <c r="AN51" s="334">
        <v>31364</v>
      </c>
      <c r="AO51" s="335">
        <v>18.7</v>
      </c>
      <c r="AP51" s="336">
        <v>33173</v>
      </c>
      <c r="AQ51" s="337">
        <v>-19.2</v>
      </c>
      <c r="AR51" s="338">
        <v>37.9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4885803</v>
      </c>
      <c r="AN52" s="342">
        <v>26579</v>
      </c>
      <c r="AO52" s="343">
        <v>28.9</v>
      </c>
      <c r="AP52" s="344">
        <v>20353</v>
      </c>
      <c r="AQ52" s="345">
        <v>-25.4</v>
      </c>
      <c r="AR52" s="346">
        <v>54.3</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6382106</v>
      </c>
      <c r="AN53" s="334">
        <v>34668</v>
      </c>
      <c r="AO53" s="335">
        <v>10.5</v>
      </c>
      <c r="AP53" s="336">
        <v>37644</v>
      </c>
      <c r="AQ53" s="337">
        <v>13.5</v>
      </c>
      <c r="AR53" s="338">
        <v>-3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5174709</v>
      </c>
      <c r="AN54" s="342">
        <v>28110</v>
      </c>
      <c r="AO54" s="343">
        <v>5.8</v>
      </c>
      <c r="AP54" s="344">
        <v>24939</v>
      </c>
      <c r="AQ54" s="345">
        <v>22.5</v>
      </c>
      <c r="AR54" s="346">
        <v>-16.7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8513707</v>
      </c>
      <c r="AN55" s="334">
        <v>46126</v>
      </c>
      <c r="AO55" s="335">
        <v>33.1</v>
      </c>
      <c r="AP55" s="336">
        <v>39221</v>
      </c>
      <c r="AQ55" s="337">
        <v>4.2</v>
      </c>
      <c r="AR55" s="338">
        <v>28.9</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6422474</v>
      </c>
      <c r="AN56" s="342">
        <v>34796</v>
      </c>
      <c r="AO56" s="343">
        <v>23.8</v>
      </c>
      <c r="AP56" s="344">
        <v>24821</v>
      </c>
      <c r="AQ56" s="345">
        <v>-0.5</v>
      </c>
      <c r="AR56" s="346">
        <v>24.3</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8962197</v>
      </c>
      <c r="AN57" s="334">
        <v>48412</v>
      </c>
      <c r="AO57" s="335">
        <v>5</v>
      </c>
      <c r="AP57" s="336">
        <v>38566</v>
      </c>
      <c r="AQ57" s="337">
        <v>-1.7</v>
      </c>
      <c r="AR57" s="338">
        <v>6.7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5874988</v>
      </c>
      <c r="AN58" s="342">
        <v>31735</v>
      </c>
      <c r="AO58" s="343">
        <v>-8.8000000000000007</v>
      </c>
      <c r="AP58" s="344">
        <v>24059</v>
      </c>
      <c r="AQ58" s="345">
        <v>-3.1</v>
      </c>
      <c r="AR58" s="346">
        <v>-5.7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14482514</v>
      </c>
      <c r="AN59" s="334">
        <v>78080</v>
      </c>
      <c r="AO59" s="335">
        <v>61.3</v>
      </c>
      <c r="AP59" s="336">
        <v>35156</v>
      </c>
      <c r="AQ59" s="337">
        <v>-8.8000000000000007</v>
      </c>
      <c r="AR59" s="338">
        <v>70.099999999999994</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7552121</v>
      </c>
      <c r="AN60" s="342">
        <v>40716</v>
      </c>
      <c r="AO60" s="343">
        <v>28.3</v>
      </c>
      <c r="AP60" s="344">
        <v>22430</v>
      </c>
      <c r="AQ60" s="345">
        <v>-6.8</v>
      </c>
      <c r="AR60" s="346">
        <v>35.1</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8821197</v>
      </c>
      <c r="AN61" s="349">
        <v>47730</v>
      </c>
      <c r="AO61" s="350">
        <v>25.7</v>
      </c>
      <c r="AP61" s="351">
        <v>36752</v>
      </c>
      <c r="AQ61" s="352">
        <v>-2.4</v>
      </c>
      <c r="AR61" s="338">
        <v>28.1</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5982019</v>
      </c>
      <c r="AN62" s="342">
        <v>32387</v>
      </c>
      <c r="AO62" s="343">
        <v>15.6</v>
      </c>
      <c r="AP62" s="344">
        <v>23320</v>
      </c>
      <c r="AQ62" s="345">
        <v>-2.7</v>
      </c>
      <c r="AR62" s="346">
        <v>18.3</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JhcGF3pjENLK/5F+eyXFy2xBEe3Sk8aGfFae087qHcbLTKU2GK7dPjDiOe4evCYA6Jp4fyhOgrExaQlCkCmV/A==" saltValue="G0hxlpOKB6vr+Ol3cQdgH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cln8QaxU1QcEzTAEQ+i+/C4h5Lf79vH9AnKBK+EJz/8i5Cg4M9/rH9Q+KhLVwUDe5d52opdWd0XwxM9zLKgRkg==" saltValue="r/fQB7jZYDrXp5lVTw5R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U+WZSwEvXUR3zafbIPpOP3MserJB8IR8LSL77XRlP0xoz78K101pXCF/QnfJZEkkWcLVRL8a9lNWu4sGk/IiNg==" saltValue="C+/hNSWgw/KypHjf4O7i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39" t="s">
        <v>3</v>
      </c>
      <c r="D47" s="1139"/>
      <c r="E47" s="1140"/>
      <c r="F47" s="11">
        <v>25.9</v>
      </c>
      <c r="G47" s="12">
        <v>25.62</v>
      </c>
      <c r="H47" s="12">
        <v>24.69</v>
      </c>
      <c r="I47" s="12">
        <v>25.53</v>
      </c>
      <c r="J47" s="13">
        <v>25.99</v>
      </c>
    </row>
    <row r="48" spans="2:10" ht="57.75" customHeight="1" x14ac:dyDescent="0.2">
      <c r="B48" s="14"/>
      <c r="C48" s="1141" t="s">
        <v>4</v>
      </c>
      <c r="D48" s="1141"/>
      <c r="E48" s="1142"/>
      <c r="F48" s="15">
        <v>9.19</v>
      </c>
      <c r="G48" s="16">
        <v>10.49</v>
      </c>
      <c r="H48" s="16">
        <v>12.73</v>
      </c>
      <c r="I48" s="16">
        <v>16.04</v>
      </c>
      <c r="J48" s="17">
        <v>11.9</v>
      </c>
    </row>
    <row r="49" spans="2:10" ht="57.75" customHeight="1" thickBot="1" x14ac:dyDescent="0.25">
      <c r="B49" s="18"/>
      <c r="C49" s="1143" t="s">
        <v>5</v>
      </c>
      <c r="D49" s="1143"/>
      <c r="E49" s="1144"/>
      <c r="F49" s="19">
        <v>5.5</v>
      </c>
      <c r="G49" s="20">
        <v>1.41</v>
      </c>
      <c r="H49" s="20">
        <v>1.96</v>
      </c>
      <c r="I49" s="20">
        <v>2.88</v>
      </c>
      <c r="J49" s="21" t="s">
        <v>562</v>
      </c>
    </row>
    <row r="50" spans="2:10" ht="13" x14ac:dyDescent="0.2"/>
  </sheetData>
  <sheetProtection algorithmName="SHA-512" hashValue="OG2VaQ93l4/1ZorCDE2kpzmAwYEyfal96IQp42sgRTVWi9aKu3jyIq+0oTXXwmWIfklTSfxuCGPDpFqKq5ieXA==" saltValue="d9TfAGtralwItPQ8UUEM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立川市役所</cp:lastModifiedBy>
  <dcterms:created xsi:type="dcterms:W3CDTF">2024-02-05T00:53:26Z</dcterms:created>
  <dcterms:modified xsi:type="dcterms:W3CDTF">2024-03-26T06:13:11Z</dcterms:modified>
  <cp:category/>
</cp:coreProperties>
</file>