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利用票" sheetId="1" r:id="rId1"/>
    <sheet name="利用票別表" sheetId="2" r:id="rId2"/>
    <sheet name="提供票" sheetId="3" r:id="rId3"/>
    <sheet name="提供票別表" sheetId="4" r:id="rId4"/>
  </sheets>
  <definedNames/>
  <calcPr fullCalcOnLoad="1"/>
</workbook>
</file>

<file path=xl/sharedStrings.xml><?xml version="1.0" encoding="utf-8"?>
<sst xmlns="http://schemas.openxmlformats.org/spreadsheetml/2006/main" count="307" uniqueCount="98">
  <si>
    <t>認定済・申請中</t>
  </si>
  <si>
    <t>年</t>
  </si>
  <si>
    <r>
      <rPr>
        <sz val="12"/>
        <rFont val="DejaVu Sans"/>
        <family val="2"/>
      </rPr>
      <t>月分　</t>
    </r>
    <r>
      <rPr>
        <sz val="12"/>
        <rFont val="ＭＳ ゴシック"/>
        <family val="3"/>
      </rPr>
      <t>(</t>
    </r>
    <r>
      <rPr>
        <sz val="12"/>
        <rFont val="DejaVu Sans"/>
        <family val="2"/>
      </rPr>
      <t>介護予防・総合事業）サービス利用票（兼居宅サービス計画）</t>
    </r>
  </si>
  <si>
    <t>保険者番号</t>
  </si>
  <si>
    <t>保険者名</t>
  </si>
  <si>
    <t>立川市</t>
  </si>
  <si>
    <r>
      <t>居宅介護</t>
    </r>
    <r>
      <rPr>
        <sz val="9"/>
        <rFont val="DejaVu Sans"/>
        <family val="2"/>
      </rPr>
      <t xml:space="preserve">
</t>
    </r>
    <r>
      <rPr>
        <sz val="9"/>
        <rFont val="ＭＳ Ｐゴシック"/>
        <family val="3"/>
      </rPr>
      <t>支援事業者</t>
    </r>
    <r>
      <rPr>
        <sz val="9"/>
        <rFont val="DejaVu Sans"/>
        <family val="2"/>
      </rPr>
      <t xml:space="preserve">
</t>
    </r>
    <r>
      <rPr>
        <sz val="9"/>
        <rFont val="ＭＳ Ｐゴシック"/>
        <family val="3"/>
      </rPr>
      <t>事業所名</t>
    </r>
  </si>
  <si>
    <t>ＮＯ　</t>
  </si>
  <si>
    <t>作成　　　年月日</t>
  </si>
  <si>
    <t>利用者確認</t>
  </si>
  <si>
    <t>要支援１・２</t>
  </si>
  <si>
    <t>要支援　１</t>
  </si>
  <si>
    <t>フリガナ</t>
  </si>
  <si>
    <t>事業所名</t>
  </si>
  <si>
    <t>要支援　２</t>
  </si>
  <si>
    <r>
      <t>被保険者</t>
    </r>
    <r>
      <rPr>
        <sz val="8"/>
        <rFont val="DejaVu Sans"/>
        <family val="2"/>
      </rPr>
      <t xml:space="preserve">
</t>
    </r>
    <r>
      <rPr>
        <sz val="8"/>
        <rFont val="ＭＳ Ｐゴシック"/>
        <family val="3"/>
      </rPr>
      <t>番号</t>
    </r>
  </si>
  <si>
    <t>被保険者     氏名</t>
  </si>
  <si>
    <t>月</t>
  </si>
  <si>
    <t>日</t>
  </si>
  <si>
    <t>明・大・昭</t>
  </si>
  <si>
    <t>担当　　　　　者名</t>
  </si>
  <si>
    <t>届出　　　年月日</t>
  </si>
  <si>
    <t>明治</t>
  </si>
  <si>
    <t>生年月日</t>
  </si>
  <si>
    <t>要介護状態区分</t>
  </si>
  <si>
    <t>氏名</t>
  </si>
  <si>
    <t>大正</t>
  </si>
  <si>
    <t>日生</t>
  </si>
  <si>
    <t>性</t>
  </si>
  <si>
    <t>変更後</t>
  </si>
  <si>
    <t>昭和</t>
  </si>
  <si>
    <t>歳）</t>
  </si>
  <si>
    <t>別</t>
  </si>
  <si>
    <t>支給限度額</t>
  </si>
  <si>
    <t>単位／月</t>
  </si>
  <si>
    <t>限度額適用期間</t>
  </si>
  <si>
    <t>日から</t>
  </si>
  <si>
    <t>男・女</t>
  </si>
  <si>
    <t>変更日</t>
  </si>
  <si>
    <t>日まで</t>
  </si>
  <si>
    <t>男</t>
  </si>
  <si>
    <t>女</t>
  </si>
  <si>
    <t>提供時間帯</t>
  </si>
  <si>
    <t>サービス内容</t>
  </si>
  <si>
    <t>サービス</t>
  </si>
  <si>
    <t>月間サービス計画及び実績の記録</t>
  </si>
  <si>
    <t>事業者</t>
  </si>
  <si>
    <t>日付</t>
  </si>
  <si>
    <t>合計</t>
  </si>
  <si>
    <t>曜日</t>
  </si>
  <si>
    <t>回数</t>
  </si>
  <si>
    <t>予定</t>
  </si>
  <si>
    <t>実績</t>
  </si>
  <si>
    <t>認定済</t>
  </si>
  <si>
    <t>申請中</t>
  </si>
  <si>
    <t>□</t>
  </si>
  <si>
    <t>☑　特に変化なし</t>
  </si>
  <si>
    <t>令和</t>
  </si>
  <si>
    <t>平成</t>
  </si>
  <si>
    <t>Ｒ</t>
  </si>
  <si>
    <t>Ｈ</t>
  </si>
  <si>
    <t>通信欄</t>
  </si>
  <si>
    <t>　　　　　　　　　　　（介護予防・総合事業）サービス利用票別表</t>
  </si>
  <si>
    <t>（</t>
  </si>
  <si>
    <t>様）</t>
  </si>
  <si>
    <t>訪問通所区分支給限度管理・利用者負担計算</t>
  </si>
  <si>
    <t>*</t>
  </si>
  <si>
    <t>事業所番号</t>
  </si>
  <si>
    <r>
      <rPr>
        <sz val="7.4"/>
        <rFont val="DejaVu Sans"/>
        <family val="2"/>
      </rPr>
      <t>サービス内容</t>
    </r>
    <r>
      <rPr>
        <sz val="7.4"/>
        <rFont val="Century"/>
        <family val="1"/>
      </rPr>
      <t>/</t>
    </r>
    <r>
      <rPr>
        <sz val="7.4"/>
        <rFont val="DejaVu Sans"/>
        <family val="2"/>
      </rPr>
      <t>種類</t>
    </r>
  </si>
  <si>
    <t>単位数</t>
  </si>
  <si>
    <t>割引適用後</t>
  </si>
  <si>
    <t>区分支給限度基準を超える単位数</t>
  </si>
  <si>
    <t>区分支給限度</t>
  </si>
  <si>
    <t>費用総額</t>
  </si>
  <si>
    <t>給付率</t>
  </si>
  <si>
    <t>保険給付額</t>
  </si>
  <si>
    <t>利用者負担</t>
  </si>
  <si>
    <t>コード</t>
  </si>
  <si>
    <t>率％</t>
  </si>
  <si>
    <r>
      <rPr>
        <sz val="6"/>
        <rFont val="DejaVu Sans"/>
        <family val="2"/>
      </rPr>
      <t>単位／</t>
    </r>
    <r>
      <rPr>
        <strike/>
        <sz val="6"/>
        <rFont val="DejaVu Sans"/>
        <family val="2"/>
      </rPr>
      <t>金額</t>
    </r>
  </si>
  <si>
    <t>基準内単位数</t>
  </si>
  <si>
    <t>単価</t>
  </si>
  <si>
    <t>（保険対象分）</t>
  </si>
  <si>
    <t>（％）</t>
  </si>
  <si>
    <r>
      <rPr>
        <sz val="5.4"/>
        <rFont val="Century"/>
        <family val="1"/>
      </rPr>
      <t>(</t>
    </r>
    <r>
      <rPr>
        <sz val="5.4"/>
        <rFont val="DejaVu Sans"/>
        <family val="2"/>
      </rPr>
      <t>保険対象分</t>
    </r>
    <r>
      <rPr>
        <sz val="5.4"/>
        <rFont val="Century"/>
        <family val="1"/>
      </rPr>
      <t>)</t>
    </r>
  </si>
  <si>
    <r>
      <rPr>
        <sz val="5.4"/>
        <rFont val="Century"/>
        <family val="1"/>
      </rPr>
      <t>(</t>
    </r>
    <r>
      <rPr>
        <sz val="5.4"/>
        <rFont val="DejaVu Sans"/>
        <family val="2"/>
      </rPr>
      <t>全額負担分</t>
    </r>
    <r>
      <rPr>
        <sz val="5.4"/>
        <rFont val="Century"/>
        <family val="1"/>
      </rPr>
      <t>)</t>
    </r>
  </si>
  <si>
    <r>
      <rPr>
        <sz val="8"/>
        <rFont val="DejaVu Sans"/>
        <family val="2"/>
      </rPr>
      <t>区分支給限度基準額</t>
    </r>
    <r>
      <rPr>
        <sz val="8"/>
        <rFont val="ＭＳ 明朝"/>
        <family val="1"/>
      </rPr>
      <t>(</t>
    </r>
    <r>
      <rPr>
        <sz val="8"/>
        <rFont val="DejaVu Sans"/>
        <family val="2"/>
      </rPr>
      <t>単位</t>
    </r>
    <r>
      <rPr>
        <sz val="8"/>
        <rFont val="ＭＳ 明朝"/>
        <family val="1"/>
      </rPr>
      <t>)</t>
    </r>
  </si>
  <si>
    <t>※</t>
  </si>
  <si>
    <r>
      <rPr>
        <sz val="10.5"/>
        <rFont val="DejaVu Sans"/>
        <family val="2"/>
      </rPr>
      <t>「</t>
    </r>
    <r>
      <rPr>
        <sz val="10.5"/>
        <rFont val="ＭＳ 明朝"/>
        <family val="1"/>
      </rPr>
      <t>*</t>
    </r>
    <r>
      <rPr>
        <sz val="10.5"/>
        <rFont val="DejaVu Sans"/>
        <family val="2"/>
      </rPr>
      <t>」印のついた列は自動計算された値が表示されます（入力不要）</t>
    </r>
  </si>
  <si>
    <t>「０」は入力しても表示されません</t>
  </si>
  <si>
    <t>月分　（介護予防・総合事業）サービス提供票（兼居宅サービス計画）</t>
  </si>
  <si>
    <t>登録番号</t>
  </si>
  <si>
    <t>火</t>
  </si>
  <si>
    <t>水</t>
  </si>
  <si>
    <t>木</t>
  </si>
  <si>
    <t>金</t>
  </si>
  <si>
    <t>土</t>
  </si>
  <si>
    <t>　　　　　　　　　　　（介護予防・総合事業）サービス提供票別表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</si>
</sst>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.0_ "/>
    <numFmt numFmtId="179" formatCode="0_);[Red]\(0\)"/>
    <numFmt numFmtId="180" formatCode="0.00_ "/>
  </numFmts>
  <fonts count="86">
    <font>
      <sz val="10"/>
      <name val="Arial"/>
      <family val="2"/>
    </font>
    <font>
      <sz val="10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4"/>
      <name val="DejaVu Sans"/>
      <family val="2"/>
    </font>
    <font>
      <b/>
      <sz val="9.5"/>
      <name val="DejaVu Sans"/>
      <family val="2"/>
    </font>
    <font>
      <sz val="7.4"/>
      <name val="DejaVu Sans"/>
      <family val="2"/>
    </font>
    <font>
      <sz val="7"/>
      <name val="DejaVu Sans"/>
      <family val="2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DejaVu Sans"/>
      <family val="2"/>
    </font>
    <font>
      <b/>
      <sz val="9.5"/>
      <name val="ＭＳ ゴシック"/>
      <family val="3"/>
    </font>
    <font>
      <sz val="14"/>
      <name val="ＨＧｺﾞｼｯｸE-PRO"/>
      <family val="3"/>
    </font>
    <font>
      <sz val="6"/>
      <name val="DejaVu Sans"/>
      <family val="2"/>
    </font>
    <font>
      <sz val="5.4"/>
      <name val="DejaVu Sans"/>
      <family val="2"/>
    </font>
    <font>
      <sz val="9"/>
      <name val="DejaVu Sans"/>
      <family val="2"/>
    </font>
    <font>
      <sz val="11"/>
      <name val="ＭＳ 明朝"/>
      <family val="1"/>
    </font>
    <font>
      <sz val="8.4"/>
      <name val="DejaVu Sans"/>
      <family val="2"/>
    </font>
    <font>
      <sz val="10.5"/>
      <name val="DejaVu Sans"/>
      <family val="2"/>
    </font>
    <font>
      <sz val="7"/>
      <name val="ＭＳ 明朝"/>
      <family val="1"/>
    </font>
    <font>
      <sz val="5.4"/>
      <name val="Century"/>
      <family val="1"/>
    </font>
    <font>
      <sz val="9"/>
      <name val="ＨＧｺﾞｼｯｸE-PRO"/>
      <family val="3"/>
    </font>
    <font>
      <sz val="10"/>
      <name val="ＨＧｺﾞｼｯｸE-PRO"/>
      <family val="3"/>
    </font>
    <font>
      <sz val="12"/>
      <name val="ＭＳ ゴシック"/>
      <family val="3"/>
    </font>
    <font>
      <b/>
      <sz val="12"/>
      <name val="DejaVu Sans"/>
      <family val="2"/>
    </font>
    <font>
      <sz val="8"/>
      <name val="ＭＳ Ｐゴシック"/>
      <family val="3"/>
    </font>
    <font>
      <sz val="8.1"/>
      <name val="DejaVu Sans"/>
      <family val="2"/>
    </font>
    <font>
      <sz val="8.1"/>
      <name val="ＭＳ 明朝"/>
      <family val="1"/>
    </font>
    <font>
      <sz val="12"/>
      <name val="ＭＳ 明朝"/>
      <family val="1"/>
    </font>
    <font>
      <b/>
      <sz val="14"/>
      <name val="DejaVu Sans"/>
      <family val="2"/>
    </font>
    <font>
      <sz val="12"/>
      <name val="ＭＳ Ｐゴシック"/>
      <family val="3"/>
    </font>
    <font>
      <sz val="12"/>
      <name val="DejaVu Sans"/>
      <family val="2"/>
    </font>
    <font>
      <b/>
      <sz val="14"/>
      <name val="ＭＳ ゴシック"/>
      <family val="3"/>
    </font>
    <font>
      <sz val="10"/>
      <name val="DejaVu Sans"/>
      <family val="2"/>
    </font>
    <font>
      <sz val="6"/>
      <name val="ＭＳ 明朝"/>
      <family val="1"/>
    </font>
    <font>
      <sz val="7.15"/>
      <name val="DejaVu Sans"/>
      <family val="2"/>
    </font>
    <font>
      <sz val="6.2"/>
      <name val="DejaVu Sans"/>
      <family val="2"/>
    </font>
    <font>
      <sz val="7.15"/>
      <name val="ＭＳ 明朝"/>
      <family val="1"/>
    </font>
    <font>
      <sz val="9"/>
      <name val="ＭＳ Ｐゴシック"/>
      <family val="3"/>
    </font>
    <font>
      <sz val="11"/>
      <name val="DejaVu Sans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4"/>
      <name val="ＭＳ Ｐゴシック"/>
      <family val="3"/>
    </font>
    <font>
      <b/>
      <sz val="18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1"/>
      <color indexed="19"/>
      <name val="ＭＳ Ｐゴシック"/>
      <family val="3"/>
    </font>
    <font>
      <sz val="7.4"/>
      <name val="Century"/>
      <family val="1"/>
    </font>
    <font>
      <strike/>
      <sz val="6"/>
      <name val="DejaVu Sans"/>
      <family val="2"/>
    </font>
    <font>
      <sz val="12"/>
      <color indexed="8"/>
      <name val="DejaVu Sans"/>
      <family val="2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ashed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ash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ill="0" applyBorder="0" applyAlignment="0" applyProtection="0"/>
    <xf numFmtId="0" fontId="66" fillId="2" borderId="1" applyNumberFormat="0" applyAlignment="0" applyProtection="0"/>
    <xf numFmtId="43" fontId="0" fillId="0" borderId="0" applyFill="0" applyBorder="0" applyAlignment="0" applyProtection="0"/>
    <xf numFmtId="42" fontId="0" fillId="0" borderId="0" applyFill="0" applyBorder="0" applyAlignment="0" applyProtection="0"/>
    <xf numFmtId="0" fontId="67" fillId="3" borderId="0" applyNumberFormat="0" applyBorder="0" applyAlignment="0" applyProtection="0"/>
    <xf numFmtId="44" fontId="0" fillId="0" borderId="0" applyFill="0" applyBorder="0" applyAlignment="0" applyProtection="0"/>
    <xf numFmtId="0" fontId="67" fillId="4" borderId="0" applyNumberFormat="0" applyBorder="0" applyAlignment="0" applyProtection="0"/>
    <xf numFmtId="0" fontId="68" fillId="5" borderId="2" applyNumberFormat="0" applyFont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6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8" borderId="0" applyNumberFormat="0" applyBorder="0" applyAlignment="0" applyProtection="0"/>
    <xf numFmtId="0" fontId="77" fillId="9" borderId="4" applyNumberFormat="0" applyAlignment="0" applyProtection="0"/>
    <xf numFmtId="0" fontId="78" fillId="0" borderId="5" applyNumberFormat="0" applyFill="0" applyAlignment="0" applyProtection="0"/>
    <xf numFmtId="0" fontId="79" fillId="0" borderId="5" applyNumberFormat="0" applyFill="0" applyAlignment="0" applyProtection="0"/>
    <xf numFmtId="0" fontId="80" fillId="9" borderId="1" applyNumberFormat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70" fillId="10" borderId="0" applyNumberFormat="0" applyBorder="0" applyAlignment="0" applyProtection="0"/>
    <xf numFmtId="0" fontId="82" fillId="11" borderId="7" applyNumberFormat="0" applyAlignment="0" applyProtection="0"/>
    <xf numFmtId="0" fontId="67" fillId="12" borderId="0" applyNumberFormat="0" applyBorder="0" applyAlignment="0" applyProtection="0"/>
    <xf numFmtId="0" fontId="83" fillId="0" borderId="8" applyNumberFormat="0" applyFill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70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70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70" fillId="22" borderId="0" applyNumberFormat="0" applyBorder="0" applyAlignment="0" applyProtection="0"/>
    <xf numFmtId="176" fontId="0" fillId="0" borderId="0" applyBorder="0" applyProtection="0">
      <alignment/>
    </xf>
    <xf numFmtId="0" fontId="70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7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67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176" fontId="2" fillId="0" borderId="0" xfId="53" applyFont="1" applyBorder="1" applyAlignment="1" applyProtection="1">
      <alignment/>
      <protection/>
    </xf>
    <xf numFmtId="176" fontId="3" fillId="0" borderId="0" xfId="53" applyFont="1" applyBorder="1" applyAlignment="1" applyProtection="1">
      <alignment/>
      <protection/>
    </xf>
    <xf numFmtId="177" fontId="3" fillId="0" borderId="0" xfId="53" applyNumberFormat="1" applyFont="1" applyBorder="1" applyAlignment="1" applyProtection="1">
      <alignment/>
      <protection/>
    </xf>
    <xf numFmtId="0" fontId="2" fillId="0" borderId="0" xfId="53" applyNumberFormat="1" applyFont="1" applyBorder="1" applyAlignment="1" applyProtection="1">
      <alignment vertical="top"/>
      <protection/>
    </xf>
    <xf numFmtId="0" fontId="4" fillId="0" borderId="0" xfId="53" applyNumberFormat="1" applyFont="1" applyBorder="1" applyAlignment="1" applyProtection="1">
      <alignment horizontal="right"/>
      <protection/>
    </xf>
    <xf numFmtId="0" fontId="5" fillId="0" borderId="0" xfId="53" applyNumberFormat="1" applyFont="1" applyBorder="1" applyAlignment="1" applyProtection="1">
      <alignment vertical="center"/>
      <protection/>
    </xf>
    <xf numFmtId="0" fontId="3" fillId="0" borderId="0" xfId="53" applyNumberFormat="1" applyFont="1" applyBorder="1" applyAlignment="1" applyProtection="1">
      <alignment/>
      <protection/>
    </xf>
    <xf numFmtId="176" fontId="6" fillId="0" borderId="9" xfId="53" applyFont="1" applyBorder="1" applyAlignment="1" applyProtection="1">
      <alignment horizontal="center" vertical="center"/>
      <protection/>
    </xf>
    <xf numFmtId="176" fontId="6" fillId="0" borderId="10" xfId="53" applyFont="1" applyBorder="1" applyAlignment="1" applyProtection="1">
      <alignment horizontal="center" vertical="center"/>
      <protection/>
    </xf>
    <xf numFmtId="176" fontId="7" fillId="0" borderId="11" xfId="53" applyFont="1" applyBorder="1" applyAlignment="1" applyProtection="1">
      <alignment horizontal="center" vertical="center"/>
      <protection/>
    </xf>
    <xf numFmtId="176" fontId="7" fillId="0" borderId="12" xfId="53" applyFont="1" applyBorder="1" applyAlignment="1" applyProtection="1">
      <alignment horizontal="center" vertical="center"/>
      <protection/>
    </xf>
    <xf numFmtId="0" fontId="8" fillId="0" borderId="13" xfId="53" applyNumberFormat="1" applyFont="1" applyBorder="1" applyAlignment="1" applyProtection="1">
      <alignment vertical="center" wrapText="1"/>
      <protection/>
    </xf>
    <xf numFmtId="49" fontId="8" fillId="0" borderId="14" xfId="53" applyNumberFormat="1" applyFont="1" applyBorder="1" applyAlignment="1" applyProtection="1">
      <alignment vertical="center" shrinkToFit="1"/>
      <protection/>
    </xf>
    <xf numFmtId="0" fontId="9" fillId="0" borderId="15" xfId="53" applyNumberFormat="1" applyFont="1" applyBorder="1" applyAlignment="1" applyProtection="1">
      <alignment vertical="center" wrapText="1"/>
      <protection/>
    </xf>
    <xf numFmtId="49" fontId="10" fillId="0" borderId="15" xfId="53" applyNumberFormat="1" applyFont="1" applyBorder="1" applyAlignment="1" applyProtection="1">
      <alignment horizontal="right" vertical="center" shrinkToFit="1"/>
      <protection/>
    </xf>
    <xf numFmtId="0" fontId="10" fillId="0" borderId="14" xfId="53" applyNumberFormat="1" applyFont="1" applyBorder="1" applyAlignment="1" applyProtection="1">
      <alignment vertical="center" shrinkToFit="1"/>
      <protection/>
    </xf>
    <xf numFmtId="49" fontId="8" fillId="0" borderId="16" xfId="53" applyNumberFormat="1" applyFont="1" applyBorder="1" applyAlignment="1" applyProtection="1">
      <alignment vertical="center" shrinkToFit="1"/>
      <protection/>
    </xf>
    <xf numFmtId="0" fontId="9" fillId="0" borderId="17" xfId="53" applyNumberFormat="1" applyFont="1" applyBorder="1" applyAlignment="1" applyProtection="1">
      <alignment vertical="center" wrapText="1"/>
      <protection/>
    </xf>
    <xf numFmtId="49" fontId="10" fillId="0" borderId="18" xfId="53" applyNumberFormat="1" applyFont="1" applyBorder="1" applyAlignment="1" applyProtection="1">
      <alignment horizontal="right" vertical="center" shrinkToFit="1"/>
      <protection/>
    </xf>
    <xf numFmtId="176" fontId="3" fillId="0" borderId="19" xfId="53" applyFont="1" applyBorder="1" applyAlignment="1" applyProtection="1">
      <alignment vertical="center"/>
      <protection/>
    </xf>
    <xf numFmtId="0" fontId="11" fillId="0" borderId="20" xfId="53" applyNumberFormat="1" applyFont="1" applyBorder="1" applyAlignment="1" applyProtection="1">
      <alignment horizontal="center" vertical="center" wrapText="1"/>
      <protection/>
    </xf>
    <xf numFmtId="176" fontId="12" fillId="0" borderId="0" xfId="53" applyFont="1" applyBorder="1" applyAlignment="1" applyProtection="1">
      <alignment/>
      <protection/>
    </xf>
    <xf numFmtId="0" fontId="4" fillId="0" borderId="0" xfId="53" applyNumberFormat="1" applyFont="1" applyBorder="1" applyAlignment="1" applyProtection="1">
      <alignment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4" fillId="0" borderId="0" xfId="53" applyNumberFormat="1" applyFont="1" applyBorder="1" applyAlignment="1" applyProtection="1">
      <alignment horizontal="center"/>
      <protection/>
    </xf>
    <xf numFmtId="0" fontId="3" fillId="0" borderId="0" xfId="53" applyNumberFormat="1" applyFont="1" applyBorder="1" applyAlignment="1" applyProtection="1">
      <alignment horizontal="center"/>
      <protection/>
    </xf>
    <xf numFmtId="0" fontId="3" fillId="0" borderId="0" xfId="53" applyNumberFormat="1" applyFont="1" applyBorder="1" applyAlignment="1" applyProtection="1">
      <alignment horizontal="left"/>
      <protection/>
    </xf>
    <xf numFmtId="176" fontId="7" fillId="0" borderId="10" xfId="53" applyFont="1" applyBorder="1" applyAlignment="1" applyProtection="1">
      <alignment horizontal="center" vertical="center"/>
      <protection/>
    </xf>
    <xf numFmtId="176" fontId="14" fillId="0" borderId="11" xfId="53" applyFont="1" applyBorder="1" applyAlignment="1" applyProtection="1">
      <alignment horizontal="center" vertical="center"/>
      <protection/>
    </xf>
    <xf numFmtId="176" fontId="15" fillId="0" borderId="10" xfId="53" applyFont="1" applyBorder="1" applyAlignment="1" applyProtection="1">
      <alignment horizontal="center" vertical="center" wrapText="1"/>
      <protection/>
    </xf>
    <xf numFmtId="176" fontId="15" fillId="0" borderId="11" xfId="53" applyFont="1" applyBorder="1" applyAlignment="1" applyProtection="1">
      <alignment horizontal="center" vertical="center"/>
      <protection/>
    </xf>
    <xf numFmtId="177" fontId="15" fillId="0" borderId="11" xfId="53" applyNumberFormat="1" applyFont="1" applyBorder="1" applyAlignment="1" applyProtection="1">
      <alignment horizontal="center" vertical="center"/>
      <protection/>
    </xf>
    <xf numFmtId="176" fontId="15" fillId="0" borderId="15" xfId="53" applyFont="1" applyBorder="1" applyAlignment="1" applyProtection="1">
      <alignment horizontal="center" vertical="center"/>
      <protection/>
    </xf>
    <xf numFmtId="176" fontId="14" fillId="0" borderId="15" xfId="53" applyFont="1" applyBorder="1" applyAlignment="1" applyProtection="1">
      <alignment horizontal="center" vertical="center"/>
      <protection/>
    </xf>
    <xf numFmtId="176" fontId="14" fillId="0" borderId="12" xfId="53" applyFont="1" applyBorder="1" applyAlignment="1" applyProtection="1">
      <alignment horizontal="center" vertical="center"/>
      <protection/>
    </xf>
    <xf numFmtId="176" fontId="15" fillId="0" borderId="12" xfId="53" applyFont="1" applyBorder="1" applyAlignment="1" applyProtection="1">
      <alignment horizontal="center" vertical="center"/>
      <protection/>
    </xf>
    <xf numFmtId="177" fontId="15" fillId="0" borderId="12" xfId="53" applyNumberFormat="1" applyFont="1" applyBorder="1" applyAlignment="1" applyProtection="1">
      <alignment horizontal="center" vertical="center"/>
      <protection/>
    </xf>
    <xf numFmtId="0" fontId="10" fillId="0" borderId="15" xfId="53" applyNumberFormat="1" applyFont="1" applyBorder="1" applyAlignment="1" applyProtection="1">
      <alignment horizontal="right" vertical="center" shrinkToFit="1"/>
      <protection/>
    </xf>
    <xf numFmtId="0" fontId="10" fillId="0" borderId="12" xfId="53" applyNumberFormat="1" applyFont="1" applyBorder="1" applyAlignment="1" applyProtection="1">
      <alignment horizontal="right" vertical="center" shrinkToFit="1"/>
      <protection/>
    </xf>
    <xf numFmtId="0" fontId="16" fillId="0" borderId="0" xfId="53" applyNumberFormat="1" applyFont="1" applyBorder="1" applyAlignment="1" applyProtection="1">
      <alignment vertical="center"/>
      <protection/>
    </xf>
    <xf numFmtId="178" fontId="8" fillId="0" borderId="15" xfId="53" applyNumberFormat="1" applyFont="1" applyBorder="1" applyAlignment="1" applyProtection="1">
      <alignment horizontal="right" vertical="center" shrinkToFit="1"/>
      <protection/>
    </xf>
    <xf numFmtId="0" fontId="10" fillId="0" borderId="18" xfId="53" applyNumberFormat="1" applyFont="1" applyBorder="1" applyAlignment="1" applyProtection="1">
      <alignment horizontal="right" vertical="center" shrinkToFit="1"/>
      <protection/>
    </xf>
    <xf numFmtId="0" fontId="10" fillId="0" borderId="21" xfId="53" applyNumberFormat="1" applyFont="1" applyBorder="1" applyAlignment="1" applyProtection="1">
      <alignment horizontal="right" vertical="center" shrinkToFit="1"/>
      <protection/>
    </xf>
    <xf numFmtId="0" fontId="10" fillId="0" borderId="17" xfId="53" applyNumberFormat="1" applyFont="1" applyBorder="1" applyAlignment="1" applyProtection="1">
      <alignment horizontal="right" vertical="center" shrinkToFit="1"/>
      <protection/>
    </xf>
    <xf numFmtId="0" fontId="17" fillId="0" borderId="22" xfId="53" applyNumberFormat="1" applyFont="1" applyBorder="1" applyAlignment="1" applyProtection="1">
      <alignment horizontal="right" vertical="center" shrinkToFit="1"/>
      <protection/>
    </xf>
    <xf numFmtId="0" fontId="18" fillId="0" borderId="23" xfId="53" applyNumberFormat="1" applyFont="1" applyBorder="1" applyAlignment="1" applyProtection="1">
      <alignment horizontal="center" vertical="center"/>
      <protection/>
    </xf>
    <xf numFmtId="0" fontId="10" fillId="0" borderId="24" xfId="53" applyNumberFormat="1" applyFont="1" applyBorder="1" applyAlignment="1" applyProtection="1">
      <alignment horizontal="right" vertical="center" shrinkToFit="1"/>
      <protection/>
    </xf>
    <xf numFmtId="0" fontId="10" fillId="0" borderId="25" xfId="53" applyNumberFormat="1" applyFont="1" applyBorder="1" applyAlignment="1" applyProtection="1">
      <alignment horizontal="right" vertical="center" shrinkToFit="1"/>
      <protection/>
    </xf>
    <xf numFmtId="176" fontId="10" fillId="0" borderId="0" xfId="53" applyFont="1" applyBorder="1" applyAlignment="1" applyProtection="1">
      <alignment horizontal="center"/>
      <protection/>
    </xf>
    <xf numFmtId="177" fontId="10" fillId="0" borderId="0" xfId="53" applyNumberFormat="1" applyFont="1" applyBorder="1" applyAlignment="1" applyProtection="1">
      <alignment horizontal="center"/>
      <protection/>
    </xf>
    <xf numFmtId="176" fontId="19" fillId="0" borderId="0" xfId="53" applyFont="1" applyBorder="1" applyAlignment="1" applyProtection="1">
      <alignment horizontal="left"/>
      <protection/>
    </xf>
    <xf numFmtId="176" fontId="20" fillId="0" borderId="0" xfId="53" applyFont="1" applyBorder="1" applyAlignment="1" applyProtection="1">
      <alignment vertical="top" wrapText="1"/>
      <protection/>
    </xf>
    <xf numFmtId="177" fontId="20" fillId="0" borderId="0" xfId="53" applyNumberFormat="1" applyFont="1" applyBorder="1" applyAlignment="1" applyProtection="1">
      <alignment vertical="top" wrapText="1"/>
      <protection/>
    </xf>
    <xf numFmtId="176" fontId="19" fillId="0" borderId="0" xfId="53" applyFont="1" applyBorder="1" applyAlignment="1" applyProtection="1">
      <alignment/>
      <protection/>
    </xf>
    <xf numFmtId="176" fontId="13" fillId="0" borderId="0" xfId="53" applyFont="1" applyBorder="1" applyAlignment="1" applyProtection="1">
      <alignment/>
      <protection/>
    </xf>
    <xf numFmtId="176" fontId="3" fillId="0" borderId="0" xfId="53" applyFont="1" applyBorder="1" applyAlignment="1" applyProtection="1">
      <alignment horizontal="center"/>
      <protection/>
    </xf>
    <xf numFmtId="176" fontId="14" fillId="0" borderId="10" xfId="53" applyFont="1" applyBorder="1" applyAlignment="1" applyProtection="1">
      <alignment horizontal="center" vertical="center"/>
      <protection/>
    </xf>
    <xf numFmtId="176" fontId="14" fillId="0" borderId="26" xfId="53" applyFont="1" applyBorder="1" applyAlignment="1" applyProtection="1">
      <alignment horizontal="center" vertical="center"/>
      <protection/>
    </xf>
    <xf numFmtId="176" fontId="21" fillId="0" borderId="12" xfId="53" applyFont="1" applyBorder="1" applyAlignment="1" applyProtection="1">
      <alignment horizontal="center" vertical="center"/>
      <protection/>
    </xf>
    <xf numFmtId="176" fontId="21" fillId="0" borderId="27" xfId="53" applyFont="1" applyBorder="1" applyAlignment="1" applyProtection="1">
      <alignment horizontal="center" vertical="center"/>
      <protection/>
    </xf>
    <xf numFmtId="179" fontId="10" fillId="0" borderId="15" xfId="53" applyNumberFormat="1" applyFont="1" applyBorder="1" applyAlignment="1" applyProtection="1">
      <alignment horizontal="right" vertical="center" shrinkToFit="1"/>
      <protection/>
    </xf>
    <xf numFmtId="179" fontId="22" fillId="0" borderId="15" xfId="53" applyNumberFormat="1" applyFont="1" applyBorder="1" applyAlignment="1" applyProtection="1">
      <alignment horizontal="right" vertical="center" shrinkToFit="1"/>
      <protection/>
    </xf>
    <xf numFmtId="179" fontId="22" fillId="0" borderId="28" xfId="53" applyNumberFormat="1" applyFont="1" applyBorder="1" applyAlignment="1" applyProtection="1">
      <alignment horizontal="right" vertical="center" shrinkToFit="1"/>
      <protection/>
    </xf>
    <xf numFmtId="176" fontId="9" fillId="0" borderId="0" xfId="53" applyFont="1" applyBorder="1" applyAlignment="1" applyProtection="1">
      <alignment vertical="center"/>
      <protection/>
    </xf>
    <xf numFmtId="0" fontId="22" fillId="0" borderId="15" xfId="53" applyNumberFormat="1" applyFont="1" applyBorder="1" applyAlignment="1" applyProtection="1">
      <alignment horizontal="right" vertical="center" shrinkToFit="1"/>
      <protection/>
    </xf>
    <xf numFmtId="0" fontId="22" fillId="0" borderId="28" xfId="53" applyNumberFormat="1" applyFont="1" applyBorder="1" applyAlignment="1" applyProtection="1">
      <alignment horizontal="right" vertical="center" shrinkToFit="1"/>
      <protection/>
    </xf>
    <xf numFmtId="176" fontId="3" fillId="0" borderId="0" xfId="53" applyFont="1" applyBorder="1" applyAlignment="1" applyProtection="1">
      <alignment vertical="center"/>
      <protection/>
    </xf>
    <xf numFmtId="177" fontId="3" fillId="0" borderId="0" xfId="53" applyNumberFormat="1" applyFont="1" applyBorder="1" applyAlignment="1" applyProtection="1">
      <alignment vertical="center"/>
      <protection/>
    </xf>
    <xf numFmtId="176" fontId="3" fillId="0" borderId="0" xfId="53" applyNumberFormat="1" applyFont="1" applyBorder="1" applyAlignment="1" applyProtection="1">
      <alignment vertical="center"/>
      <protection/>
    </xf>
    <xf numFmtId="0" fontId="22" fillId="0" borderId="17" xfId="53" applyNumberFormat="1" applyFont="1" applyBorder="1" applyAlignment="1" applyProtection="1">
      <alignment horizontal="right" vertical="center" shrinkToFit="1"/>
      <protection/>
    </xf>
    <xf numFmtId="0" fontId="22" fillId="0" borderId="29" xfId="53" applyNumberFormat="1" applyFont="1" applyBorder="1" applyAlignment="1" applyProtection="1">
      <alignment horizontal="right" vertical="center" shrinkToFit="1"/>
      <protection/>
    </xf>
    <xf numFmtId="0" fontId="10" fillId="0" borderId="30" xfId="53" applyNumberFormat="1" applyFont="1" applyBorder="1" applyAlignment="1" applyProtection="1">
      <alignment horizontal="right" vertical="center" shrinkToFit="1"/>
      <protection/>
    </xf>
    <xf numFmtId="0" fontId="23" fillId="0" borderId="24" xfId="53" applyNumberFormat="1" applyFont="1" applyBorder="1" applyAlignment="1" applyProtection="1">
      <alignment horizontal="right" vertical="center" shrinkToFit="1"/>
      <protection/>
    </xf>
    <xf numFmtId="0" fontId="23" fillId="0" borderId="31" xfId="53" applyNumberFormat="1" applyFont="1" applyBorder="1" applyAlignment="1" applyProtection="1">
      <alignment horizontal="right" vertical="center" shrinkToFit="1"/>
      <protection/>
    </xf>
    <xf numFmtId="176" fontId="8" fillId="0" borderId="0" xfId="53" applyFont="1" applyBorder="1" applyAlignment="1" applyProtection="1">
      <alignment vertical="center"/>
      <protection/>
    </xf>
    <xf numFmtId="176" fontId="20" fillId="0" borderId="0" xfId="53" applyFont="1" applyBorder="1" applyAlignment="1" applyProtection="1">
      <alignment vertical="center"/>
      <protection/>
    </xf>
    <xf numFmtId="176" fontId="8" fillId="0" borderId="0" xfId="53" applyFont="1" applyBorder="1" applyAlignment="1" applyProtection="1">
      <alignment vertical="top"/>
      <protection/>
    </xf>
    <xf numFmtId="176" fontId="20" fillId="0" borderId="0" xfId="53" applyFont="1" applyBorder="1" applyAlignment="1" applyProtection="1">
      <alignment vertical="top"/>
      <protection/>
    </xf>
    <xf numFmtId="0" fontId="24" fillId="0" borderId="0" xfId="53" applyNumberFormat="1" applyFont="1" applyBorder="1" applyAlignment="1" applyProtection="1">
      <alignment vertical="center"/>
      <protection/>
    </xf>
    <xf numFmtId="0" fontId="25" fillId="0" borderId="15" xfId="53" applyNumberFormat="1" applyFont="1" applyBorder="1" applyAlignment="1" applyProtection="1">
      <alignment horizontal="center" vertical="center"/>
      <protection/>
    </xf>
    <xf numFmtId="0" fontId="3" fillId="0" borderId="32" xfId="53" applyNumberFormat="1" applyFont="1" applyBorder="1" applyAlignment="1" applyProtection="1">
      <alignment/>
      <protection/>
    </xf>
    <xf numFmtId="0" fontId="26" fillId="0" borderId="15" xfId="53" applyNumberFormat="1" applyFont="1" applyBorder="1" applyAlignment="1" applyProtection="1">
      <alignment horizontal="center" vertical="center" wrapText="1"/>
      <protection/>
    </xf>
    <xf numFmtId="0" fontId="27" fillId="0" borderId="15" xfId="53" applyNumberFormat="1" applyFont="1" applyBorder="1" applyAlignment="1" applyProtection="1">
      <alignment horizontal="center" vertical="center" wrapText="1"/>
      <protection/>
    </xf>
    <xf numFmtId="0" fontId="3" fillId="0" borderId="33" xfId="53" applyNumberFormat="1" applyFont="1" applyBorder="1" applyAlignment="1" applyProtection="1">
      <alignment horizontal="center" vertical="center"/>
      <protection/>
    </xf>
    <xf numFmtId="0" fontId="3" fillId="0" borderId="34" xfId="53" applyNumberFormat="1" applyFont="1" applyBorder="1" applyAlignment="1" applyProtection="1">
      <alignment horizontal="center" vertical="center"/>
      <protection/>
    </xf>
    <xf numFmtId="0" fontId="27" fillId="0" borderId="15" xfId="53" applyNumberFormat="1" applyFont="1" applyBorder="1" applyAlignment="1" applyProtection="1">
      <alignment horizontal="center" vertical="center"/>
      <protection/>
    </xf>
    <xf numFmtId="0" fontId="27" fillId="0" borderId="35" xfId="53" applyNumberFormat="1" applyFont="1" applyBorder="1" applyAlignment="1" applyProtection="1">
      <alignment horizontal="center" vertical="center" shrinkToFit="1"/>
      <protection/>
    </xf>
    <xf numFmtId="0" fontId="28" fillId="0" borderId="36" xfId="53" applyNumberFormat="1" applyFont="1" applyBorder="1" applyAlignment="1" applyProtection="1">
      <alignment vertical="center"/>
      <protection/>
    </xf>
    <xf numFmtId="0" fontId="27" fillId="0" borderId="36" xfId="53" applyNumberFormat="1" applyFont="1" applyBorder="1" applyAlignment="1" applyProtection="1">
      <alignment vertical="center"/>
      <protection/>
    </xf>
    <xf numFmtId="0" fontId="28" fillId="0" borderId="37" xfId="53" applyNumberFormat="1" applyFont="1" applyBorder="1" applyAlignment="1" applyProtection="1">
      <alignment horizontal="right" vertical="center"/>
      <protection/>
    </xf>
    <xf numFmtId="0" fontId="27" fillId="0" borderId="0" xfId="53" applyNumberFormat="1" applyFont="1" applyBorder="1" applyAlignment="1" applyProtection="1">
      <alignment vertical="center"/>
      <protection/>
    </xf>
    <xf numFmtId="0" fontId="28" fillId="0" borderId="38" xfId="53" applyNumberFormat="1" applyFont="1" applyBorder="1" applyAlignment="1" applyProtection="1">
      <alignment horizontal="center" vertical="center"/>
      <protection/>
    </xf>
    <xf numFmtId="0" fontId="29" fillId="0" borderId="32" xfId="53" applyNumberFormat="1" applyFont="1" applyBorder="1" applyAlignment="1" applyProtection="1">
      <alignment horizontal="center" vertical="center"/>
      <protection/>
    </xf>
    <xf numFmtId="0" fontId="27" fillId="0" borderId="39" xfId="53" applyNumberFormat="1" applyFont="1" applyBorder="1" applyAlignment="1" applyProtection="1">
      <alignment horizontal="center" vertical="center"/>
      <protection/>
    </xf>
    <xf numFmtId="0" fontId="16" fillId="0" borderId="15" xfId="53" applyNumberFormat="1" applyFont="1" applyBorder="1" applyAlignment="1" applyProtection="1">
      <alignment horizontal="center" vertical="center"/>
      <protection/>
    </xf>
    <xf numFmtId="0" fontId="9" fillId="0" borderId="18" xfId="53" applyNumberFormat="1" applyFont="1" applyBorder="1" applyAlignment="1" applyProtection="1">
      <alignment vertical="center"/>
      <protection/>
    </xf>
    <xf numFmtId="0" fontId="3" fillId="0" borderId="15" xfId="53" applyNumberFormat="1" applyFont="1" applyBorder="1" applyAlignment="1" applyProtection="1">
      <alignment vertical="center" wrapText="1"/>
      <protection/>
    </xf>
    <xf numFmtId="0" fontId="3" fillId="0" borderId="12" xfId="53" applyNumberFormat="1" applyFont="1" applyBorder="1" applyAlignment="1" applyProtection="1">
      <alignment horizontal="left" vertical="top" wrapText="1"/>
      <protection/>
    </xf>
    <xf numFmtId="0" fontId="3" fillId="0" borderId="12" xfId="53" applyNumberFormat="1" applyFont="1" applyBorder="1" applyAlignment="1" applyProtection="1">
      <alignment vertical="center"/>
      <protection/>
    </xf>
    <xf numFmtId="0" fontId="3" fillId="0" borderId="18" xfId="53" applyNumberFormat="1" applyFont="1" applyBorder="1" applyAlignment="1" applyProtection="1">
      <alignment vertical="center"/>
      <protection/>
    </xf>
    <xf numFmtId="176" fontId="30" fillId="0" borderId="35" xfId="53" applyFont="1" applyBorder="1" applyAlignment="1" applyProtection="1">
      <alignment horizontal="center" vertical="center"/>
      <protection/>
    </xf>
    <xf numFmtId="176" fontId="29" fillId="0" borderId="36" xfId="53" applyFont="1" applyBorder="1" applyAlignment="1" applyProtection="1">
      <alignment vertical="center"/>
      <protection/>
    </xf>
    <xf numFmtId="176" fontId="29" fillId="0" borderId="0" xfId="53" applyFont="1" applyBorder="1" applyAlignment="1" applyProtection="1">
      <alignment horizontal="left" vertical="top" wrapText="1"/>
      <protection/>
    </xf>
    <xf numFmtId="176" fontId="29" fillId="0" borderId="37" xfId="53" applyFont="1" applyBorder="1" applyAlignment="1" applyProtection="1">
      <alignment horizontal="left" vertical="center"/>
      <protection/>
    </xf>
    <xf numFmtId="176" fontId="2" fillId="0" borderId="37" xfId="53" applyFont="1" applyBorder="1" applyAlignment="1" applyProtection="1">
      <alignment vertical="center"/>
      <protection/>
    </xf>
    <xf numFmtId="176" fontId="2" fillId="0" borderId="0" xfId="53" applyFont="1" applyBorder="1" applyAlignment="1" applyProtection="1">
      <alignment vertical="center"/>
      <protection/>
    </xf>
    <xf numFmtId="176" fontId="29" fillId="0" borderId="0" xfId="53" applyFont="1" applyBorder="1" applyAlignment="1" applyProtection="1">
      <alignment vertical="center"/>
      <protection/>
    </xf>
    <xf numFmtId="176" fontId="3" fillId="0" borderId="37" xfId="53" applyFont="1" applyBorder="1" applyAlignment="1" applyProtection="1">
      <alignment/>
      <protection/>
    </xf>
    <xf numFmtId="176" fontId="3" fillId="0" borderId="38" xfId="53" applyFont="1" applyBorder="1" applyAlignment="1" applyProtection="1">
      <alignment/>
      <protection/>
    </xf>
    <xf numFmtId="176" fontId="3" fillId="0" borderId="32" xfId="53" applyFont="1" applyBorder="1" applyAlignment="1" applyProtection="1">
      <alignment/>
      <protection/>
    </xf>
    <xf numFmtId="0" fontId="31" fillId="0" borderId="0" xfId="53" applyNumberFormat="1" applyFont="1" applyBorder="1" applyAlignment="1" applyProtection="1">
      <alignment horizontal="right" vertical="center"/>
      <protection/>
    </xf>
    <xf numFmtId="0" fontId="32" fillId="0" borderId="0" xfId="53" applyNumberFormat="1" applyFont="1" applyBorder="1" applyAlignment="1" applyProtection="1">
      <alignment horizontal="right" vertical="center"/>
      <protection/>
    </xf>
    <xf numFmtId="0" fontId="33" fillId="0" borderId="0" xfId="53" applyNumberFormat="1" applyFont="1" applyBorder="1" applyAlignment="1" applyProtection="1">
      <alignment horizontal="center" vertical="center"/>
      <protection/>
    </xf>
    <xf numFmtId="0" fontId="32" fillId="0" borderId="0" xfId="53" applyNumberFormat="1" applyFont="1" applyBorder="1" applyAlignment="1" applyProtection="1">
      <alignment horizontal="center" vertical="center"/>
      <protection/>
    </xf>
    <xf numFmtId="0" fontId="3" fillId="0" borderId="40" xfId="53" applyNumberFormat="1" applyFont="1" applyBorder="1" applyAlignment="1" applyProtection="1">
      <alignment horizontal="center" vertical="center"/>
      <protection/>
    </xf>
    <xf numFmtId="0" fontId="34" fillId="0" borderId="15" xfId="53" applyNumberFormat="1" applyFont="1" applyBorder="1" applyAlignment="1" applyProtection="1">
      <alignment horizontal="center" vertical="center"/>
      <protection/>
    </xf>
    <xf numFmtId="0" fontId="32" fillId="0" borderId="14" xfId="53" applyNumberFormat="1" applyFont="1" applyBorder="1" applyAlignment="1" applyProtection="1">
      <alignment horizontal="center" vertical="center"/>
      <protection/>
    </xf>
    <xf numFmtId="0" fontId="16" fillId="0" borderId="41" xfId="53" applyNumberFormat="1" applyFont="1" applyBorder="1" applyAlignment="1" applyProtection="1">
      <alignment horizontal="center" vertical="center"/>
      <protection/>
    </xf>
    <xf numFmtId="0" fontId="35" fillId="0" borderId="42" xfId="53" applyNumberFormat="1" applyFont="1" applyBorder="1" applyAlignment="1" applyProtection="1">
      <alignment horizontal="center" vertical="center"/>
      <protection/>
    </xf>
    <xf numFmtId="0" fontId="34" fillId="0" borderId="12" xfId="53" applyNumberFormat="1" applyFont="1" applyBorder="1" applyAlignment="1" applyProtection="1">
      <alignment horizontal="center" vertical="center" wrapText="1"/>
      <protection/>
    </xf>
    <xf numFmtId="0" fontId="29" fillId="0" borderId="43" xfId="53" applyNumberFormat="1" applyFont="1" applyBorder="1" applyAlignment="1" applyProtection="1">
      <alignment horizontal="center" vertical="center"/>
      <protection/>
    </xf>
    <xf numFmtId="0" fontId="28" fillId="0" borderId="18" xfId="53" applyNumberFormat="1" applyFont="1" applyBorder="1" applyAlignment="1" applyProtection="1">
      <alignment vertical="center"/>
      <protection/>
    </xf>
    <xf numFmtId="0" fontId="28" fillId="0" borderId="35" xfId="53" applyNumberFormat="1" applyFont="1" applyBorder="1" applyAlignment="1" applyProtection="1">
      <alignment horizontal="center" vertical="center"/>
      <protection/>
    </xf>
    <xf numFmtId="0" fontId="3" fillId="0" borderId="36" xfId="53" applyNumberFormat="1" applyFont="1" applyBorder="1" applyAlignment="1" applyProtection="1">
      <alignment/>
      <protection/>
    </xf>
    <xf numFmtId="0" fontId="3" fillId="0" borderId="44" xfId="53" applyNumberFormat="1" applyFont="1" applyBorder="1" applyAlignment="1" applyProtection="1">
      <alignment/>
      <protection/>
    </xf>
    <xf numFmtId="0" fontId="36" fillId="0" borderId="15" xfId="53" applyNumberFormat="1" applyFont="1" applyBorder="1" applyAlignment="1" applyProtection="1">
      <alignment horizontal="center" vertical="center"/>
      <protection/>
    </xf>
    <xf numFmtId="0" fontId="28" fillId="0" borderId="14" xfId="53" applyNumberFormat="1" applyFont="1" applyBorder="1" applyAlignment="1" applyProtection="1">
      <alignment horizontal="center" vertical="center"/>
      <protection/>
    </xf>
    <xf numFmtId="0" fontId="27" fillId="0" borderId="45" xfId="53" applyNumberFormat="1" applyFont="1" applyBorder="1" applyAlignment="1" applyProtection="1">
      <alignment horizontal="center" vertical="center"/>
      <protection/>
    </xf>
    <xf numFmtId="0" fontId="19" fillId="0" borderId="45" xfId="53" applyNumberFormat="1" applyFont="1" applyBorder="1" applyAlignment="1" applyProtection="1">
      <alignment horizontal="center" vertical="center"/>
      <protection/>
    </xf>
    <xf numFmtId="0" fontId="36" fillId="0" borderId="18" xfId="53" applyNumberFormat="1" applyFont="1" applyBorder="1" applyAlignment="1" applyProtection="1">
      <alignment horizontal="center" vertical="center"/>
      <protection/>
    </xf>
    <xf numFmtId="0" fontId="27" fillId="0" borderId="14" xfId="53" applyNumberFormat="1" applyFont="1" applyBorder="1" applyAlignment="1" applyProtection="1">
      <alignment horizontal="center" vertical="center"/>
      <protection/>
    </xf>
    <xf numFmtId="0" fontId="36" fillId="0" borderId="45" xfId="53" applyNumberFormat="1" applyFont="1" applyBorder="1" applyAlignment="1" applyProtection="1">
      <alignment horizontal="center" vertical="center"/>
      <protection/>
    </xf>
    <xf numFmtId="0" fontId="26" fillId="0" borderId="14" xfId="53" applyNumberFormat="1" applyFont="1" applyBorder="1" applyAlignment="1" applyProtection="1">
      <alignment horizontal="center" vertical="center" wrapText="1"/>
      <protection/>
    </xf>
    <xf numFmtId="0" fontId="3" fillId="0" borderId="38" xfId="53" applyNumberFormat="1" applyFont="1" applyBorder="1" applyAlignment="1" applyProtection="1">
      <alignment/>
      <protection/>
    </xf>
    <xf numFmtId="0" fontId="3" fillId="0" borderId="39" xfId="53" applyNumberFormat="1" applyFont="1" applyBorder="1" applyAlignment="1" applyProtection="1">
      <alignment/>
      <protection/>
    </xf>
    <xf numFmtId="0" fontId="36" fillId="0" borderId="12" xfId="53" applyNumberFormat="1" applyFont="1" applyBorder="1" applyAlignment="1" applyProtection="1">
      <alignment horizontal="center" vertical="center"/>
      <protection/>
    </xf>
    <xf numFmtId="0" fontId="16" fillId="0" borderId="18" xfId="53" applyNumberFormat="1" applyFont="1" applyBorder="1" applyAlignment="1" applyProtection="1">
      <alignment vertical="center"/>
      <protection/>
    </xf>
    <xf numFmtId="0" fontId="16" fillId="0" borderId="45" xfId="53" applyNumberFormat="1" applyFont="1" applyBorder="1" applyAlignment="1" applyProtection="1">
      <alignment vertical="center"/>
      <protection/>
    </xf>
    <xf numFmtId="0" fontId="37" fillId="0" borderId="15" xfId="53" applyNumberFormat="1" applyFont="1" applyBorder="1" applyAlignment="1" applyProtection="1">
      <alignment horizontal="center" vertical="center"/>
      <protection/>
    </xf>
    <xf numFmtId="0" fontId="38" fillId="0" borderId="46" xfId="53" applyNumberFormat="1" applyFont="1" applyBorder="1" applyAlignment="1" applyProtection="1">
      <alignment horizontal="center" vertical="center"/>
      <protection/>
    </xf>
    <xf numFmtId="0" fontId="38" fillId="0" borderId="47" xfId="53" applyNumberFormat="1" applyFont="1" applyBorder="1" applyAlignment="1" applyProtection="1">
      <alignment horizontal="center" vertical="center"/>
      <protection/>
    </xf>
    <xf numFmtId="0" fontId="16" fillId="0" borderId="12" xfId="53" applyNumberFormat="1" applyFont="1" applyBorder="1" applyAlignment="1" applyProtection="1">
      <alignment vertical="center"/>
      <protection/>
    </xf>
    <xf numFmtId="0" fontId="11" fillId="0" borderId="46" xfId="53" applyNumberFormat="1" applyFont="1" applyBorder="1" applyAlignment="1" applyProtection="1">
      <alignment horizontal="center" vertical="center"/>
      <protection/>
    </xf>
    <xf numFmtId="0" fontId="11" fillId="0" borderId="47" xfId="53" applyNumberFormat="1" applyFont="1" applyBorder="1" applyAlignment="1" applyProtection="1">
      <alignment horizontal="center" vertical="center"/>
      <protection/>
    </xf>
    <xf numFmtId="0" fontId="8" fillId="0" borderId="15" xfId="53" applyNumberFormat="1" applyFont="1" applyBorder="1" applyAlignment="1" applyProtection="1">
      <alignment vertical="center" wrapText="1"/>
      <protection/>
    </xf>
    <xf numFmtId="0" fontId="10" fillId="0" borderId="48" xfId="53" applyNumberFormat="1" applyFont="1" applyBorder="1" applyAlignment="1" applyProtection="1">
      <alignment horizontal="center" vertical="center"/>
      <protection/>
    </xf>
    <xf numFmtId="0" fontId="10" fillId="0" borderId="49" xfId="53" applyNumberFormat="1" applyFont="1" applyBorder="1" applyAlignment="1" applyProtection="1">
      <alignment horizontal="center" vertical="center"/>
      <protection/>
    </xf>
    <xf numFmtId="0" fontId="10" fillId="0" borderId="50" xfId="53" applyNumberFormat="1" applyFont="1" applyBorder="1" applyAlignment="1" applyProtection="1">
      <alignment horizontal="center" vertical="center"/>
      <protection/>
    </xf>
    <xf numFmtId="0" fontId="10" fillId="0" borderId="51" xfId="53" applyNumberFormat="1" applyFont="1" applyBorder="1" applyAlignment="1" applyProtection="1">
      <alignment horizontal="center" vertical="center"/>
      <protection/>
    </xf>
    <xf numFmtId="176" fontId="3" fillId="0" borderId="36" xfId="53" applyFont="1" applyBorder="1" applyAlignment="1" applyProtection="1">
      <alignment/>
      <protection/>
    </xf>
    <xf numFmtId="0" fontId="32" fillId="0" borderId="0" xfId="53" applyNumberFormat="1" applyFont="1" applyBorder="1" applyAlignment="1" applyProtection="1">
      <alignment vertical="center"/>
      <protection/>
    </xf>
    <xf numFmtId="0" fontId="39" fillId="0" borderId="15" xfId="53" applyNumberFormat="1" applyFont="1" applyBorder="1" applyAlignment="1" applyProtection="1">
      <alignment horizontal="center" vertical="center" wrapText="1"/>
      <protection/>
    </xf>
    <xf numFmtId="0" fontId="16" fillId="0" borderId="15" xfId="53" applyNumberFormat="1" applyFont="1" applyBorder="1" applyAlignment="1" applyProtection="1">
      <alignment horizontal="center" vertical="center" wrapText="1"/>
      <protection/>
    </xf>
    <xf numFmtId="0" fontId="40" fillId="0" borderId="15" xfId="53" applyNumberFormat="1" applyFont="1" applyBorder="1" applyAlignment="1" applyProtection="1">
      <alignment horizontal="center" vertical="center" wrapText="1"/>
      <protection/>
    </xf>
    <xf numFmtId="0" fontId="10" fillId="0" borderId="52" xfId="53" applyNumberFormat="1" applyFont="1" applyBorder="1" applyAlignment="1" applyProtection="1">
      <alignment horizontal="center" vertical="center"/>
      <protection/>
    </xf>
    <xf numFmtId="0" fontId="27" fillId="0" borderId="52" xfId="53" applyNumberFormat="1" applyFont="1" applyBorder="1" applyAlignment="1" applyProtection="1">
      <alignment horizontal="center" vertical="center"/>
      <protection/>
    </xf>
    <xf numFmtId="0" fontId="27" fillId="0" borderId="53" xfId="53" applyNumberFormat="1" applyFont="1" applyBorder="1" applyAlignment="1" applyProtection="1">
      <alignment horizontal="center" vertical="center"/>
      <protection/>
    </xf>
    <xf numFmtId="0" fontId="19" fillId="0" borderId="14" xfId="53" applyNumberFormat="1" applyFont="1" applyBorder="1" applyAlignment="1" applyProtection="1">
      <alignment horizontal="center" vertical="center"/>
      <protection/>
    </xf>
    <xf numFmtId="0" fontId="40" fillId="0" borderId="15" xfId="53" applyNumberFormat="1" applyFont="1" applyBorder="1" applyAlignment="1" applyProtection="1">
      <alignment vertical="center"/>
      <protection/>
    </xf>
    <xf numFmtId="0" fontId="17" fillId="0" borderId="14" xfId="53" applyNumberFormat="1" applyFont="1" applyBorder="1" applyAlignment="1" applyProtection="1">
      <alignment horizontal="center" vertical="center"/>
      <protection/>
    </xf>
    <xf numFmtId="0" fontId="17" fillId="0" borderId="34" xfId="53" applyNumberFormat="1" applyFont="1" applyBorder="1" applyAlignment="1" applyProtection="1">
      <alignment horizontal="center" vertical="center"/>
      <protection/>
    </xf>
    <xf numFmtId="0" fontId="9" fillId="0" borderId="54" xfId="53" applyNumberFormat="1" applyFont="1" applyBorder="1" applyAlignment="1" applyProtection="1">
      <alignment horizontal="center" vertical="center"/>
      <protection/>
    </xf>
    <xf numFmtId="0" fontId="9" fillId="0" borderId="55" xfId="53" applyNumberFormat="1" applyFont="1" applyBorder="1" applyAlignment="1" applyProtection="1">
      <alignment horizontal="center" vertical="center"/>
      <protection/>
    </xf>
    <xf numFmtId="0" fontId="40" fillId="0" borderId="15" xfId="53" applyNumberFormat="1" applyFont="1" applyBorder="1" applyAlignment="1" applyProtection="1">
      <alignment vertical="center" wrapText="1"/>
      <protection/>
    </xf>
    <xf numFmtId="0" fontId="17" fillId="0" borderId="15" xfId="53" applyNumberFormat="1" applyFont="1" applyBorder="1" applyAlignment="1" applyProtection="1">
      <alignment horizontal="left" vertical="center" wrapText="1"/>
      <protection/>
    </xf>
    <xf numFmtId="0" fontId="40" fillId="0" borderId="15" xfId="53" applyNumberFormat="1" applyFont="1" applyBorder="1" applyAlignment="1" applyProtection="1">
      <alignment horizontal="left" vertical="center"/>
      <protection/>
    </xf>
    <xf numFmtId="0" fontId="3" fillId="0" borderId="33" xfId="53" applyNumberFormat="1" applyFont="1" applyBorder="1" applyAlignment="1" applyProtection="1">
      <alignment vertical="center"/>
      <protection/>
    </xf>
    <xf numFmtId="0" fontId="3" fillId="0" borderId="56" xfId="53" applyNumberFormat="1" applyFont="1" applyBorder="1" applyAlignment="1" applyProtection="1">
      <alignment vertical="center"/>
      <protection/>
    </xf>
    <xf numFmtId="0" fontId="29" fillId="0" borderId="15" xfId="53" applyNumberFormat="1" applyFont="1" applyBorder="1" applyAlignment="1" applyProtection="1">
      <alignment horizontal="left" vertical="center"/>
      <protection/>
    </xf>
    <xf numFmtId="0" fontId="2" fillId="0" borderId="52" xfId="53" applyNumberFormat="1" applyFont="1" applyBorder="1" applyAlignment="1" applyProtection="1">
      <alignment horizontal="center" vertical="center"/>
      <protection/>
    </xf>
    <xf numFmtId="0" fontId="9" fillId="0" borderId="57" xfId="53" applyNumberFormat="1" applyFont="1" applyBorder="1" applyAlignment="1" applyProtection="1">
      <alignment horizontal="center" vertical="center"/>
      <protection/>
    </xf>
    <xf numFmtId="0" fontId="16" fillId="0" borderId="18" xfId="53" applyNumberFormat="1" applyFont="1" applyBorder="1" applyAlignment="1" applyProtection="1">
      <alignment horizontal="center" vertical="center" wrapText="1"/>
      <protection/>
    </xf>
    <xf numFmtId="0" fontId="41" fillId="0" borderId="35" xfId="53" applyNumberFormat="1" applyFont="1" applyBorder="1" applyAlignment="1" applyProtection="1">
      <alignment horizontal="center" vertical="center"/>
      <protection/>
    </xf>
    <xf numFmtId="0" fontId="40" fillId="0" borderId="35" xfId="53" applyNumberFormat="1" applyFont="1" applyBorder="1" applyAlignment="1" applyProtection="1">
      <alignment horizontal="center" vertical="center"/>
      <protection/>
    </xf>
    <xf numFmtId="0" fontId="2" fillId="0" borderId="38" xfId="53" applyNumberFormat="1" applyFont="1" applyBorder="1" applyAlignment="1" applyProtection="1">
      <alignment horizontal="center" vertical="center"/>
      <protection/>
    </xf>
    <xf numFmtId="0" fontId="3" fillId="0" borderId="40" xfId="53" applyNumberFormat="1" applyFont="1" applyBorder="1" applyAlignment="1" applyProtection="1">
      <alignment vertical="center"/>
      <protection/>
    </xf>
    <xf numFmtId="0" fontId="36" fillId="0" borderId="53" xfId="53" applyNumberFormat="1" applyFont="1" applyBorder="1" applyAlignment="1" applyProtection="1">
      <alignment horizontal="center" vertical="center"/>
      <protection/>
    </xf>
    <xf numFmtId="0" fontId="11" fillId="0" borderId="15" xfId="53" applyNumberFormat="1" applyFont="1" applyBorder="1" applyAlignment="1" applyProtection="1">
      <alignment horizontal="center" vertical="center"/>
      <protection/>
    </xf>
    <xf numFmtId="0" fontId="42" fillId="0" borderId="35" xfId="53" applyNumberFormat="1" applyFont="1" applyBorder="1" applyAlignment="1" applyProtection="1">
      <alignment horizontal="left" vertical="center" wrapText="1"/>
      <protection/>
    </xf>
    <xf numFmtId="0" fontId="42" fillId="0" borderId="38" xfId="53" applyNumberFormat="1" applyFont="1" applyBorder="1" applyAlignment="1" applyProtection="1">
      <alignment horizontal="left" vertical="center" wrapText="1"/>
      <protection/>
    </xf>
    <xf numFmtId="0" fontId="2" fillId="0" borderId="36" xfId="53" applyNumberFormat="1" applyFont="1" applyBorder="1" applyAlignment="1" applyProtection="1">
      <alignment horizontal="center" vertical="center"/>
      <protection/>
    </xf>
    <xf numFmtId="0" fontId="40" fillId="0" borderId="36" xfId="53" applyNumberFormat="1" applyFont="1" applyBorder="1" applyAlignment="1" applyProtection="1">
      <alignment horizontal="center" vertical="center"/>
      <protection/>
    </xf>
    <xf numFmtId="0" fontId="17" fillId="0" borderId="36" xfId="53" applyNumberFormat="1" applyFont="1" applyBorder="1" applyAlignment="1" applyProtection="1">
      <alignment vertical="center"/>
      <protection/>
    </xf>
    <xf numFmtId="0" fontId="17" fillId="0" borderId="44" xfId="53" applyNumberFormat="1" applyFont="1" applyBorder="1" applyAlignment="1" applyProtection="1">
      <alignment vertical="center"/>
      <protection/>
    </xf>
    <xf numFmtId="0" fontId="17" fillId="0" borderId="0" xfId="53" applyNumberFormat="1" applyFont="1" applyBorder="1" applyAlignment="1" applyProtection="1">
      <alignment vertical="center"/>
      <protection/>
    </xf>
    <xf numFmtId="0" fontId="17" fillId="0" borderId="58" xfId="53" applyNumberFormat="1" applyFont="1" applyBorder="1" applyAlignment="1" applyProtection="1">
      <alignment vertical="center"/>
      <protection/>
    </xf>
    <xf numFmtId="0" fontId="40" fillId="0" borderId="32" xfId="53" applyNumberFormat="1" applyFont="1" applyBorder="1" applyAlignment="1" applyProtection="1">
      <alignment horizontal="center" vertical="center"/>
      <protection/>
    </xf>
    <xf numFmtId="0" fontId="2" fillId="0" borderId="32" xfId="53" applyNumberFormat="1" applyFont="1" applyBorder="1" applyAlignment="1" applyProtection="1">
      <alignment horizontal="center" vertical="center"/>
      <protection/>
    </xf>
    <xf numFmtId="0" fontId="40" fillId="0" borderId="39" xfId="53" applyNumberFormat="1" applyFont="1" applyBorder="1" applyAlignment="1" applyProtection="1">
      <alignment horizontal="center" vertical="center"/>
      <protection/>
    </xf>
    <xf numFmtId="0" fontId="2" fillId="0" borderId="32" xfId="53" applyNumberFormat="1" applyFont="1" applyBorder="1" applyAlignment="1" applyProtection="1">
      <alignment horizontal="center" vertical="center" wrapText="1"/>
      <protection/>
    </xf>
    <xf numFmtId="0" fontId="35" fillId="0" borderId="36" xfId="53" applyNumberFormat="1" applyFont="1" applyBorder="1" applyAlignment="1" applyProtection="1">
      <alignment vertical="center"/>
      <protection/>
    </xf>
    <xf numFmtId="0" fontId="14" fillId="0" borderId="36" xfId="53" applyNumberFormat="1" applyFont="1" applyBorder="1" applyAlignment="1" applyProtection="1">
      <alignment vertical="center"/>
      <protection/>
    </xf>
    <xf numFmtId="0" fontId="14" fillId="0" borderId="44" xfId="53" applyNumberFormat="1" applyFont="1" applyBorder="1" applyAlignment="1" applyProtection="1">
      <alignment vertical="center"/>
      <protection/>
    </xf>
    <xf numFmtId="0" fontId="35" fillId="0" borderId="32" xfId="53" applyNumberFormat="1" applyFont="1" applyBorder="1" applyAlignment="1" applyProtection="1">
      <alignment vertical="center"/>
      <protection/>
    </xf>
    <xf numFmtId="0" fontId="14" fillId="0" borderId="32" xfId="53" applyNumberFormat="1" applyFont="1" applyBorder="1" applyAlignment="1" applyProtection="1">
      <alignment vertical="center"/>
      <protection/>
    </xf>
    <xf numFmtId="0" fontId="14" fillId="0" borderId="39" xfId="53" applyNumberFormat="1" applyFont="1" applyBorder="1" applyAlignment="1" applyProtection="1">
      <alignment vertical="center"/>
      <protection/>
    </xf>
    <xf numFmtId="0" fontId="38" fillId="0" borderId="59" xfId="53" applyNumberFormat="1" applyFont="1" applyBorder="1" applyAlignment="1" applyProtection="1">
      <alignment horizontal="center" vertical="center"/>
      <protection/>
    </xf>
    <xf numFmtId="0" fontId="11" fillId="0" borderId="59" xfId="53" applyNumberFormat="1" applyFont="1" applyBorder="1" applyAlignment="1" applyProtection="1">
      <alignment horizontal="center" vertical="center"/>
      <protection/>
    </xf>
    <xf numFmtId="176" fontId="9" fillId="0" borderId="0" xfId="53" applyFont="1" applyBorder="1" applyAlignment="1" applyProtection="1">
      <alignment/>
      <protection/>
    </xf>
    <xf numFmtId="0" fontId="10" fillId="0" borderId="60" xfId="53" applyNumberFormat="1" applyFont="1" applyBorder="1" applyAlignment="1" applyProtection="1">
      <alignment horizontal="center" vertical="center"/>
      <protection/>
    </xf>
    <xf numFmtId="0" fontId="3" fillId="0" borderId="41" xfId="53" applyNumberFormat="1" applyFont="1" applyBorder="1" applyAlignment="1" applyProtection="1">
      <alignment horizontal="center" vertical="center"/>
      <protection/>
    </xf>
    <xf numFmtId="0" fontId="10" fillId="0" borderId="61" xfId="53" applyNumberFormat="1" applyFont="1" applyBorder="1" applyAlignment="1" applyProtection="1">
      <alignment horizontal="center" vertical="center"/>
      <protection/>
    </xf>
    <xf numFmtId="0" fontId="3" fillId="0" borderId="43" xfId="53" applyNumberFormat="1" applyFont="1" applyBorder="1" applyAlignment="1" applyProtection="1">
      <alignment horizontal="center" vertical="center"/>
      <protection/>
    </xf>
    <xf numFmtId="176" fontId="3" fillId="0" borderId="44" xfId="53" applyFont="1" applyBorder="1" applyAlignment="1" applyProtection="1">
      <alignment/>
      <protection/>
    </xf>
    <xf numFmtId="176" fontId="3" fillId="0" borderId="58" xfId="53" applyFont="1" applyBorder="1" applyAlignment="1" applyProtection="1">
      <alignment/>
      <protection/>
    </xf>
    <xf numFmtId="176" fontId="3" fillId="0" borderId="39" xfId="53" applyFont="1" applyBorder="1" applyAlignment="1" applyProtection="1">
      <alignment/>
      <protection/>
    </xf>
    <xf numFmtId="0" fontId="6" fillId="0" borderId="9" xfId="53" applyNumberFormat="1" applyFont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horizontal="center" vertical="center"/>
      <protection/>
    </xf>
    <xf numFmtId="0" fontId="7" fillId="0" borderId="11" xfId="53" applyNumberFormat="1" applyFont="1" applyBorder="1" applyAlignment="1" applyProtection="1">
      <alignment horizontal="center" vertical="center"/>
      <protection/>
    </xf>
    <xf numFmtId="0" fontId="7" fillId="0" borderId="12" xfId="53" applyNumberFormat="1" applyFont="1" applyBorder="1" applyAlignment="1" applyProtection="1">
      <alignment horizontal="center" vertical="center"/>
      <protection/>
    </xf>
    <xf numFmtId="0" fontId="8" fillId="0" borderId="14" xfId="53" applyNumberFormat="1" applyFont="1" applyBorder="1" applyAlignment="1" applyProtection="1">
      <alignment vertical="center" shrinkToFit="1"/>
      <protection/>
    </xf>
    <xf numFmtId="0" fontId="8" fillId="0" borderId="16" xfId="53" applyNumberFormat="1" applyFont="1" applyBorder="1" applyAlignment="1" applyProtection="1">
      <alignment vertical="center" shrinkToFit="1"/>
      <protection/>
    </xf>
    <xf numFmtId="0" fontId="3" fillId="0" borderId="19" xfId="53" applyNumberFormat="1" applyFont="1" applyBorder="1" applyAlignment="1" applyProtection="1">
      <alignment vertical="center"/>
      <protection/>
    </xf>
    <xf numFmtId="0" fontId="7" fillId="0" borderId="10" xfId="53" applyNumberFormat="1" applyFont="1" applyBorder="1" applyAlignment="1" applyProtection="1">
      <alignment horizontal="center" vertical="center"/>
      <protection/>
    </xf>
    <xf numFmtId="0" fontId="14" fillId="0" borderId="11" xfId="53" applyNumberFormat="1" applyFont="1" applyBorder="1" applyAlignment="1" applyProtection="1">
      <alignment horizontal="center" vertical="center"/>
      <protection/>
    </xf>
    <xf numFmtId="0" fontId="15" fillId="0" borderId="10" xfId="53" applyNumberFormat="1" applyFont="1" applyBorder="1" applyAlignment="1" applyProtection="1">
      <alignment horizontal="center" vertical="center" wrapText="1"/>
      <protection/>
    </xf>
    <xf numFmtId="0" fontId="15" fillId="0" borderId="11" xfId="53" applyNumberFormat="1" applyFont="1" applyBorder="1" applyAlignment="1" applyProtection="1">
      <alignment horizontal="center" vertical="center"/>
      <protection/>
    </xf>
    <xf numFmtId="0" fontId="15" fillId="0" borderId="15" xfId="53" applyNumberFormat="1" applyFont="1" applyBorder="1" applyAlignment="1" applyProtection="1">
      <alignment horizontal="center" vertical="center"/>
      <protection/>
    </xf>
    <xf numFmtId="0" fontId="14" fillId="0" borderId="15" xfId="53" applyNumberFormat="1" applyFont="1" applyBorder="1" applyAlignment="1" applyProtection="1">
      <alignment horizontal="center" vertical="center"/>
      <protection/>
    </xf>
    <xf numFmtId="0" fontId="14" fillId="0" borderId="12" xfId="53" applyNumberFormat="1" applyFont="1" applyBorder="1" applyAlignment="1" applyProtection="1">
      <alignment horizontal="center" vertical="center"/>
      <protection/>
    </xf>
    <xf numFmtId="0" fontId="15" fillId="0" borderId="12" xfId="53" applyNumberFormat="1" applyFont="1" applyBorder="1" applyAlignment="1" applyProtection="1">
      <alignment horizontal="center" vertical="center"/>
      <protection/>
    </xf>
    <xf numFmtId="180" fontId="8" fillId="0" borderId="15" xfId="53" applyNumberFormat="1" applyFont="1" applyBorder="1" applyAlignment="1" applyProtection="1">
      <alignment horizontal="right" vertical="center" shrinkToFit="1"/>
      <protection/>
    </xf>
    <xf numFmtId="0" fontId="14" fillId="0" borderId="10" xfId="53" applyNumberFormat="1" applyFont="1" applyBorder="1" applyAlignment="1" applyProtection="1">
      <alignment horizontal="center" vertical="center"/>
      <protection/>
    </xf>
    <xf numFmtId="0" fontId="14" fillId="0" borderId="26" xfId="53" applyNumberFormat="1" applyFont="1" applyBorder="1" applyAlignment="1" applyProtection="1">
      <alignment horizontal="center" vertical="center"/>
      <protection/>
    </xf>
    <xf numFmtId="0" fontId="21" fillId="0" borderId="12" xfId="53" applyNumberFormat="1" applyFont="1" applyBorder="1" applyAlignment="1" applyProtection="1">
      <alignment horizontal="center" vertical="center"/>
      <protection/>
    </xf>
    <xf numFmtId="0" fontId="21" fillId="0" borderId="27" xfId="53" applyNumberFormat="1" applyFont="1" applyBorder="1" applyAlignment="1" applyProtection="1">
      <alignment horizontal="center" vertical="center"/>
      <protection/>
    </xf>
    <xf numFmtId="0" fontId="10" fillId="0" borderId="62" xfId="53" applyNumberFormat="1" applyFont="1" applyBorder="1" applyAlignment="1" applyProtection="1">
      <alignment horizontal="right" vertical="center" shrinkToFit="1"/>
      <protection/>
    </xf>
    <xf numFmtId="176" fontId="24" fillId="0" borderId="0" xfId="53" applyFont="1" applyBorder="1" applyAlignment="1" applyProtection="1">
      <alignment vertical="center"/>
      <protection/>
    </xf>
    <xf numFmtId="0" fontId="28" fillId="0" borderId="35" xfId="53" applyNumberFormat="1" applyFont="1" applyBorder="1" applyAlignment="1" applyProtection="1">
      <alignment horizontal="center" vertical="center" shrinkToFit="1"/>
      <protection/>
    </xf>
    <xf numFmtId="0" fontId="10" fillId="0" borderId="12" xfId="53" applyNumberFormat="1" applyFont="1" applyBorder="1" applyAlignment="1" applyProtection="1">
      <alignment vertical="center" wrapText="1"/>
      <protection/>
    </xf>
    <xf numFmtId="176" fontId="30" fillId="0" borderId="63" xfId="53" applyFont="1" applyBorder="1" applyAlignment="1" applyProtection="1">
      <alignment horizontal="center" vertical="center"/>
      <protection/>
    </xf>
    <xf numFmtId="176" fontId="29" fillId="0" borderId="64" xfId="53" applyFont="1" applyBorder="1" applyAlignment="1" applyProtection="1">
      <alignment horizontal="left" vertical="center"/>
      <protection/>
    </xf>
    <xf numFmtId="176" fontId="29" fillId="0" borderId="0" xfId="53" applyFont="1" applyBorder="1" applyAlignment="1" applyProtection="1">
      <alignment horizontal="left" vertical="center"/>
      <protection/>
    </xf>
    <xf numFmtId="0" fontId="35" fillId="0" borderId="41" xfId="53" applyNumberFormat="1" applyFont="1" applyBorder="1" applyAlignment="1" applyProtection="1">
      <alignment horizontal="center" vertical="center"/>
      <protection/>
    </xf>
    <xf numFmtId="0" fontId="34" fillId="0" borderId="43" xfId="53" applyNumberFormat="1" applyFont="1" applyBorder="1" applyAlignment="1" applyProtection="1">
      <alignment horizontal="center" vertical="center" wrapText="1"/>
      <protection/>
    </xf>
    <xf numFmtId="0" fontId="8" fillId="0" borderId="46" xfId="53" applyNumberFormat="1" applyFont="1" applyBorder="1" applyAlignment="1" applyProtection="1">
      <alignment horizontal="center" vertical="center"/>
      <protection/>
    </xf>
    <xf numFmtId="0" fontId="8" fillId="0" borderId="47" xfId="53" applyNumberFormat="1" applyFont="1" applyBorder="1" applyAlignment="1" applyProtection="1">
      <alignment horizontal="center" vertical="center"/>
      <protection/>
    </xf>
    <xf numFmtId="0" fontId="8" fillId="0" borderId="15" xfId="53" applyNumberFormat="1" applyFont="1" applyBorder="1" applyAlignment="1" applyProtection="1">
      <alignment horizontal="left" vertical="top" wrapText="1"/>
      <protection/>
    </xf>
    <xf numFmtId="0" fontId="43" fillId="0" borderId="0" xfId="53" applyNumberFormat="1" applyFont="1" applyBorder="1" applyAlignment="1" applyProtection="1">
      <alignment horizontal="center" vertical="center"/>
      <protection/>
    </xf>
    <xf numFmtId="0" fontId="10" fillId="0" borderId="15" xfId="53" applyNumberFormat="1" applyFont="1" applyBorder="1" applyAlignment="1" applyProtection="1">
      <alignment horizontal="left" vertical="center" wrapText="1"/>
      <protection/>
    </xf>
    <xf numFmtId="0" fontId="17" fillId="0" borderId="15" xfId="53" applyNumberFormat="1" applyFont="1" applyBorder="1" applyAlignment="1" applyProtection="1">
      <alignment horizontal="left" vertical="center"/>
      <protection/>
    </xf>
    <xf numFmtId="0" fontId="39" fillId="0" borderId="36" xfId="53" applyNumberFormat="1" applyFont="1" applyBorder="1" applyAlignment="1" applyProtection="1">
      <alignment horizontal="center" vertical="center"/>
      <protection/>
    </xf>
    <xf numFmtId="0" fontId="16" fillId="0" borderId="36" xfId="53" applyNumberFormat="1" applyFont="1" applyBorder="1" applyAlignment="1" applyProtection="1">
      <alignment horizontal="center" vertical="center"/>
      <protection/>
    </xf>
    <xf numFmtId="0" fontId="17" fillId="0" borderId="0" xfId="53" applyNumberFormat="1" applyFont="1" applyBorder="1" applyAlignment="1" applyProtection="1">
      <alignment horizontal="center" vertical="center"/>
      <protection/>
    </xf>
    <xf numFmtId="0" fontId="10" fillId="0" borderId="32" xfId="53" applyNumberFormat="1" applyFont="1" applyBorder="1" applyAlignment="1" applyProtection="1">
      <alignment horizontal="center" vertical="center"/>
      <protection/>
    </xf>
    <xf numFmtId="0" fontId="17" fillId="0" borderId="36" xfId="53" applyNumberFormat="1" applyFont="1" applyBorder="1" applyAlignment="1" applyProtection="1">
      <alignment horizontal="center" vertical="center"/>
      <protection/>
    </xf>
    <xf numFmtId="0" fontId="10" fillId="0" borderId="36" xfId="53" applyNumberFormat="1" applyFont="1" applyBorder="1" applyAlignment="1" applyProtection="1">
      <alignment vertical="center"/>
      <protection/>
    </xf>
    <xf numFmtId="0" fontId="10" fillId="0" borderId="44" xfId="53" applyNumberFormat="1" applyFont="1" applyBorder="1" applyAlignment="1" applyProtection="1">
      <alignment horizontal="center" vertical="center"/>
      <protection/>
    </xf>
    <xf numFmtId="0" fontId="7" fillId="0" borderId="14" xfId="53" applyNumberFormat="1" applyFont="1" applyBorder="1" applyAlignment="1" applyProtection="1">
      <alignment vertical="center"/>
      <protection/>
    </xf>
    <xf numFmtId="0" fontId="20" fillId="0" borderId="53" xfId="53" applyNumberFormat="1" applyFont="1" applyBorder="1" applyAlignment="1" applyProtection="1">
      <alignment vertical="center"/>
      <protection/>
    </xf>
    <xf numFmtId="0" fontId="3" fillId="0" borderId="18" xfId="53" applyNumberFormat="1" applyFont="1" applyBorder="1" applyAlignment="1" applyProtection="1">
      <alignment horizontal="center" vertical="center"/>
      <protection/>
    </xf>
    <xf numFmtId="0" fontId="16" fillId="0" borderId="36" xfId="53" applyNumberFormat="1" applyFont="1" applyBorder="1" applyAlignment="1" applyProtection="1">
      <alignment vertical="center"/>
      <protection/>
    </xf>
    <xf numFmtId="0" fontId="10" fillId="0" borderId="44" xfId="53" applyNumberFormat="1" applyFont="1" applyBorder="1" applyAlignment="1" applyProtection="1">
      <alignment vertical="center"/>
      <protection/>
    </xf>
    <xf numFmtId="0" fontId="10" fillId="0" borderId="58" xfId="53" applyNumberFormat="1" applyFont="1" applyBorder="1" applyAlignment="1" applyProtection="1">
      <alignment vertical="center"/>
      <protection/>
    </xf>
    <xf numFmtId="0" fontId="16" fillId="0" borderId="32" xfId="53" applyNumberFormat="1" applyFont="1" applyBorder="1" applyAlignment="1" applyProtection="1">
      <alignment vertical="center"/>
      <protection/>
    </xf>
    <xf numFmtId="0" fontId="19" fillId="0" borderId="32" xfId="53" applyNumberFormat="1" applyFont="1" applyBorder="1" applyAlignment="1" applyProtection="1">
      <alignment vertical="center" wrapText="1"/>
      <protection/>
    </xf>
    <xf numFmtId="0" fontId="29" fillId="0" borderId="32" xfId="53" applyNumberFormat="1" applyFont="1" applyBorder="1" applyAlignment="1" applyProtection="1">
      <alignment/>
      <protection/>
    </xf>
    <xf numFmtId="0" fontId="29" fillId="0" borderId="39" xfId="53" applyNumberFormat="1" applyFont="1" applyBorder="1" applyAlignment="1" applyProtection="1">
      <alignment/>
      <protection/>
    </xf>
    <xf numFmtId="0" fontId="8" fillId="0" borderId="59" xfId="53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Excel Built-in Comma [0]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</xdr:colOff>
      <xdr:row>0</xdr:row>
      <xdr:rowOff>38100</xdr:rowOff>
    </xdr:from>
    <xdr:to>
      <xdr:col>45</xdr:col>
      <xdr:colOff>371475</xdr:colOff>
      <xdr:row>0</xdr:row>
      <xdr:rowOff>295275</xdr:rowOff>
    </xdr:to>
    <xdr:sp>
      <xdr:nvSpPr>
        <xdr:cNvPr id="1" name="Rectangle 82"/>
        <xdr:cNvSpPr>
          <a:spLocks/>
        </xdr:cNvSpPr>
      </xdr:nvSpPr>
      <xdr:spPr>
        <a:xfrm>
          <a:off x="10972800" y="38100"/>
          <a:ext cx="5238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Ｇ表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19050</xdr:rowOff>
    </xdr:from>
    <xdr:to>
      <xdr:col>20</xdr:col>
      <xdr:colOff>523875</xdr:colOff>
      <xdr:row>0</xdr:row>
      <xdr:rowOff>257175</xdr:rowOff>
    </xdr:to>
    <xdr:sp>
      <xdr:nvSpPr>
        <xdr:cNvPr id="1" name="Rectangle 86"/>
        <xdr:cNvSpPr>
          <a:spLocks/>
        </xdr:cNvSpPr>
      </xdr:nvSpPr>
      <xdr:spPr>
        <a:xfrm>
          <a:off x="9334500" y="19050"/>
          <a:ext cx="88582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Ｇ表別表
</a:t>
          </a:r>
          <a:r>
            <a:rPr lang="en-US" cap="none" sz="1200" b="0" i="0" u="none" baseline="0">
              <a:solidFill>
                <a:srgbClr val="000000"/>
              </a:solidFill>
            </a:rPr>
            <a:t>別表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Ｈ表
</a:t>
          </a:r>
          <a:r>
            <a:rPr lang="en-US" cap="none" sz="1200" b="0" i="0" u="none" baseline="0">
              <a:solidFill>
                <a:srgbClr val="000000"/>
              </a:solidFill>
            </a:rPr>
            <a:t>Ｇ表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</xdr:colOff>
      <xdr:row>0</xdr:row>
      <xdr:rowOff>28575</xdr:rowOff>
    </xdr:from>
    <xdr:to>
      <xdr:col>45</xdr:col>
      <xdr:colOff>371475</xdr:colOff>
      <xdr:row>0</xdr:row>
      <xdr:rowOff>285750</xdr:rowOff>
    </xdr:to>
    <xdr:sp>
      <xdr:nvSpPr>
        <xdr:cNvPr id="1" name="Rectangle 80"/>
        <xdr:cNvSpPr>
          <a:spLocks/>
        </xdr:cNvSpPr>
      </xdr:nvSpPr>
      <xdr:spPr>
        <a:xfrm>
          <a:off x="10972800" y="28575"/>
          <a:ext cx="5238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Ｈ表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19050</xdr:rowOff>
    </xdr:from>
    <xdr:to>
      <xdr:col>20</xdr:col>
      <xdr:colOff>523875</xdr:colOff>
      <xdr:row>0</xdr:row>
      <xdr:rowOff>276225</xdr:rowOff>
    </xdr:to>
    <xdr:sp>
      <xdr:nvSpPr>
        <xdr:cNvPr id="1" name="Rectangle 81"/>
        <xdr:cNvSpPr>
          <a:spLocks/>
        </xdr:cNvSpPr>
      </xdr:nvSpPr>
      <xdr:spPr>
        <a:xfrm>
          <a:off x="9334500" y="19050"/>
          <a:ext cx="885825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2736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Ｈ表別表
</a:t>
          </a:r>
          <a:r>
            <a:rPr lang="en-US" cap="none" sz="1200" b="0" i="0" u="none" baseline="0">
              <a:solidFill>
                <a:srgbClr val="000000"/>
              </a:solidFill>
            </a:rPr>
            <a:t>別表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Ｈ表
</a:t>
          </a:r>
          <a:r>
            <a:rPr lang="en-US" cap="none" sz="1200" b="0" i="0" u="none" baseline="0">
              <a:solidFill>
                <a:srgbClr val="000000"/>
              </a:solidFill>
            </a:rPr>
            <a:t>Ｇ表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2" width="4.140625" style="2" bestFit="1" customWidth="1"/>
    <col min="3" max="12" width="3.28125" style="2" bestFit="1" customWidth="1"/>
    <col min="13" max="13" width="7.00390625" style="2" bestFit="1" customWidth="1"/>
    <col min="14" max="14" width="3.57421875" style="2" bestFit="1" customWidth="1"/>
    <col min="15" max="45" width="3.7109375" style="2" bestFit="1" customWidth="1"/>
    <col min="46" max="46" width="5.8515625" style="2" bestFit="1" customWidth="1"/>
    <col min="47" max="47" width="11.57421875" style="2" bestFit="1" customWidth="1"/>
    <col min="48" max="48" width="12.57421875" style="2" hidden="1" customWidth="1"/>
    <col min="49" max="16384" width="11.57421875" style="2" bestFit="1" customWidth="1"/>
  </cols>
  <sheetData>
    <row r="1" spans="1:48" ht="46.5" customHeight="1">
      <c r="A1" s="228"/>
      <c r="B1" s="80" t="s">
        <v>0</v>
      </c>
      <c r="C1" s="80"/>
      <c r="D1" s="80"/>
      <c r="E1" s="80"/>
      <c r="F1" s="80"/>
      <c r="G1" s="80"/>
      <c r="H1" s="80"/>
      <c r="I1" s="80"/>
      <c r="J1" s="79"/>
      <c r="K1" s="111"/>
      <c r="L1" s="112"/>
      <c r="M1" s="112"/>
      <c r="N1" s="113"/>
      <c r="O1" s="113"/>
      <c r="P1" s="114" t="s">
        <v>1</v>
      </c>
      <c r="Q1" s="239"/>
      <c r="R1" s="239"/>
      <c r="S1" s="79"/>
      <c r="T1" s="151" t="s">
        <v>2</v>
      </c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228"/>
      <c r="AL1" s="228"/>
      <c r="AM1" s="228"/>
      <c r="AN1"/>
      <c r="AO1"/>
      <c r="AP1"/>
      <c r="AQ1"/>
      <c r="AR1"/>
      <c r="AS1"/>
      <c r="AT1"/>
      <c r="AV1"/>
    </row>
    <row r="2" spans="1:48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/>
      <c r="AV2"/>
    </row>
    <row r="3" spans="1:48" ht="12" customHeight="1">
      <c r="A3" s="82" t="s">
        <v>3</v>
      </c>
      <c r="B3" s="83"/>
      <c r="C3" s="84"/>
      <c r="D3" s="84"/>
      <c r="E3" s="84"/>
      <c r="F3" s="84"/>
      <c r="G3" s="85">
        <v>1</v>
      </c>
      <c r="H3" s="85">
        <v>3</v>
      </c>
      <c r="I3" s="85">
        <v>2</v>
      </c>
      <c r="J3" s="85">
        <v>0</v>
      </c>
      <c r="K3" s="85">
        <v>2</v>
      </c>
      <c r="L3" s="115">
        <v>7</v>
      </c>
      <c r="M3" s="116" t="s">
        <v>4</v>
      </c>
      <c r="N3" s="116"/>
      <c r="O3" s="116"/>
      <c r="P3" s="117" t="s">
        <v>5</v>
      </c>
      <c r="Q3" s="117"/>
      <c r="R3" s="117"/>
      <c r="S3" s="117"/>
      <c r="T3" s="117"/>
      <c r="U3" s="117"/>
      <c r="V3" s="152" t="s">
        <v>6</v>
      </c>
      <c r="W3" s="153"/>
      <c r="X3" s="153"/>
      <c r="Y3" s="159" t="s">
        <v>7</v>
      </c>
      <c r="Z3" s="159"/>
      <c r="AA3" s="160"/>
      <c r="AB3" s="161"/>
      <c r="AC3" s="162"/>
      <c r="AD3" s="163"/>
      <c r="AE3" s="163"/>
      <c r="AF3" s="163"/>
      <c r="AG3" s="163"/>
      <c r="AH3" s="163"/>
      <c r="AI3" s="163"/>
      <c r="AJ3" s="171"/>
      <c r="AK3" s="172" t="s">
        <v>8</v>
      </c>
      <c r="AL3" s="172"/>
      <c r="AM3" s="242"/>
      <c r="AN3" s="243"/>
      <c r="AO3" s="246"/>
      <c r="AP3" s="246"/>
      <c r="AQ3" s="247"/>
      <c r="AR3" s="248"/>
      <c r="AS3" s="249" t="s">
        <v>9</v>
      </c>
      <c r="AT3" s="250"/>
      <c r="AV3" s="54" t="s">
        <v>10</v>
      </c>
    </row>
    <row r="4" spans="1:48" ht="12" customHeight="1">
      <c r="A4" s="83"/>
      <c r="B4" s="83"/>
      <c r="C4" s="84"/>
      <c r="D4" s="84"/>
      <c r="E4" s="84"/>
      <c r="F4" s="84"/>
      <c r="G4" s="85"/>
      <c r="H4" s="85"/>
      <c r="I4" s="85"/>
      <c r="J4" s="85"/>
      <c r="K4" s="85"/>
      <c r="L4" s="115"/>
      <c r="M4" s="116"/>
      <c r="N4" s="116"/>
      <c r="O4" s="116"/>
      <c r="P4" s="117"/>
      <c r="Q4" s="117"/>
      <c r="R4" s="117"/>
      <c r="S4" s="117"/>
      <c r="T4" s="117"/>
      <c r="U4" s="117"/>
      <c r="V4" s="153"/>
      <c r="W4" s="153"/>
      <c r="X4" s="153"/>
      <c r="Y4" s="159"/>
      <c r="Z4" s="159"/>
      <c r="AA4" s="160"/>
      <c r="AB4" s="161"/>
      <c r="AC4" s="162"/>
      <c r="AD4" s="163"/>
      <c r="AE4" s="163"/>
      <c r="AF4" s="163"/>
      <c r="AG4" s="163"/>
      <c r="AH4" s="163"/>
      <c r="AI4" s="163"/>
      <c r="AJ4" s="171"/>
      <c r="AK4" s="172"/>
      <c r="AL4" s="172"/>
      <c r="AM4" s="243"/>
      <c r="AN4" s="243"/>
      <c r="AO4" s="246"/>
      <c r="AP4" s="246"/>
      <c r="AQ4" s="40" t="s">
        <v>1</v>
      </c>
      <c r="AR4" s="40"/>
      <c r="AS4" s="251"/>
      <c r="AT4" s="251"/>
      <c r="AV4" s="54" t="s">
        <v>11</v>
      </c>
    </row>
    <row r="5" spans="1:48" ht="15.75" customHeight="1">
      <c r="A5" s="83"/>
      <c r="B5" s="83"/>
      <c r="C5" s="84"/>
      <c r="D5" s="84"/>
      <c r="E5" s="84"/>
      <c r="F5" s="84"/>
      <c r="G5" s="85"/>
      <c r="H5" s="85"/>
      <c r="I5" s="85"/>
      <c r="J5" s="85"/>
      <c r="K5" s="85"/>
      <c r="L5" s="115"/>
      <c r="M5" s="118" t="s">
        <v>12</v>
      </c>
      <c r="N5" s="118"/>
      <c r="O5" s="118"/>
      <c r="P5" s="234" t="e">
        <f>PHONETIC(P6)</f>
        <v>#NAME?</v>
      </c>
      <c r="Q5" s="234"/>
      <c r="R5" s="234"/>
      <c r="S5" s="234"/>
      <c r="T5" s="234"/>
      <c r="U5" s="234"/>
      <c r="V5" s="153"/>
      <c r="W5" s="153"/>
      <c r="X5" s="153"/>
      <c r="Y5" s="164" t="s">
        <v>13</v>
      </c>
      <c r="Z5" s="164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172"/>
      <c r="AL5" s="172"/>
      <c r="AM5" s="244"/>
      <c r="AN5" s="244"/>
      <c r="AO5" s="40"/>
      <c r="AP5" s="244"/>
      <c r="AQ5" s="244"/>
      <c r="AR5" s="40"/>
      <c r="AS5" s="251"/>
      <c r="AT5" s="251"/>
      <c r="AV5" s="54" t="s">
        <v>14</v>
      </c>
    </row>
    <row r="6" spans="1:48" ht="12.75" customHeight="1">
      <c r="A6" s="82" t="s">
        <v>15</v>
      </c>
      <c r="B6" s="83"/>
      <c r="C6" s="84"/>
      <c r="D6" s="85"/>
      <c r="E6" s="85"/>
      <c r="F6" s="85"/>
      <c r="G6" s="85"/>
      <c r="H6" s="85"/>
      <c r="I6" s="85"/>
      <c r="J6" s="85"/>
      <c r="K6" s="85"/>
      <c r="L6" s="115"/>
      <c r="M6" s="235" t="s">
        <v>16</v>
      </c>
      <c r="N6" s="235"/>
      <c r="O6" s="235"/>
      <c r="P6" s="121"/>
      <c r="Q6" s="121"/>
      <c r="R6" s="121"/>
      <c r="S6" s="121"/>
      <c r="T6" s="121"/>
      <c r="U6" s="121"/>
      <c r="V6" s="153"/>
      <c r="W6" s="153"/>
      <c r="X6" s="153"/>
      <c r="Y6" s="164"/>
      <c r="Z6" s="164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172"/>
      <c r="AL6" s="172"/>
      <c r="AM6" s="244"/>
      <c r="AN6" s="244"/>
      <c r="AO6" s="40" t="s">
        <v>17</v>
      </c>
      <c r="AP6" s="244"/>
      <c r="AQ6" s="244"/>
      <c r="AR6" s="40" t="s">
        <v>18</v>
      </c>
      <c r="AS6" s="251"/>
      <c r="AT6" s="251"/>
      <c r="AV6" s="54" t="s">
        <v>19</v>
      </c>
    </row>
    <row r="7" spans="1:48" ht="18.75" customHeight="1">
      <c r="A7" s="83"/>
      <c r="B7" s="83"/>
      <c r="C7" s="84"/>
      <c r="D7" s="85"/>
      <c r="E7" s="85"/>
      <c r="F7" s="85"/>
      <c r="G7" s="85"/>
      <c r="H7" s="85"/>
      <c r="I7" s="85"/>
      <c r="J7" s="85"/>
      <c r="K7" s="85"/>
      <c r="L7" s="115"/>
      <c r="M7" s="235"/>
      <c r="N7" s="235"/>
      <c r="O7" s="235"/>
      <c r="P7" s="121"/>
      <c r="Q7" s="121"/>
      <c r="R7" s="121"/>
      <c r="S7" s="121"/>
      <c r="T7" s="121"/>
      <c r="U7" s="121"/>
      <c r="V7" s="154" t="s">
        <v>20</v>
      </c>
      <c r="W7" s="154"/>
      <c r="X7" s="154"/>
      <c r="Y7" s="241"/>
      <c r="Z7" s="241"/>
      <c r="AA7" s="241"/>
      <c r="AB7" s="241"/>
      <c r="AC7" s="167"/>
      <c r="AD7" s="168"/>
      <c r="AE7" s="168"/>
      <c r="AF7" s="168"/>
      <c r="AG7" s="168"/>
      <c r="AH7" s="168"/>
      <c r="AI7" s="168"/>
      <c r="AJ7" s="176"/>
      <c r="AK7" s="153" t="s">
        <v>21</v>
      </c>
      <c r="AL7" s="153"/>
      <c r="AM7" s="242"/>
      <c r="AN7" s="243"/>
      <c r="AO7" s="243"/>
      <c r="AP7" s="243"/>
      <c r="AQ7" s="252" t="s">
        <v>1</v>
      </c>
      <c r="AR7" s="247"/>
      <c r="AS7" s="247"/>
      <c r="AT7" s="253"/>
      <c r="AV7" s="54" t="s">
        <v>22</v>
      </c>
    </row>
    <row r="8" spans="1:48" ht="14.25" customHeight="1">
      <c r="A8" s="86" t="s">
        <v>23</v>
      </c>
      <c r="B8" s="86"/>
      <c r="C8" s="229"/>
      <c r="D8" s="229"/>
      <c r="E8" s="229"/>
      <c r="F8" s="88"/>
      <c r="G8" s="88"/>
      <c r="H8" s="89" t="s">
        <v>1</v>
      </c>
      <c r="I8" s="122"/>
      <c r="J8" s="123"/>
      <c r="K8" s="124"/>
      <c r="L8" s="125"/>
      <c r="M8" s="126" t="s">
        <v>24</v>
      </c>
      <c r="N8" s="126"/>
      <c r="O8" s="126"/>
      <c r="P8" s="127"/>
      <c r="Q8" s="127"/>
      <c r="R8" s="127"/>
      <c r="S8" s="127"/>
      <c r="T8" s="127"/>
      <c r="U8" s="127"/>
      <c r="V8" s="154"/>
      <c r="W8" s="154"/>
      <c r="X8" s="154"/>
      <c r="Y8" s="159" t="s">
        <v>25</v>
      </c>
      <c r="Z8" s="159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153"/>
      <c r="AL8" s="153"/>
      <c r="AM8" s="245"/>
      <c r="AN8" s="245"/>
      <c r="AO8" s="40"/>
      <c r="AP8" s="245"/>
      <c r="AQ8" s="245"/>
      <c r="AR8" s="40"/>
      <c r="AS8" s="40"/>
      <c r="AT8" s="254"/>
      <c r="AV8" s="54" t="s">
        <v>26</v>
      </c>
    </row>
    <row r="9" spans="1:48" ht="13.5" customHeight="1">
      <c r="A9" s="86"/>
      <c r="B9" s="86"/>
      <c r="C9" s="90"/>
      <c r="D9" s="90"/>
      <c r="E9" s="91" t="s">
        <v>17</v>
      </c>
      <c r="F9" s="91"/>
      <c r="G9" s="91" t="s">
        <v>27</v>
      </c>
      <c r="H9" s="91"/>
      <c r="I9" s="128" t="s">
        <v>28</v>
      </c>
      <c r="J9" s="129"/>
      <c r="K9" s="129"/>
      <c r="L9" s="129"/>
      <c r="M9" s="130" t="s">
        <v>29</v>
      </c>
      <c r="N9" s="130"/>
      <c r="O9" s="130"/>
      <c r="P9" s="131" t="s">
        <v>10</v>
      </c>
      <c r="Q9" s="131"/>
      <c r="R9" s="131"/>
      <c r="S9" s="131"/>
      <c r="T9" s="131"/>
      <c r="U9" s="131"/>
      <c r="V9" s="154"/>
      <c r="W9" s="154"/>
      <c r="X9" s="154"/>
      <c r="Y9" s="159"/>
      <c r="Z9" s="159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153"/>
      <c r="AL9" s="153"/>
      <c r="AM9" s="245"/>
      <c r="AN9" s="245"/>
      <c r="AO9" s="255" t="s">
        <v>17</v>
      </c>
      <c r="AP9" s="245"/>
      <c r="AQ9" s="245"/>
      <c r="AR9" s="256" t="s">
        <v>18</v>
      </c>
      <c r="AS9" s="257"/>
      <c r="AT9" s="258"/>
      <c r="AV9" s="54" t="s">
        <v>30</v>
      </c>
    </row>
    <row r="10" spans="1:48" ht="13.5">
      <c r="A10" s="86"/>
      <c r="B10" s="86"/>
      <c r="C10" s="92"/>
      <c r="D10" s="92"/>
      <c r="E10" s="93"/>
      <c r="F10" s="93"/>
      <c r="G10" s="94" t="s">
        <v>31</v>
      </c>
      <c r="H10" s="94"/>
      <c r="I10" s="128" t="s">
        <v>32</v>
      </c>
      <c r="J10" s="129"/>
      <c r="K10" s="129"/>
      <c r="L10" s="129"/>
      <c r="M10" s="132" t="s">
        <v>24</v>
      </c>
      <c r="N10" s="132"/>
      <c r="O10" s="132"/>
      <c r="P10" s="133"/>
      <c r="Q10" s="155"/>
      <c r="R10" s="156" t="s">
        <v>1</v>
      </c>
      <c r="S10" s="155"/>
      <c r="T10" s="156" t="s">
        <v>17</v>
      </c>
      <c r="U10" s="155"/>
      <c r="V10" s="157" t="s">
        <v>18</v>
      </c>
      <c r="W10" s="158" t="s">
        <v>33</v>
      </c>
      <c r="X10" s="158"/>
      <c r="Y10" s="158"/>
      <c r="Z10" s="158"/>
      <c r="AA10" s="170"/>
      <c r="AB10" s="170"/>
      <c r="AC10" s="170"/>
      <c r="AD10" s="170"/>
      <c r="AE10" s="170"/>
      <c r="AF10" s="170"/>
      <c r="AG10" s="177" t="s">
        <v>34</v>
      </c>
      <c r="AH10" s="177"/>
      <c r="AI10" s="177"/>
      <c r="AJ10" s="178" t="s">
        <v>35</v>
      </c>
      <c r="AK10" s="178"/>
      <c r="AL10" s="178"/>
      <c r="AM10" s="178"/>
      <c r="AN10" s="179"/>
      <c r="AO10" s="191"/>
      <c r="AP10" s="192" t="s">
        <v>1</v>
      </c>
      <c r="AQ10" s="191"/>
      <c r="AR10" s="192" t="s">
        <v>17</v>
      </c>
      <c r="AS10" s="191"/>
      <c r="AT10" s="193" t="s">
        <v>36</v>
      </c>
      <c r="AV10" s="54" t="s">
        <v>37</v>
      </c>
    </row>
    <row r="11" spans="1:48" ht="13.5">
      <c r="A11" s="86"/>
      <c r="B11" s="86"/>
      <c r="C11" s="92"/>
      <c r="D11" s="92"/>
      <c r="E11" s="93"/>
      <c r="F11" s="93"/>
      <c r="G11" s="94"/>
      <c r="H11" s="94"/>
      <c r="I11" s="99"/>
      <c r="J11" s="134"/>
      <c r="K11" s="81"/>
      <c r="L11" s="135"/>
      <c r="M11" s="136" t="s">
        <v>38</v>
      </c>
      <c r="N11" s="136"/>
      <c r="O11" s="136"/>
      <c r="P11" s="131"/>
      <c r="Q11" s="155"/>
      <c r="R11" s="156"/>
      <c r="S11" s="155"/>
      <c r="T11" s="156"/>
      <c r="U11" s="155"/>
      <c r="V11" s="157"/>
      <c r="W11" s="158"/>
      <c r="X11" s="158"/>
      <c r="Y11" s="158"/>
      <c r="Z11" s="158"/>
      <c r="AA11" s="170"/>
      <c r="AB11" s="170"/>
      <c r="AC11" s="170"/>
      <c r="AD11" s="170"/>
      <c r="AE11" s="170"/>
      <c r="AF11" s="170"/>
      <c r="AG11" s="177"/>
      <c r="AH11" s="177"/>
      <c r="AI11" s="177"/>
      <c r="AJ11" s="178"/>
      <c r="AK11" s="178"/>
      <c r="AL11" s="178"/>
      <c r="AM11" s="178"/>
      <c r="AN11" s="180"/>
      <c r="AO11" s="194"/>
      <c r="AP11" s="195" t="s">
        <v>1</v>
      </c>
      <c r="AQ11" s="194"/>
      <c r="AR11" s="195" t="s">
        <v>17</v>
      </c>
      <c r="AS11" s="194"/>
      <c r="AT11" s="196" t="s">
        <v>39</v>
      </c>
      <c r="AV11" s="54" t="s">
        <v>40</v>
      </c>
    </row>
    <row r="12" spans="1:48" ht="7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V12" s="54" t="s">
        <v>41</v>
      </c>
    </row>
    <row r="13" spans="1:48" ht="13.5" customHeight="1">
      <c r="A13" s="95" t="s">
        <v>42</v>
      </c>
      <c r="B13" s="95"/>
      <c r="C13" s="95"/>
      <c r="D13" s="95" t="s">
        <v>43</v>
      </c>
      <c r="E13" s="95"/>
      <c r="F13" s="95"/>
      <c r="G13" s="95"/>
      <c r="H13" s="95"/>
      <c r="I13" s="95"/>
      <c r="J13" s="137" t="s">
        <v>44</v>
      </c>
      <c r="K13" s="137"/>
      <c r="L13" s="137"/>
      <c r="M13" s="137"/>
      <c r="N13" s="137"/>
      <c r="O13" s="95" t="s">
        <v>45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V13" s="2">
        <v>4700</v>
      </c>
    </row>
    <row r="14" spans="1:48" ht="13.5" customHeight="1">
      <c r="A14" s="95"/>
      <c r="B14" s="95"/>
      <c r="C14" s="95"/>
      <c r="D14" s="95"/>
      <c r="E14" s="95"/>
      <c r="F14" s="95"/>
      <c r="G14" s="95"/>
      <c r="H14" s="95"/>
      <c r="I14" s="95"/>
      <c r="J14" s="138" t="s">
        <v>46</v>
      </c>
      <c r="K14" s="138"/>
      <c r="L14" s="138"/>
      <c r="M14" s="138"/>
      <c r="N14" s="139" t="s">
        <v>47</v>
      </c>
      <c r="O14" s="140">
        <v>1</v>
      </c>
      <c r="P14" s="141">
        <v>2</v>
      </c>
      <c r="Q14" s="141">
        <v>3</v>
      </c>
      <c r="R14" s="141">
        <v>4</v>
      </c>
      <c r="S14" s="141">
        <v>5</v>
      </c>
      <c r="T14" s="141">
        <v>6</v>
      </c>
      <c r="U14" s="141">
        <v>7</v>
      </c>
      <c r="V14" s="141">
        <v>8</v>
      </c>
      <c r="W14" s="141">
        <v>9</v>
      </c>
      <c r="X14" s="141">
        <v>10</v>
      </c>
      <c r="Y14" s="141">
        <v>11</v>
      </c>
      <c r="Z14" s="141">
        <v>12</v>
      </c>
      <c r="AA14" s="141">
        <v>13</v>
      </c>
      <c r="AB14" s="141">
        <v>14</v>
      </c>
      <c r="AC14" s="141">
        <v>15</v>
      </c>
      <c r="AD14" s="141">
        <v>16</v>
      </c>
      <c r="AE14" s="141">
        <v>17</v>
      </c>
      <c r="AF14" s="141">
        <v>18</v>
      </c>
      <c r="AG14" s="141">
        <v>19</v>
      </c>
      <c r="AH14" s="141">
        <v>20</v>
      </c>
      <c r="AI14" s="141">
        <v>21</v>
      </c>
      <c r="AJ14" s="141">
        <v>22</v>
      </c>
      <c r="AK14" s="141">
        <v>23</v>
      </c>
      <c r="AL14" s="141">
        <v>24</v>
      </c>
      <c r="AM14" s="141">
        <v>25</v>
      </c>
      <c r="AN14" s="141">
        <v>26</v>
      </c>
      <c r="AO14" s="141">
        <v>27</v>
      </c>
      <c r="AP14" s="141">
        <v>28</v>
      </c>
      <c r="AQ14" s="141">
        <v>29</v>
      </c>
      <c r="AR14" s="141">
        <v>30</v>
      </c>
      <c r="AS14" s="197">
        <v>31</v>
      </c>
      <c r="AT14" s="126" t="s">
        <v>48</v>
      </c>
      <c r="AV14" s="64">
        <v>5003</v>
      </c>
    </row>
    <row r="15" spans="1:48" ht="13.5" customHeight="1">
      <c r="A15" s="95"/>
      <c r="B15" s="95"/>
      <c r="C15" s="95"/>
      <c r="D15" s="95"/>
      <c r="E15" s="95"/>
      <c r="F15" s="95"/>
      <c r="G15" s="95"/>
      <c r="H15" s="95"/>
      <c r="I15" s="95"/>
      <c r="J15" s="142" t="s">
        <v>13</v>
      </c>
      <c r="K15" s="142"/>
      <c r="L15" s="142"/>
      <c r="M15" s="142"/>
      <c r="N15" s="139" t="s">
        <v>49</v>
      </c>
      <c r="O15" s="236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59"/>
      <c r="AT15" s="126" t="s">
        <v>50</v>
      </c>
      <c r="AV15" s="199">
        <v>10473</v>
      </c>
    </row>
    <row r="16" spans="1:48" ht="13.5" customHeight="1">
      <c r="A16" s="96"/>
      <c r="B16" s="96"/>
      <c r="C16" s="96"/>
      <c r="D16" s="14"/>
      <c r="E16" s="14"/>
      <c r="F16" s="14"/>
      <c r="G16" s="14"/>
      <c r="H16" s="14"/>
      <c r="I16" s="14"/>
      <c r="J16" s="238"/>
      <c r="K16" s="238"/>
      <c r="L16" s="238"/>
      <c r="M16" s="238"/>
      <c r="N16" s="139" t="s">
        <v>51</v>
      </c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200"/>
      <c r="AT16" s="201">
        <f aca="true" t="shared" si="0" ref="AT16:AT35">SUM(O16:AS16)</f>
        <v>0</v>
      </c>
      <c r="AV16" s="54" t="s">
        <v>0</v>
      </c>
    </row>
    <row r="17" spans="1:48" ht="13.5" customHeight="1">
      <c r="A17" s="99"/>
      <c r="B17" s="99"/>
      <c r="C17" s="99"/>
      <c r="D17" s="14"/>
      <c r="E17" s="14"/>
      <c r="F17" s="14"/>
      <c r="G17" s="14"/>
      <c r="H17" s="14"/>
      <c r="I17" s="14"/>
      <c r="J17" s="238"/>
      <c r="K17" s="238"/>
      <c r="L17" s="238"/>
      <c r="M17" s="238"/>
      <c r="N17" s="139" t="s">
        <v>52</v>
      </c>
      <c r="O17" s="148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202"/>
      <c r="AT17" s="203">
        <f t="shared" si="0"/>
        <v>0</v>
      </c>
      <c r="AV17" s="54" t="s">
        <v>53</v>
      </c>
    </row>
    <row r="18" spans="1:48" ht="13.5" customHeight="1">
      <c r="A18" s="96"/>
      <c r="B18" s="96"/>
      <c r="C18" s="96"/>
      <c r="D18" s="14"/>
      <c r="E18" s="14"/>
      <c r="F18" s="14"/>
      <c r="G18" s="14"/>
      <c r="H18" s="14"/>
      <c r="I18" s="14"/>
      <c r="J18" s="145"/>
      <c r="K18" s="145"/>
      <c r="L18" s="145"/>
      <c r="M18" s="145"/>
      <c r="N18" s="139" t="s">
        <v>51</v>
      </c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200"/>
      <c r="AT18" s="201">
        <f t="shared" si="0"/>
        <v>0</v>
      </c>
      <c r="AV18" s="54" t="s">
        <v>54</v>
      </c>
    </row>
    <row r="19" spans="1:48" ht="13.5" customHeight="1">
      <c r="A19" s="230"/>
      <c r="B19" s="230"/>
      <c r="C19" s="230"/>
      <c r="D19" s="14"/>
      <c r="E19" s="14"/>
      <c r="F19" s="14"/>
      <c r="G19" s="14"/>
      <c r="H19" s="14"/>
      <c r="I19" s="14"/>
      <c r="J19" s="145"/>
      <c r="K19" s="145"/>
      <c r="L19" s="145"/>
      <c r="M19" s="145"/>
      <c r="N19" s="139" t="s">
        <v>52</v>
      </c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202"/>
      <c r="AT19" s="203">
        <f t="shared" si="0"/>
        <v>0</v>
      </c>
      <c r="AV19" s="2" t="s">
        <v>55</v>
      </c>
    </row>
    <row r="20" spans="1:48" ht="13.5" customHeight="1">
      <c r="A20" s="100"/>
      <c r="B20" s="100"/>
      <c r="C20" s="100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39" t="s">
        <v>51</v>
      </c>
      <c r="O20" s="146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200"/>
      <c r="AT20" s="201">
        <f t="shared" si="0"/>
        <v>0</v>
      </c>
      <c r="AV20" s="54" t="s">
        <v>56</v>
      </c>
    </row>
    <row r="21" spans="1:48" ht="13.5" customHeight="1">
      <c r="A21" s="99"/>
      <c r="B21" s="99"/>
      <c r="C21" s="9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39" t="s">
        <v>52</v>
      </c>
      <c r="O21" s="148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202"/>
      <c r="AT21" s="203">
        <f t="shared" si="0"/>
        <v>0</v>
      </c>
      <c r="AV21" s="2" t="s">
        <v>57</v>
      </c>
    </row>
    <row r="22" spans="1:48" ht="13.5" customHeight="1">
      <c r="A22" s="100"/>
      <c r="B22" s="100"/>
      <c r="C22" s="100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39" t="s">
        <v>51</v>
      </c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200"/>
      <c r="AT22" s="201">
        <f t="shared" si="0"/>
        <v>0</v>
      </c>
      <c r="AV22" s="2" t="s">
        <v>58</v>
      </c>
    </row>
    <row r="23" spans="1:48" ht="13.5" customHeight="1">
      <c r="A23" s="99"/>
      <c r="B23" s="99"/>
      <c r="C23" s="99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39" t="s">
        <v>52</v>
      </c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202"/>
      <c r="AT23" s="203">
        <f t="shared" si="0"/>
        <v>0</v>
      </c>
      <c r="AV23" s="2" t="s">
        <v>59</v>
      </c>
    </row>
    <row r="24" spans="1:48" ht="13.5" customHeight="1">
      <c r="A24" s="100"/>
      <c r="B24" s="100"/>
      <c r="C24" s="100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39" t="s">
        <v>51</v>
      </c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200"/>
      <c r="AT24" s="201">
        <f t="shared" si="0"/>
        <v>0</v>
      </c>
      <c r="AV24" s="2" t="s">
        <v>60</v>
      </c>
    </row>
    <row r="25" spans="1:46" ht="13.5" customHeight="1">
      <c r="A25" s="99"/>
      <c r="B25" s="99"/>
      <c r="C25" s="99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39" t="s">
        <v>52</v>
      </c>
      <c r="O25" s="148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202"/>
      <c r="AT25" s="203">
        <f t="shared" si="0"/>
        <v>0</v>
      </c>
    </row>
    <row r="26" spans="1:46" ht="13.5" customHeight="1">
      <c r="A26" s="100"/>
      <c r="B26" s="100"/>
      <c r="C26" s="100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39" t="s">
        <v>51</v>
      </c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200"/>
      <c r="AT26" s="201">
        <f t="shared" si="0"/>
        <v>0</v>
      </c>
    </row>
    <row r="27" spans="1:46" ht="13.5" customHeight="1">
      <c r="A27" s="99"/>
      <c r="B27" s="99"/>
      <c r="C27" s="9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39" t="s">
        <v>52</v>
      </c>
      <c r="O27" s="148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202"/>
      <c r="AT27" s="203">
        <f t="shared" si="0"/>
        <v>0</v>
      </c>
    </row>
    <row r="28" spans="1:46" ht="13.5" customHeight="1">
      <c r="A28" s="100"/>
      <c r="B28" s="100"/>
      <c r="C28" s="100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39" t="s">
        <v>51</v>
      </c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200"/>
      <c r="AT28" s="201">
        <f t="shared" si="0"/>
        <v>0</v>
      </c>
    </row>
    <row r="29" spans="1:46" ht="13.5" customHeight="1">
      <c r="A29" s="99"/>
      <c r="B29" s="99"/>
      <c r="C29" s="99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39" t="s">
        <v>52</v>
      </c>
      <c r="O29" s="148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202"/>
      <c r="AT29" s="203">
        <f t="shared" si="0"/>
        <v>0</v>
      </c>
    </row>
    <row r="30" spans="1:46" ht="13.5" customHeight="1">
      <c r="A30" s="100"/>
      <c r="B30" s="100"/>
      <c r="C30" s="10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39" t="s">
        <v>51</v>
      </c>
      <c r="O30" s="146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200"/>
      <c r="AT30" s="201">
        <f t="shared" si="0"/>
        <v>0</v>
      </c>
    </row>
    <row r="31" spans="1:46" ht="13.5" customHeight="1">
      <c r="A31" s="99"/>
      <c r="B31" s="99"/>
      <c r="C31" s="99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39" t="s">
        <v>52</v>
      </c>
      <c r="O31" s="148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202"/>
      <c r="AT31" s="203">
        <f t="shared" si="0"/>
        <v>0</v>
      </c>
    </row>
    <row r="32" spans="1:46" ht="13.5" customHeight="1">
      <c r="A32" s="100"/>
      <c r="B32" s="100"/>
      <c r="C32" s="100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9" t="s">
        <v>51</v>
      </c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200"/>
      <c r="AT32" s="201">
        <f t="shared" si="0"/>
        <v>0</v>
      </c>
    </row>
    <row r="33" spans="1:46" ht="13.5" customHeight="1">
      <c r="A33" s="99"/>
      <c r="B33" s="99"/>
      <c r="C33" s="9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39" t="s">
        <v>52</v>
      </c>
      <c r="O33" s="148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202"/>
      <c r="AT33" s="203">
        <f t="shared" si="0"/>
        <v>0</v>
      </c>
    </row>
    <row r="34" spans="1:46" ht="13.5" customHeight="1">
      <c r="A34" s="100"/>
      <c r="B34" s="100"/>
      <c r="C34" s="10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39" t="s">
        <v>51</v>
      </c>
      <c r="O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200"/>
      <c r="AT34" s="201">
        <f t="shared" si="0"/>
        <v>0</v>
      </c>
    </row>
    <row r="35" spans="1:46" ht="13.5" customHeight="1">
      <c r="A35" s="99"/>
      <c r="B35" s="99"/>
      <c r="C35" s="99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39" t="s">
        <v>52</v>
      </c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202"/>
      <c r="AT35" s="203">
        <f t="shared" si="0"/>
        <v>0</v>
      </c>
    </row>
    <row r="36" spans="1:46" ht="6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7.5" customHeight="1">
      <c r="A37" s="231" t="s">
        <v>61</v>
      </c>
      <c r="B37" s="101"/>
      <c r="C37" s="101"/>
      <c r="D37" s="101"/>
      <c r="E37" s="101"/>
      <c r="F37" s="101"/>
      <c r="G37" s="101"/>
      <c r="H37" s="102"/>
      <c r="I37" s="102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204"/>
    </row>
    <row r="38" spans="1:46" ht="12.75" customHeight="1">
      <c r="A38" s="231"/>
      <c r="B38" s="101"/>
      <c r="C38" s="101"/>
      <c r="D38" s="101"/>
      <c r="E38" s="101"/>
      <c r="F38" s="101"/>
      <c r="G38" s="10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205"/>
    </row>
    <row r="39" spans="1:46" ht="12.75" customHeight="1">
      <c r="A39" s="232" t="s">
        <v>55</v>
      </c>
      <c r="B39" s="233"/>
      <c r="C39" s="233"/>
      <c r="D39" s="233"/>
      <c r="E39" s="233"/>
      <c r="F39" s="233"/>
      <c r="G39" s="23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205"/>
    </row>
    <row r="40" spans="1:46" ht="8.25" customHeight="1">
      <c r="A40" s="232"/>
      <c r="B40" s="233"/>
      <c r="C40" s="233"/>
      <c r="D40" s="233"/>
      <c r="E40" s="233"/>
      <c r="F40" s="233"/>
      <c r="G40" s="23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205"/>
    </row>
    <row r="41" spans="1:46" ht="9.75" customHeight="1" hidden="1">
      <c r="A41" s="105"/>
      <c r="B41" s="106"/>
      <c r="C41" s="107"/>
      <c r="D41" s="107"/>
      <c r="E41" s="107"/>
      <c r="F41" s="107"/>
      <c r="G41" s="107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205"/>
    </row>
    <row r="42" spans="1:46" ht="12.75" hidden="1">
      <c r="A42" s="108"/>
      <c r="B42"/>
      <c r="C42"/>
      <c r="D42"/>
      <c r="E42"/>
      <c r="F42"/>
      <c r="G4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205"/>
    </row>
    <row r="43" spans="1:46" ht="7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206"/>
    </row>
  </sheetData>
  <sheetProtection selectLockedCells="1" selectUnlockedCells="1"/>
  <mergeCells count="132">
    <mergeCell ref="B1:I1"/>
    <mergeCell ref="K1:M1"/>
    <mergeCell ref="N1:O1"/>
    <mergeCell ref="Q1:R1"/>
    <mergeCell ref="M5:O5"/>
    <mergeCell ref="P5:U5"/>
    <mergeCell ref="Y7:AB7"/>
    <mergeCell ref="AM7:AN7"/>
    <mergeCell ref="AO7:AP7"/>
    <mergeCell ref="C8:E8"/>
    <mergeCell ref="F8:G8"/>
    <mergeCell ref="M8:O8"/>
    <mergeCell ref="P8:U8"/>
    <mergeCell ref="C9:D9"/>
    <mergeCell ref="M9:O9"/>
    <mergeCell ref="P9:U9"/>
    <mergeCell ref="M10:O10"/>
    <mergeCell ref="M11:O11"/>
    <mergeCell ref="J13:N13"/>
    <mergeCell ref="O13:AT13"/>
    <mergeCell ref="J14:M14"/>
    <mergeCell ref="J15:M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C6:C7"/>
    <mergeCell ref="D6:D7"/>
    <mergeCell ref="E6:E7"/>
    <mergeCell ref="F6:F7"/>
    <mergeCell ref="G3:G5"/>
    <mergeCell ref="G6:G7"/>
    <mergeCell ref="H3:H5"/>
    <mergeCell ref="H6:H7"/>
    <mergeCell ref="I3:I5"/>
    <mergeCell ref="I6:I7"/>
    <mergeCell ref="J3:J5"/>
    <mergeCell ref="J6:J7"/>
    <mergeCell ref="K3:K5"/>
    <mergeCell ref="K6:K7"/>
    <mergeCell ref="L3:L5"/>
    <mergeCell ref="L6:L7"/>
    <mergeCell ref="P10:P11"/>
    <mergeCell ref="Q10:Q11"/>
    <mergeCell ref="R10:R11"/>
    <mergeCell ref="S10:S11"/>
    <mergeCell ref="T10:T11"/>
    <mergeCell ref="U10:U11"/>
    <mergeCell ref="V10:V11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3:B5"/>
    <mergeCell ref="C3:F5"/>
    <mergeCell ref="M3:O4"/>
    <mergeCell ref="P3:U4"/>
    <mergeCell ref="V3:X6"/>
    <mergeCell ref="Y3:Z4"/>
    <mergeCell ref="AM3:AN4"/>
    <mergeCell ref="AO3:AP4"/>
    <mergeCell ref="AK3:AL6"/>
    <mergeCell ref="AS4:AT6"/>
    <mergeCell ref="Y5:Z6"/>
    <mergeCell ref="AM5:AN6"/>
    <mergeCell ref="AA5:AJ6"/>
    <mergeCell ref="AP5:AQ6"/>
    <mergeCell ref="A6:B7"/>
    <mergeCell ref="M6:O7"/>
    <mergeCell ref="P6:U7"/>
    <mergeCell ref="V7:X9"/>
    <mergeCell ref="AK7:AL9"/>
    <mergeCell ref="A8:B11"/>
    <mergeCell ref="Y8:Z9"/>
    <mergeCell ref="AM8:AN9"/>
    <mergeCell ref="AA8:AJ9"/>
    <mergeCell ref="AP8:AQ9"/>
    <mergeCell ref="J9:L10"/>
    <mergeCell ref="C10:D11"/>
    <mergeCell ref="E10:F11"/>
    <mergeCell ref="G10:H11"/>
    <mergeCell ref="W10:Z11"/>
    <mergeCell ref="AA10:AF11"/>
    <mergeCell ref="AG10:AI11"/>
    <mergeCell ref="AJ10:AM11"/>
    <mergeCell ref="A13:C15"/>
    <mergeCell ref="D13:I15"/>
    <mergeCell ref="D16:I17"/>
    <mergeCell ref="J16:M17"/>
    <mergeCell ref="D18:I19"/>
    <mergeCell ref="J18:M19"/>
    <mergeCell ref="D20:I21"/>
    <mergeCell ref="J20:M21"/>
    <mergeCell ref="D22:I23"/>
    <mergeCell ref="J22:M23"/>
    <mergeCell ref="D24:I25"/>
    <mergeCell ref="J24:M25"/>
    <mergeCell ref="D26:I27"/>
    <mergeCell ref="J26:M27"/>
    <mergeCell ref="D28:I29"/>
    <mergeCell ref="J28:M29"/>
    <mergeCell ref="D30:I31"/>
    <mergeCell ref="J30:M31"/>
    <mergeCell ref="D32:I33"/>
    <mergeCell ref="J32:M33"/>
    <mergeCell ref="D34:I35"/>
    <mergeCell ref="J34:M35"/>
    <mergeCell ref="A37:G38"/>
    <mergeCell ref="H38:AS42"/>
    <mergeCell ref="A39:G40"/>
  </mergeCells>
  <dataValidations count="8">
    <dataValidation type="list" allowBlank="1" showErrorMessage="1" sqref="B1:I1">
      <formula1>$AV$16:$AV$18</formula1>
      <formula2>0</formula2>
    </dataValidation>
    <dataValidation type="list" allowBlank="1" showInputMessage="1" showErrorMessage="1" sqref="K1:M1 AM7:AN7 AN10 AN11 AM3:AN4">
      <formula1>$AV$21:$AV$22</formula1>
    </dataValidation>
    <dataValidation type="list" allowBlank="1" showErrorMessage="1" sqref="C8">
      <formula1>$AV$6:$AV$9</formula1>
      <formula2>0</formula2>
    </dataValidation>
    <dataValidation type="list" allowBlank="1" showErrorMessage="1" sqref="A39 A41:B41">
      <formula1>$AV$19:$AV$20</formula1>
      <formula2>0</formula2>
    </dataValidation>
    <dataValidation type="list" allowBlank="1" showErrorMessage="1" sqref="P8:P9">
      <formula1>$AV$3:$AV$5</formula1>
      <formula2>0</formula2>
    </dataValidation>
    <dataValidation type="list" allowBlank="1" showInputMessage="1" showErrorMessage="1" sqref="P10:P11">
      <formula1>$AV$23:$AV$24</formula1>
    </dataValidation>
    <dataValidation type="list" allowBlank="1" showErrorMessage="1" sqref="J9:L10">
      <formula1>$AV$10:$AV$12</formula1>
      <formula2>0</formula2>
    </dataValidation>
    <dataValidation type="list" allowBlank="1" showErrorMessage="1" sqref="AA10:AF11">
      <formula1>$AV$13:$AV$15</formula1>
      <formula2>0</formula2>
    </dataValidation>
  </dataValidations>
  <printOptions/>
  <pageMargins left="0.67" right="0.55" top="0.1" bottom="0.31" header="0.51" footer="0.51"/>
  <pageSetup horizontalDpi="300" verticalDpi="3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showZeros="0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3.8515625" style="2" bestFit="1" customWidth="1"/>
    <col min="2" max="2" width="12.7109375" style="2" bestFit="1" customWidth="1"/>
    <col min="3" max="3" width="5.8515625" style="2" bestFit="1" customWidth="1"/>
    <col min="4" max="4" width="7.00390625" style="2" bestFit="1" customWidth="1"/>
    <col min="5" max="5" width="3.8515625" style="2" bestFit="1" customWidth="1"/>
    <col min="6" max="6" width="5.00390625" style="2" bestFit="1" customWidth="1"/>
    <col min="7" max="7" width="9.140625" style="2" bestFit="1" customWidth="1"/>
    <col min="8" max="8" width="7.00390625" style="2" bestFit="1" customWidth="1"/>
    <col min="9" max="9" width="3.57421875" style="2" bestFit="1" customWidth="1"/>
    <col min="10" max="10" width="7.00390625" style="2" bestFit="1" customWidth="1"/>
    <col min="11" max="11" width="5.140625" style="2" bestFit="1" customWidth="1"/>
    <col min="12" max="12" width="3.57421875" style="2" bestFit="1" customWidth="1"/>
    <col min="13" max="13" width="4.57421875" style="2" bestFit="1" customWidth="1"/>
    <col min="14" max="15" width="9.28125" style="2" bestFit="1" customWidth="1"/>
    <col min="16" max="16" width="5.140625" style="3" bestFit="1" customWidth="1"/>
    <col min="17" max="17" width="10.140625" style="2" bestFit="1" customWidth="1"/>
    <col min="18" max="18" width="4.421875" style="2" bestFit="1" customWidth="1"/>
    <col min="19" max="19" width="9.140625" style="2" bestFit="1" customWidth="1"/>
    <col min="20" max="21" width="9.7109375" style="2" bestFit="1" customWidth="1"/>
    <col min="22" max="22" width="9.28125" style="2" bestFit="1" customWidth="1"/>
    <col min="23" max="23" width="12.57421875" style="2" hidden="1" customWidth="1"/>
    <col min="24" max="16384" width="11.57421875" style="2" bestFit="1" customWidth="1"/>
  </cols>
  <sheetData>
    <row r="1" spans="1:22" s="1" customFormat="1" ht="24" customHeight="1">
      <c r="A1" s="4"/>
      <c r="B1" s="5" t="s">
        <v>62</v>
      </c>
      <c r="C1" s="5"/>
      <c r="D1" s="5"/>
      <c r="E1" s="5"/>
      <c r="F1" s="5"/>
      <c r="G1" s="5"/>
      <c r="H1" s="5"/>
      <c r="I1" s="5"/>
      <c r="J1" s="5"/>
      <c r="K1" s="5"/>
      <c r="L1" s="23" t="s">
        <v>63</v>
      </c>
      <c r="M1" s="24"/>
      <c r="N1" s="24"/>
      <c r="O1" s="24"/>
      <c r="P1" s="25" t="s">
        <v>64</v>
      </c>
      <c r="Q1" s="25"/>
      <c r="R1" s="23"/>
      <c r="S1" s="23"/>
      <c r="T1" s="23"/>
      <c r="U1" s="23"/>
      <c r="V1" s="55"/>
    </row>
    <row r="2" spans="1:23" ht="13.5">
      <c r="A2" s="6" t="s">
        <v>65</v>
      </c>
      <c r="B2" s="7"/>
      <c r="C2" s="7"/>
      <c r="D2" s="7"/>
      <c r="E2" s="7"/>
      <c r="F2" s="7"/>
      <c r="G2" s="7"/>
      <c r="H2" s="7"/>
      <c r="I2" s="7"/>
      <c r="J2" s="26"/>
      <c r="K2" s="26"/>
      <c r="L2" s="26"/>
      <c r="M2" s="27" t="s">
        <v>66</v>
      </c>
      <c r="N2" s="26"/>
      <c r="O2" s="26"/>
      <c r="P2" s="26"/>
      <c r="Q2" s="26" t="s">
        <v>66</v>
      </c>
      <c r="R2" s="26"/>
      <c r="S2" s="26" t="s">
        <v>66</v>
      </c>
      <c r="T2" s="26" t="s">
        <v>66</v>
      </c>
      <c r="U2" s="26" t="s">
        <v>66</v>
      </c>
      <c r="V2" s="56"/>
      <c r="W2"/>
    </row>
    <row r="3" spans="1:23" ht="12.75" customHeight="1">
      <c r="A3" s="207" t="s">
        <v>13</v>
      </c>
      <c r="B3" s="208" t="s">
        <v>67</v>
      </c>
      <c r="C3" s="208" t="s">
        <v>68</v>
      </c>
      <c r="D3" s="208"/>
      <c r="E3" s="208"/>
      <c r="F3" s="208"/>
      <c r="G3" s="209" t="s">
        <v>44</v>
      </c>
      <c r="H3" s="208" t="s">
        <v>69</v>
      </c>
      <c r="I3" s="214" t="s">
        <v>70</v>
      </c>
      <c r="J3" s="214"/>
      <c r="K3" s="208" t="s">
        <v>50</v>
      </c>
      <c r="L3" s="215" t="s">
        <v>44</v>
      </c>
      <c r="M3" s="215"/>
      <c r="N3" s="216" t="s">
        <v>71</v>
      </c>
      <c r="O3" s="217" t="s">
        <v>72</v>
      </c>
      <c r="P3" s="217" t="s">
        <v>69</v>
      </c>
      <c r="Q3" s="215" t="s">
        <v>73</v>
      </c>
      <c r="R3" s="217" t="s">
        <v>74</v>
      </c>
      <c r="S3" s="223" t="s">
        <v>75</v>
      </c>
      <c r="T3" s="215" t="s">
        <v>76</v>
      </c>
      <c r="U3" s="224" t="s">
        <v>76</v>
      </c>
      <c r="W3"/>
    </row>
    <row r="4" spans="1:23" ht="12.75" customHeight="1">
      <c r="A4" s="207"/>
      <c r="B4" s="208"/>
      <c r="C4" s="208"/>
      <c r="D4" s="208"/>
      <c r="E4" s="208"/>
      <c r="F4" s="208"/>
      <c r="G4" s="210" t="s">
        <v>77</v>
      </c>
      <c r="H4" s="208"/>
      <c r="I4" s="218" t="s">
        <v>78</v>
      </c>
      <c r="J4" s="219" t="s">
        <v>69</v>
      </c>
      <c r="K4" s="208"/>
      <c r="L4" s="220" t="s">
        <v>79</v>
      </c>
      <c r="M4" s="220"/>
      <c r="N4" s="216"/>
      <c r="O4" s="221" t="s">
        <v>80</v>
      </c>
      <c r="P4" s="221" t="s">
        <v>81</v>
      </c>
      <c r="Q4" s="221" t="s">
        <v>82</v>
      </c>
      <c r="R4" s="221" t="s">
        <v>83</v>
      </c>
      <c r="S4" s="223"/>
      <c r="T4" s="225" t="s">
        <v>84</v>
      </c>
      <c r="U4" s="226" t="s">
        <v>85</v>
      </c>
      <c r="W4"/>
    </row>
    <row r="5" spans="1:23" ht="37.5" customHeight="1">
      <c r="A5" s="12">
        <f>'利用票'!J16</f>
        <v>0</v>
      </c>
      <c r="B5" s="211"/>
      <c r="C5" s="14">
        <f>'利用票'!D16</f>
        <v>0</v>
      </c>
      <c r="D5" s="14"/>
      <c r="E5" s="14"/>
      <c r="F5" s="14"/>
      <c r="G5" s="38"/>
      <c r="H5" s="16">
        <v>0</v>
      </c>
      <c r="I5" s="38"/>
      <c r="J5" s="38"/>
      <c r="K5" s="16">
        <v>0</v>
      </c>
      <c r="L5" s="39">
        <f aca="true" t="shared" si="0" ref="L5:L14">IF(J5="",SUMPRODUCT(H5,K5),SUMPRODUCT(J5,K5))</f>
        <v>0</v>
      </c>
      <c r="M5" s="39"/>
      <c r="N5" s="38"/>
      <c r="O5" s="40"/>
      <c r="P5" s="222"/>
      <c r="Q5" s="38">
        <f aca="true" t="shared" si="1" ref="Q5:Q14">TRUNC(O5*P5,0)</f>
        <v>0</v>
      </c>
      <c r="R5" s="38"/>
      <c r="S5" s="38">
        <f>TRUNC(Q5*R5/100)</f>
        <v>0</v>
      </c>
      <c r="T5" s="65">
        <f aca="true" t="shared" si="2" ref="T5:T14">Q5-S5</f>
        <v>0</v>
      </c>
      <c r="U5" s="66">
        <f>TRUNC(N5*P5)</f>
        <v>0</v>
      </c>
      <c r="W5" s="64">
        <v>5003</v>
      </c>
    </row>
    <row r="6" spans="1:23" ht="37.5" customHeight="1">
      <c r="A6" s="12">
        <f>'利用票'!J18</f>
        <v>0</v>
      </c>
      <c r="B6" s="211"/>
      <c r="C6" s="14">
        <f>'利用票'!D18</f>
        <v>0</v>
      </c>
      <c r="D6" s="14"/>
      <c r="E6" s="14"/>
      <c r="F6" s="14"/>
      <c r="G6" s="38"/>
      <c r="H6" s="16">
        <v>0</v>
      </c>
      <c r="I6" s="38"/>
      <c r="J6" s="38"/>
      <c r="K6" s="16">
        <v>0</v>
      </c>
      <c r="L6" s="39">
        <f t="shared" si="0"/>
        <v>0</v>
      </c>
      <c r="M6" s="39"/>
      <c r="N6" s="38"/>
      <c r="O6" s="38"/>
      <c r="P6" s="222"/>
      <c r="Q6" s="38">
        <f t="shared" si="1"/>
        <v>0</v>
      </c>
      <c r="R6" s="38"/>
      <c r="S6" s="38">
        <f aca="true" t="shared" si="3" ref="S5:S14">TRUNC(Q6*R6/100)</f>
        <v>0</v>
      </c>
      <c r="T6" s="65">
        <f t="shared" si="2"/>
        <v>0</v>
      </c>
      <c r="U6" s="66">
        <f aca="true" t="shared" si="4" ref="U5:U14">TRUNC(N6*P6)</f>
        <v>0</v>
      </c>
      <c r="W6" s="64">
        <v>10473</v>
      </c>
    </row>
    <row r="7" spans="1:23" ht="37.5" customHeight="1">
      <c r="A7" s="12">
        <f>'利用票'!J20</f>
        <v>0</v>
      </c>
      <c r="B7" s="211"/>
      <c r="C7" s="14">
        <f>'利用票'!D20</f>
        <v>0</v>
      </c>
      <c r="D7" s="14"/>
      <c r="E7" s="14"/>
      <c r="F7" s="14"/>
      <c r="G7" s="38"/>
      <c r="H7" s="16">
        <v>0</v>
      </c>
      <c r="I7" s="38"/>
      <c r="J7" s="38"/>
      <c r="K7" s="16">
        <v>0</v>
      </c>
      <c r="L7" s="39">
        <f t="shared" si="0"/>
        <v>0</v>
      </c>
      <c r="M7" s="39"/>
      <c r="N7" s="38"/>
      <c r="O7" s="38"/>
      <c r="P7" s="222"/>
      <c r="Q7" s="38">
        <f t="shared" si="1"/>
        <v>0</v>
      </c>
      <c r="R7" s="38"/>
      <c r="S7" s="38">
        <f t="shared" si="3"/>
        <v>0</v>
      </c>
      <c r="T7" s="65">
        <f t="shared" si="2"/>
        <v>0</v>
      </c>
      <c r="U7" s="66">
        <f t="shared" si="4"/>
        <v>0</v>
      </c>
      <c r="W7" s="67">
        <v>4700</v>
      </c>
    </row>
    <row r="8" spans="1:23" ht="37.5" customHeight="1">
      <c r="A8" s="12">
        <f>'利用票'!J22</f>
        <v>0</v>
      </c>
      <c r="B8" s="211"/>
      <c r="C8" s="14">
        <f>'利用票'!D22</f>
        <v>0</v>
      </c>
      <c r="D8" s="14"/>
      <c r="E8" s="14"/>
      <c r="F8" s="14"/>
      <c r="G8" s="38"/>
      <c r="H8" s="16">
        <v>0</v>
      </c>
      <c r="I8" s="38"/>
      <c r="J8" s="38"/>
      <c r="K8" s="16">
        <v>0</v>
      </c>
      <c r="L8" s="39">
        <f t="shared" si="0"/>
        <v>0</v>
      </c>
      <c r="M8" s="39"/>
      <c r="N8" s="38"/>
      <c r="O8" s="38"/>
      <c r="P8" s="222"/>
      <c r="Q8" s="38">
        <f t="shared" si="1"/>
        <v>0</v>
      </c>
      <c r="R8" s="38"/>
      <c r="S8" s="38">
        <f t="shared" si="3"/>
        <v>0</v>
      </c>
      <c r="T8" s="65">
        <f t="shared" si="2"/>
        <v>0</v>
      </c>
      <c r="U8" s="66">
        <f t="shared" si="4"/>
        <v>0</v>
      </c>
      <c r="W8" s="68">
        <v>10.84</v>
      </c>
    </row>
    <row r="9" spans="1:23" ht="37.5" customHeight="1">
      <c r="A9" s="12">
        <f>'利用票'!J24</f>
        <v>0</v>
      </c>
      <c r="B9" s="211"/>
      <c r="C9" s="14">
        <f>'利用票'!D24</f>
        <v>0</v>
      </c>
      <c r="D9" s="14"/>
      <c r="E9" s="14"/>
      <c r="F9" s="14"/>
      <c r="G9" s="38"/>
      <c r="H9" s="16">
        <v>0</v>
      </c>
      <c r="I9" s="38"/>
      <c r="J9" s="38"/>
      <c r="K9" s="16">
        <v>0</v>
      </c>
      <c r="L9" s="39">
        <f t="shared" si="0"/>
        <v>0</v>
      </c>
      <c r="M9" s="39"/>
      <c r="N9" s="38"/>
      <c r="O9" s="38"/>
      <c r="P9" s="222"/>
      <c r="Q9" s="38">
        <f t="shared" si="1"/>
        <v>0</v>
      </c>
      <c r="R9" s="38"/>
      <c r="S9" s="38">
        <f t="shared" si="3"/>
        <v>0</v>
      </c>
      <c r="T9" s="65">
        <f t="shared" si="2"/>
        <v>0</v>
      </c>
      <c r="U9" s="66">
        <f t="shared" si="4"/>
        <v>0</v>
      </c>
      <c r="W9" s="68">
        <v>10.54</v>
      </c>
    </row>
    <row r="10" spans="1:23" ht="37.5" customHeight="1">
      <c r="A10" s="12">
        <f>'利用票'!J26</f>
        <v>0</v>
      </c>
      <c r="B10" s="211"/>
      <c r="C10" s="14">
        <f>'利用票'!D26</f>
        <v>0</v>
      </c>
      <c r="D10" s="14"/>
      <c r="E10" s="14"/>
      <c r="F10" s="14"/>
      <c r="G10" s="38"/>
      <c r="H10" s="16">
        <v>0</v>
      </c>
      <c r="I10" s="38"/>
      <c r="J10" s="38"/>
      <c r="K10" s="16">
        <v>0</v>
      </c>
      <c r="L10" s="39">
        <f t="shared" si="0"/>
        <v>0</v>
      </c>
      <c r="M10" s="39"/>
      <c r="N10" s="38"/>
      <c r="O10" s="38"/>
      <c r="P10" s="222"/>
      <c r="Q10" s="38">
        <f t="shared" si="1"/>
        <v>0</v>
      </c>
      <c r="R10" s="38"/>
      <c r="S10" s="38">
        <f t="shared" si="3"/>
        <v>0</v>
      </c>
      <c r="T10" s="65">
        <f t="shared" si="2"/>
        <v>0</v>
      </c>
      <c r="U10" s="66">
        <f t="shared" si="4"/>
        <v>0</v>
      </c>
      <c r="W10" s="68">
        <v>10</v>
      </c>
    </row>
    <row r="11" spans="1:23" ht="37.5" customHeight="1">
      <c r="A11" s="12">
        <f>'利用票'!J28</f>
        <v>0</v>
      </c>
      <c r="B11" s="211"/>
      <c r="C11" s="14">
        <f>'利用票'!D28</f>
        <v>0</v>
      </c>
      <c r="D11" s="14"/>
      <c r="E11" s="14"/>
      <c r="F11" s="14"/>
      <c r="G11" s="38"/>
      <c r="H11" s="16">
        <v>0</v>
      </c>
      <c r="I11" s="38"/>
      <c r="J11" s="38"/>
      <c r="K11" s="16">
        <v>0</v>
      </c>
      <c r="L11" s="39">
        <f t="shared" si="0"/>
        <v>0</v>
      </c>
      <c r="M11" s="39"/>
      <c r="N11" s="38"/>
      <c r="O11" s="38"/>
      <c r="P11" s="222"/>
      <c r="Q11" s="38">
        <f t="shared" si="1"/>
        <v>0</v>
      </c>
      <c r="R11" s="38"/>
      <c r="S11" s="38">
        <f t="shared" si="3"/>
        <v>0</v>
      </c>
      <c r="T11" s="65">
        <f t="shared" si="2"/>
        <v>0</v>
      </c>
      <c r="U11" s="66">
        <f t="shared" si="4"/>
        <v>0</v>
      </c>
      <c r="W11" s="69">
        <v>90</v>
      </c>
    </row>
    <row r="12" spans="1:23" ht="37.5" customHeight="1">
      <c r="A12" s="12">
        <f>'利用票'!J30</f>
        <v>0</v>
      </c>
      <c r="B12" s="211"/>
      <c r="C12" s="14">
        <f>'利用票'!D30</f>
        <v>0</v>
      </c>
      <c r="D12" s="14"/>
      <c r="E12" s="14"/>
      <c r="F12" s="14"/>
      <c r="G12" s="38"/>
      <c r="H12" s="16">
        <v>0</v>
      </c>
      <c r="I12" s="38"/>
      <c r="J12" s="38"/>
      <c r="K12" s="16">
        <v>0</v>
      </c>
      <c r="L12" s="39">
        <f t="shared" si="0"/>
        <v>0</v>
      </c>
      <c r="M12" s="39"/>
      <c r="N12" s="38"/>
      <c r="O12" s="38"/>
      <c r="P12" s="222"/>
      <c r="Q12" s="38">
        <f t="shared" si="1"/>
        <v>0</v>
      </c>
      <c r="R12" s="38"/>
      <c r="S12" s="38">
        <f t="shared" si="3"/>
        <v>0</v>
      </c>
      <c r="T12" s="65">
        <f t="shared" si="2"/>
        <v>0</v>
      </c>
      <c r="U12" s="66">
        <f t="shared" si="4"/>
        <v>0</v>
      </c>
      <c r="W12" s="67">
        <v>80</v>
      </c>
    </row>
    <row r="13" spans="1:23" ht="37.5" customHeight="1">
      <c r="A13" s="12">
        <f>'利用票'!J32</f>
        <v>0</v>
      </c>
      <c r="B13" s="211"/>
      <c r="C13" s="14">
        <f>'利用票'!D32</f>
        <v>0</v>
      </c>
      <c r="D13" s="14"/>
      <c r="E13" s="14"/>
      <c r="F13" s="14"/>
      <c r="G13" s="38"/>
      <c r="H13" s="16">
        <v>0</v>
      </c>
      <c r="I13" s="38"/>
      <c r="J13" s="38"/>
      <c r="K13" s="16">
        <v>0</v>
      </c>
      <c r="L13" s="39">
        <f t="shared" si="0"/>
        <v>0</v>
      </c>
      <c r="M13" s="39"/>
      <c r="N13" s="38"/>
      <c r="O13" s="38"/>
      <c r="P13" s="222"/>
      <c r="Q13" s="38">
        <f t="shared" si="1"/>
        <v>0</v>
      </c>
      <c r="R13" s="38"/>
      <c r="S13" s="38">
        <f t="shared" si="3"/>
        <v>0</v>
      </c>
      <c r="T13" s="65">
        <f t="shared" si="2"/>
        <v>0</v>
      </c>
      <c r="U13" s="66">
        <f t="shared" si="4"/>
        <v>0</v>
      </c>
      <c r="W13" s="67">
        <v>70</v>
      </c>
    </row>
    <row r="14" spans="1:23" ht="37.5" customHeight="1">
      <c r="A14" s="12">
        <f>'利用票'!J34</f>
        <v>0</v>
      </c>
      <c r="B14" s="212"/>
      <c r="C14" s="14">
        <f>'利用票'!D34</f>
        <v>0</v>
      </c>
      <c r="D14" s="14"/>
      <c r="E14" s="14"/>
      <c r="F14" s="14"/>
      <c r="G14" s="42"/>
      <c r="H14" s="16">
        <v>0</v>
      </c>
      <c r="I14" s="38"/>
      <c r="J14" s="38"/>
      <c r="K14" s="16">
        <v>0</v>
      </c>
      <c r="L14" s="43">
        <f t="shared" si="0"/>
        <v>0</v>
      </c>
      <c r="M14" s="43"/>
      <c r="N14" s="44"/>
      <c r="O14" s="44"/>
      <c r="P14" s="222"/>
      <c r="Q14" s="44">
        <f t="shared" si="1"/>
        <v>0</v>
      </c>
      <c r="R14" s="227"/>
      <c r="S14" s="44">
        <f t="shared" si="3"/>
        <v>0</v>
      </c>
      <c r="T14" s="70">
        <f t="shared" si="2"/>
        <v>0</v>
      </c>
      <c r="U14" s="71">
        <f t="shared" si="4"/>
        <v>0</v>
      </c>
      <c r="W14" s="67">
        <v>60</v>
      </c>
    </row>
    <row r="15" spans="1:21" ht="37.5" customHeight="1">
      <c r="A15" s="213"/>
      <c r="B15" s="213"/>
      <c r="C15" s="213"/>
      <c r="D15" s="213"/>
      <c r="E15" s="213"/>
      <c r="F15" s="213"/>
      <c r="G15" s="21" t="s">
        <v>86</v>
      </c>
      <c r="H15" s="21"/>
      <c r="I15" s="45"/>
      <c r="J15" s="45"/>
      <c r="K15" s="46" t="s">
        <v>48</v>
      </c>
      <c r="L15" s="47">
        <f>SUM(L5:M14)</f>
        <v>0</v>
      </c>
      <c r="M15" s="47"/>
      <c r="N15" s="47">
        <f>SUM(N5:N14)</f>
        <v>0</v>
      </c>
      <c r="O15" s="47">
        <f>SUM(O5:O14)</f>
        <v>0</v>
      </c>
      <c r="P15" s="48"/>
      <c r="Q15" s="47">
        <f>SUM(Q5:Q14)</f>
        <v>0</v>
      </c>
      <c r="R15" s="72"/>
      <c r="S15" s="47">
        <f>SUM(S5:S14)</f>
        <v>0</v>
      </c>
      <c r="T15" s="73">
        <f>SUM(T5:T14)</f>
        <v>0</v>
      </c>
      <c r="U15" s="74">
        <f>SUM(U5:U14)</f>
        <v>0</v>
      </c>
    </row>
    <row r="16" spans="1:20" ht="12.75" customHeight="1">
      <c r="A16"/>
      <c r="I16"/>
      <c r="J16"/>
      <c r="O16" s="49"/>
      <c r="P16" s="50"/>
      <c r="Q16" s="75"/>
      <c r="R16" s="75"/>
      <c r="S16" s="75"/>
      <c r="T16" s="76"/>
    </row>
    <row r="17" spans="1:20" ht="13.5" customHeight="1">
      <c r="A17" s="22"/>
      <c r="I17" s="2" t="s">
        <v>87</v>
      </c>
      <c r="J17" s="51" t="s">
        <v>88</v>
      </c>
      <c r="O17" s="52"/>
      <c r="P17" s="53"/>
      <c r="Q17" s="77"/>
      <c r="R17" s="77"/>
      <c r="S17" s="77"/>
      <c r="T17" s="78"/>
    </row>
    <row r="18" spans="9:10" ht="13.5">
      <c r="I18" s="2" t="s">
        <v>87</v>
      </c>
      <c r="J18" s="54" t="s">
        <v>89</v>
      </c>
    </row>
  </sheetData>
  <sheetProtection selectLockedCells="1" selectUnlockedCells="1"/>
  <mergeCells count="37">
    <mergeCell ref="B1:K1"/>
    <mergeCell ref="M1:O1"/>
    <mergeCell ref="P1:Q1"/>
    <mergeCell ref="I3:J3"/>
    <mergeCell ref="L3:M3"/>
    <mergeCell ref="L4:M4"/>
    <mergeCell ref="C5:F5"/>
    <mergeCell ref="L5:M5"/>
    <mergeCell ref="C6:F6"/>
    <mergeCell ref="L6:M6"/>
    <mergeCell ref="C7:F7"/>
    <mergeCell ref="L7:M7"/>
    <mergeCell ref="C8:F8"/>
    <mergeCell ref="L8:M8"/>
    <mergeCell ref="C9:F9"/>
    <mergeCell ref="L9:M9"/>
    <mergeCell ref="C10:F10"/>
    <mergeCell ref="L10:M10"/>
    <mergeCell ref="C11:F11"/>
    <mergeCell ref="L11:M11"/>
    <mergeCell ref="C12:F12"/>
    <mergeCell ref="L12:M12"/>
    <mergeCell ref="C13:F13"/>
    <mergeCell ref="L13:M13"/>
    <mergeCell ref="C14:F14"/>
    <mergeCell ref="L14:M14"/>
    <mergeCell ref="A15:F15"/>
    <mergeCell ref="G15:H15"/>
    <mergeCell ref="I15:J15"/>
    <mergeCell ref="L15:M15"/>
    <mergeCell ref="A3:A4"/>
    <mergeCell ref="B3:B4"/>
    <mergeCell ref="H3:H4"/>
    <mergeCell ref="K3:K4"/>
    <mergeCell ref="N3:N4"/>
    <mergeCell ref="S3:S4"/>
    <mergeCell ref="C3:F4"/>
  </mergeCells>
  <dataValidations count="4">
    <dataValidation type="list" allowBlank="1" showInputMessage="1" showErrorMessage="1" sqref="P5 P14 P6:P13">
      <formula1>$W$8:$W$10</formula1>
    </dataValidation>
    <dataValidation type="list" allowBlank="1" showInputMessage="1" showErrorMessage="1" sqref="R5 R14 R6:R13">
      <formula1>$W$11:$W$14</formula1>
    </dataValidation>
    <dataValidation type="list" allowBlank="1" showInputMessage="1" showErrorMessage="1" sqref="I15:J15">
      <formula1>$W$5:$W$7</formula1>
    </dataValidation>
    <dataValidation type="whole" operator="greaterThanOrEqual" showInputMessage="1" showErrorMessage="1" error="該当がない場合は「0」を入力してください" sqref="H5:H14 K5:K14">
      <formula1>0</formula1>
    </dataValidation>
  </dataValidations>
  <printOptions/>
  <pageMargins left="0.59" right="0.55" top="0.47" bottom="0.35" header="0.51" footer="0.51"/>
  <pageSetup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3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2" width="4.140625" style="2" bestFit="1" customWidth="1"/>
    <col min="3" max="12" width="3.28125" style="2" bestFit="1" customWidth="1"/>
    <col min="13" max="13" width="7.00390625" style="2" bestFit="1" customWidth="1"/>
    <col min="14" max="14" width="3.57421875" style="2" bestFit="1" customWidth="1"/>
    <col min="15" max="45" width="3.7109375" style="2" bestFit="1" customWidth="1"/>
    <col min="46" max="46" width="5.8515625" style="2" bestFit="1" customWidth="1"/>
    <col min="47" max="47" width="12.57421875" style="2" hidden="1" customWidth="1"/>
    <col min="48" max="16384" width="11.57421875" style="2" bestFit="1" customWidth="1"/>
  </cols>
  <sheetData>
    <row r="1" spans="1:47" ht="33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79"/>
      <c r="K1" s="111"/>
      <c r="L1" s="112"/>
      <c r="M1" s="112"/>
      <c r="N1" s="113"/>
      <c r="O1" s="113"/>
      <c r="P1" s="114" t="s">
        <v>1</v>
      </c>
      <c r="Q1" s="113"/>
      <c r="R1" s="113"/>
      <c r="S1" s="151" t="s">
        <v>90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"/>
      <c r="AO1" s="7"/>
      <c r="AP1" s="7"/>
      <c r="AQ1" s="7"/>
      <c r="AR1" s="7"/>
      <c r="AS1" s="7"/>
      <c r="AT1" s="7"/>
      <c r="AU1"/>
    </row>
    <row r="2" spans="1:47" ht="7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7"/>
      <c r="AU2"/>
    </row>
    <row r="3" spans="1:47" ht="12" customHeight="1">
      <c r="A3" s="82" t="s">
        <v>3</v>
      </c>
      <c r="B3" s="83"/>
      <c r="C3" s="84"/>
      <c r="D3" s="84"/>
      <c r="E3" s="84"/>
      <c r="F3" s="84"/>
      <c r="G3" s="85">
        <v>1</v>
      </c>
      <c r="H3" s="85">
        <v>3</v>
      </c>
      <c r="I3" s="85">
        <v>2</v>
      </c>
      <c r="J3" s="85">
        <v>0</v>
      </c>
      <c r="K3" s="85">
        <v>2</v>
      </c>
      <c r="L3" s="115">
        <v>7</v>
      </c>
      <c r="M3" s="116" t="s">
        <v>4</v>
      </c>
      <c r="N3" s="116"/>
      <c r="O3" s="116"/>
      <c r="P3" s="117" t="s">
        <v>5</v>
      </c>
      <c r="Q3" s="117"/>
      <c r="R3" s="117"/>
      <c r="S3" s="117"/>
      <c r="T3" s="117"/>
      <c r="U3" s="117"/>
      <c r="V3" s="152" t="s">
        <v>6</v>
      </c>
      <c r="W3" s="153"/>
      <c r="X3" s="153"/>
      <c r="Y3" s="159" t="s">
        <v>7</v>
      </c>
      <c r="Z3" s="159"/>
      <c r="AA3" s="160"/>
      <c r="AB3" s="161"/>
      <c r="AC3" s="162"/>
      <c r="AD3" s="163"/>
      <c r="AE3" s="163"/>
      <c r="AF3" s="163"/>
      <c r="AG3" s="163"/>
      <c r="AH3" s="163"/>
      <c r="AI3" s="163"/>
      <c r="AJ3" s="171"/>
      <c r="AK3" s="172" t="s">
        <v>8</v>
      </c>
      <c r="AL3" s="172"/>
      <c r="AM3" s="173"/>
      <c r="AN3" s="174"/>
      <c r="AO3" s="181"/>
      <c r="AP3" s="181"/>
      <c r="AQ3" s="182" t="s">
        <v>1</v>
      </c>
      <c r="AR3" s="182"/>
      <c r="AS3" s="183"/>
      <c r="AT3" s="184"/>
      <c r="AU3" s="54" t="s">
        <v>10</v>
      </c>
    </row>
    <row r="4" spans="1:47" ht="12" customHeight="1">
      <c r="A4" s="83"/>
      <c r="B4" s="83"/>
      <c r="C4" s="84"/>
      <c r="D4" s="84"/>
      <c r="E4" s="84"/>
      <c r="F4" s="84"/>
      <c r="G4" s="85"/>
      <c r="H4" s="85"/>
      <c r="I4" s="85"/>
      <c r="J4" s="85"/>
      <c r="K4" s="85"/>
      <c r="L4" s="115"/>
      <c r="M4" s="116"/>
      <c r="N4" s="116"/>
      <c r="O4" s="116"/>
      <c r="P4" s="117"/>
      <c r="Q4" s="117"/>
      <c r="R4" s="117"/>
      <c r="S4" s="117"/>
      <c r="T4" s="117"/>
      <c r="U4" s="117"/>
      <c r="V4" s="153"/>
      <c r="W4" s="153"/>
      <c r="X4" s="153"/>
      <c r="Y4" s="159"/>
      <c r="Z4" s="159"/>
      <c r="AA4" s="160"/>
      <c r="AB4" s="161"/>
      <c r="AC4" s="162"/>
      <c r="AD4" s="163"/>
      <c r="AE4" s="163"/>
      <c r="AF4" s="163"/>
      <c r="AG4" s="163"/>
      <c r="AH4" s="163"/>
      <c r="AI4" s="163"/>
      <c r="AJ4" s="171"/>
      <c r="AK4" s="172"/>
      <c r="AL4" s="172"/>
      <c r="AM4" s="174"/>
      <c r="AN4" s="174"/>
      <c r="AO4" s="181"/>
      <c r="AP4" s="181"/>
      <c r="AQ4" s="182"/>
      <c r="AR4" s="182"/>
      <c r="AS4" s="185"/>
      <c r="AT4" s="186"/>
      <c r="AU4" s="54" t="s">
        <v>11</v>
      </c>
    </row>
    <row r="5" spans="1:47" ht="15.75" customHeight="1">
      <c r="A5" s="83"/>
      <c r="B5" s="83"/>
      <c r="C5" s="84"/>
      <c r="D5" s="84"/>
      <c r="E5" s="84"/>
      <c r="F5" s="84"/>
      <c r="G5" s="85"/>
      <c r="H5" s="85"/>
      <c r="I5" s="85"/>
      <c r="J5" s="85"/>
      <c r="K5" s="85"/>
      <c r="L5" s="115"/>
      <c r="M5" s="118" t="s">
        <v>12</v>
      </c>
      <c r="N5" s="118"/>
      <c r="O5" s="118"/>
      <c r="P5" s="119" t="e">
        <f>#N/A</f>
        <v>#N/A</v>
      </c>
      <c r="Q5" s="119"/>
      <c r="R5" s="119"/>
      <c r="S5" s="119"/>
      <c r="T5" s="119"/>
      <c r="U5" s="119"/>
      <c r="V5" s="153"/>
      <c r="W5" s="153"/>
      <c r="X5" s="153"/>
      <c r="Y5" s="164" t="s">
        <v>13</v>
      </c>
      <c r="Z5" s="164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72"/>
      <c r="AL5" s="172"/>
      <c r="AM5" s="175"/>
      <c r="AN5" s="175"/>
      <c r="AO5" s="187" t="s">
        <v>17</v>
      </c>
      <c r="AP5" s="187"/>
      <c r="AQ5" s="188"/>
      <c r="AR5" s="188"/>
      <c r="AS5" s="189" t="s">
        <v>18</v>
      </c>
      <c r="AT5" s="189"/>
      <c r="AU5" s="54" t="s">
        <v>14</v>
      </c>
    </row>
    <row r="6" spans="1:47" ht="12.75" customHeight="1">
      <c r="A6" s="82" t="s">
        <v>15</v>
      </c>
      <c r="B6" s="83"/>
      <c r="C6" s="84"/>
      <c r="D6" s="85"/>
      <c r="E6" s="85"/>
      <c r="F6" s="85"/>
      <c r="G6" s="85"/>
      <c r="H6" s="85"/>
      <c r="I6" s="85"/>
      <c r="J6" s="85"/>
      <c r="K6" s="85"/>
      <c r="L6" s="115"/>
      <c r="M6" s="120" t="s">
        <v>16</v>
      </c>
      <c r="N6" s="120"/>
      <c r="O6" s="120"/>
      <c r="P6" s="121"/>
      <c r="Q6" s="121"/>
      <c r="R6" s="121"/>
      <c r="S6" s="121"/>
      <c r="T6" s="121"/>
      <c r="U6" s="121"/>
      <c r="V6" s="153"/>
      <c r="W6" s="153"/>
      <c r="X6" s="153"/>
      <c r="Y6" s="164"/>
      <c r="Z6" s="164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72"/>
      <c r="AL6" s="172"/>
      <c r="AM6" s="175"/>
      <c r="AN6" s="175"/>
      <c r="AO6" s="187"/>
      <c r="AP6" s="187"/>
      <c r="AQ6" s="188"/>
      <c r="AR6" s="188"/>
      <c r="AS6" s="189"/>
      <c r="AT6" s="189"/>
      <c r="AU6" s="54" t="s">
        <v>19</v>
      </c>
    </row>
    <row r="7" spans="1:47" ht="18.75" customHeight="1">
      <c r="A7" s="83"/>
      <c r="B7" s="83"/>
      <c r="C7" s="84"/>
      <c r="D7" s="85"/>
      <c r="E7" s="85"/>
      <c r="F7" s="85"/>
      <c r="G7" s="85"/>
      <c r="H7" s="85"/>
      <c r="I7" s="85"/>
      <c r="J7" s="85"/>
      <c r="K7" s="85"/>
      <c r="L7" s="115"/>
      <c r="M7" s="120"/>
      <c r="N7" s="120"/>
      <c r="O7" s="120"/>
      <c r="P7" s="121"/>
      <c r="Q7" s="121"/>
      <c r="R7" s="121"/>
      <c r="S7" s="121"/>
      <c r="T7" s="121"/>
      <c r="U7" s="121"/>
      <c r="V7" s="154" t="s">
        <v>20</v>
      </c>
      <c r="W7" s="154"/>
      <c r="X7" s="154"/>
      <c r="Y7" s="166" t="s">
        <v>91</v>
      </c>
      <c r="Z7" s="166"/>
      <c r="AA7" s="166"/>
      <c r="AB7" s="166"/>
      <c r="AC7" s="167"/>
      <c r="AD7" s="168"/>
      <c r="AE7" s="168"/>
      <c r="AF7" s="168"/>
      <c r="AG7" s="168"/>
      <c r="AH7" s="168"/>
      <c r="AI7" s="168"/>
      <c r="AJ7" s="176"/>
      <c r="AK7" s="153" t="s">
        <v>21</v>
      </c>
      <c r="AL7" s="153"/>
      <c r="AM7" s="174"/>
      <c r="AN7" s="174"/>
      <c r="AO7" s="181"/>
      <c r="AP7" s="181"/>
      <c r="AQ7" s="182" t="s">
        <v>1</v>
      </c>
      <c r="AR7" s="182"/>
      <c r="AS7" s="183"/>
      <c r="AT7" s="184"/>
      <c r="AU7" s="54" t="s">
        <v>22</v>
      </c>
    </row>
    <row r="8" spans="1:47" ht="14.25" customHeight="1">
      <c r="A8" s="86" t="s">
        <v>23</v>
      </c>
      <c r="B8" s="86"/>
      <c r="C8" s="87"/>
      <c r="D8" s="87"/>
      <c r="E8" s="87"/>
      <c r="F8" s="88"/>
      <c r="G8" s="88"/>
      <c r="H8" s="89" t="s">
        <v>1</v>
      </c>
      <c r="I8" s="122"/>
      <c r="J8" s="123"/>
      <c r="K8" s="124"/>
      <c r="L8" s="125"/>
      <c r="M8" s="126" t="s">
        <v>24</v>
      </c>
      <c r="N8" s="126"/>
      <c r="O8" s="126"/>
      <c r="P8" s="127"/>
      <c r="Q8" s="127"/>
      <c r="R8" s="127"/>
      <c r="S8" s="127"/>
      <c r="T8" s="127"/>
      <c r="U8" s="127"/>
      <c r="V8" s="154"/>
      <c r="W8" s="154"/>
      <c r="X8" s="154"/>
      <c r="Y8" s="159" t="s">
        <v>25</v>
      </c>
      <c r="Z8" s="15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53"/>
      <c r="AL8" s="153"/>
      <c r="AM8" s="175"/>
      <c r="AN8" s="175"/>
      <c r="AO8" s="187" t="s">
        <v>17</v>
      </c>
      <c r="AP8" s="187"/>
      <c r="AQ8" s="190"/>
      <c r="AR8" s="190"/>
      <c r="AS8" s="189" t="s">
        <v>18</v>
      </c>
      <c r="AT8" s="189"/>
      <c r="AU8" s="54" t="s">
        <v>26</v>
      </c>
    </row>
    <row r="9" spans="1:47" ht="13.5" customHeight="1">
      <c r="A9" s="86"/>
      <c r="B9" s="86"/>
      <c r="C9" s="90"/>
      <c r="D9" s="90"/>
      <c r="E9" s="91"/>
      <c r="F9" s="91"/>
      <c r="G9" s="91"/>
      <c r="H9" s="91"/>
      <c r="I9" s="128" t="s">
        <v>28</v>
      </c>
      <c r="J9" s="129"/>
      <c r="K9" s="129"/>
      <c r="L9" s="129"/>
      <c r="M9" s="130" t="s">
        <v>29</v>
      </c>
      <c r="N9" s="130"/>
      <c r="O9" s="130"/>
      <c r="P9" s="131" t="s">
        <v>10</v>
      </c>
      <c r="Q9" s="131"/>
      <c r="R9" s="131"/>
      <c r="S9" s="131"/>
      <c r="T9" s="131"/>
      <c r="U9" s="131"/>
      <c r="V9" s="154"/>
      <c r="W9" s="154"/>
      <c r="X9" s="154"/>
      <c r="Y9" s="159"/>
      <c r="Z9" s="15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53"/>
      <c r="AL9" s="153"/>
      <c r="AM9" s="175"/>
      <c r="AN9" s="175"/>
      <c r="AO9" s="187"/>
      <c r="AP9" s="187"/>
      <c r="AQ9" s="190"/>
      <c r="AR9" s="190"/>
      <c r="AS9" s="189"/>
      <c r="AT9" s="189"/>
      <c r="AU9" s="54" t="s">
        <v>30</v>
      </c>
    </row>
    <row r="10" spans="1:47" ht="13.5">
      <c r="A10" s="86"/>
      <c r="B10" s="86"/>
      <c r="C10" s="92"/>
      <c r="D10" s="92"/>
      <c r="E10" s="93"/>
      <c r="F10" s="93"/>
      <c r="G10" s="94" t="s">
        <v>31</v>
      </c>
      <c r="H10" s="94"/>
      <c r="I10" s="128" t="s">
        <v>32</v>
      </c>
      <c r="J10" s="129"/>
      <c r="K10" s="129"/>
      <c r="L10" s="129"/>
      <c r="M10" s="132" t="s">
        <v>24</v>
      </c>
      <c r="N10" s="132"/>
      <c r="O10" s="132"/>
      <c r="P10" s="133"/>
      <c r="Q10" s="155"/>
      <c r="R10" s="156" t="s">
        <v>1</v>
      </c>
      <c r="S10" s="155"/>
      <c r="T10" s="156" t="s">
        <v>17</v>
      </c>
      <c r="U10" s="155"/>
      <c r="V10" s="157" t="s">
        <v>18</v>
      </c>
      <c r="W10" s="158" t="s">
        <v>33</v>
      </c>
      <c r="X10" s="158"/>
      <c r="Y10" s="158"/>
      <c r="Z10" s="158"/>
      <c r="AA10" s="170"/>
      <c r="AB10" s="170"/>
      <c r="AC10" s="170"/>
      <c r="AD10" s="170"/>
      <c r="AE10" s="170"/>
      <c r="AF10" s="170"/>
      <c r="AG10" s="177" t="s">
        <v>34</v>
      </c>
      <c r="AH10" s="177"/>
      <c r="AI10" s="177"/>
      <c r="AJ10" s="178" t="s">
        <v>35</v>
      </c>
      <c r="AK10" s="178"/>
      <c r="AL10" s="178"/>
      <c r="AM10" s="178"/>
      <c r="AN10" s="179"/>
      <c r="AO10" s="191"/>
      <c r="AP10" s="192" t="s">
        <v>1</v>
      </c>
      <c r="AQ10" s="191"/>
      <c r="AR10" s="192" t="s">
        <v>17</v>
      </c>
      <c r="AS10" s="191"/>
      <c r="AT10" s="193" t="s">
        <v>36</v>
      </c>
      <c r="AU10" s="54" t="s">
        <v>37</v>
      </c>
    </row>
    <row r="11" spans="1:47" ht="13.5">
      <c r="A11" s="86"/>
      <c r="B11" s="86"/>
      <c r="C11" s="92"/>
      <c r="D11" s="92"/>
      <c r="E11" s="93"/>
      <c r="F11" s="93"/>
      <c r="G11" s="94"/>
      <c r="H11" s="94"/>
      <c r="I11" s="99"/>
      <c r="J11" s="134"/>
      <c r="K11" s="81"/>
      <c r="L11" s="135"/>
      <c r="M11" s="136" t="s">
        <v>38</v>
      </c>
      <c r="N11" s="136"/>
      <c r="O11" s="136"/>
      <c r="P11" s="131"/>
      <c r="Q11" s="155"/>
      <c r="R11" s="156"/>
      <c r="S11" s="155"/>
      <c r="T11" s="156"/>
      <c r="U11" s="155"/>
      <c r="V11" s="157"/>
      <c r="W11" s="158"/>
      <c r="X11" s="158"/>
      <c r="Y11" s="158"/>
      <c r="Z11" s="158"/>
      <c r="AA11" s="170"/>
      <c r="AB11" s="170"/>
      <c r="AC11" s="170"/>
      <c r="AD11" s="170"/>
      <c r="AE11" s="170"/>
      <c r="AF11" s="170"/>
      <c r="AG11" s="177"/>
      <c r="AH11" s="177"/>
      <c r="AI11" s="177"/>
      <c r="AJ11" s="178"/>
      <c r="AK11" s="178"/>
      <c r="AL11" s="178"/>
      <c r="AM11" s="178"/>
      <c r="AN11" s="180"/>
      <c r="AO11" s="194"/>
      <c r="AP11" s="195" t="s">
        <v>1</v>
      </c>
      <c r="AQ11" s="194"/>
      <c r="AR11" s="195" t="s">
        <v>17</v>
      </c>
      <c r="AS11" s="194"/>
      <c r="AT11" s="196" t="s">
        <v>39</v>
      </c>
      <c r="AU11" s="54" t="s">
        <v>40</v>
      </c>
    </row>
    <row r="12" spans="1:47" ht="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54" t="s">
        <v>41</v>
      </c>
    </row>
    <row r="13" spans="1:47" ht="13.5" customHeight="1">
      <c r="A13" s="95" t="s">
        <v>42</v>
      </c>
      <c r="B13" s="95"/>
      <c r="C13" s="95"/>
      <c r="D13" s="95" t="s">
        <v>43</v>
      </c>
      <c r="E13" s="95"/>
      <c r="F13" s="95"/>
      <c r="G13" s="95"/>
      <c r="H13" s="95"/>
      <c r="I13" s="95"/>
      <c r="J13" s="137" t="s">
        <v>44</v>
      </c>
      <c r="K13" s="137"/>
      <c r="L13" s="137"/>
      <c r="M13" s="137"/>
      <c r="N13" s="137"/>
      <c r="O13" s="95" t="s">
        <v>45</v>
      </c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2">
        <v>4700</v>
      </c>
    </row>
    <row r="14" spans="1:47" ht="13.5" customHeight="1">
      <c r="A14" s="95"/>
      <c r="B14" s="95"/>
      <c r="C14" s="95"/>
      <c r="D14" s="95"/>
      <c r="E14" s="95"/>
      <c r="F14" s="95"/>
      <c r="G14" s="95"/>
      <c r="H14" s="95"/>
      <c r="I14" s="95"/>
      <c r="J14" s="138" t="s">
        <v>46</v>
      </c>
      <c r="K14" s="138"/>
      <c r="L14" s="138"/>
      <c r="M14" s="138"/>
      <c r="N14" s="139" t="s">
        <v>47</v>
      </c>
      <c r="O14" s="140">
        <v>1</v>
      </c>
      <c r="P14" s="141">
        <v>2</v>
      </c>
      <c r="Q14" s="141">
        <v>3</v>
      </c>
      <c r="R14" s="141">
        <v>4</v>
      </c>
      <c r="S14" s="141">
        <v>5</v>
      </c>
      <c r="T14" s="141">
        <v>6</v>
      </c>
      <c r="U14" s="141">
        <v>7</v>
      </c>
      <c r="V14" s="141">
        <v>8</v>
      </c>
      <c r="W14" s="141">
        <v>9</v>
      </c>
      <c r="X14" s="141">
        <v>10</v>
      </c>
      <c r="Y14" s="141">
        <v>11</v>
      </c>
      <c r="Z14" s="141">
        <v>12</v>
      </c>
      <c r="AA14" s="141">
        <v>13</v>
      </c>
      <c r="AB14" s="141">
        <v>14</v>
      </c>
      <c r="AC14" s="141">
        <v>15</v>
      </c>
      <c r="AD14" s="141">
        <v>16</v>
      </c>
      <c r="AE14" s="141">
        <v>17</v>
      </c>
      <c r="AF14" s="141">
        <v>18</v>
      </c>
      <c r="AG14" s="141">
        <v>19</v>
      </c>
      <c r="AH14" s="141">
        <v>20</v>
      </c>
      <c r="AI14" s="141">
        <v>21</v>
      </c>
      <c r="AJ14" s="141">
        <v>22</v>
      </c>
      <c r="AK14" s="141">
        <v>23</v>
      </c>
      <c r="AL14" s="141">
        <v>24</v>
      </c>
      <c r="AM14" s="141">
        <v>25</v>
      </c>
      <c r="AN14" s="141">
        <v>26</v>
      </c>
      <c r="AO14" s="141">
        <v>27</v>
      </c>
      <c r="AP14" s="141">
        <v>28</v>
      </c>
      <c r="AQ14" s="141">
        <v>29</v>
      </c>
      <c r="AR14" s="141">
        <v>30</v>
      </c>
      <c r="AS14" s="197">
        <v>31</v>
      </c>
      <c r="AT14" s="126" t="s">
        <v>48</v>
      </c>
      <c r="AU14" s="64">
        <v>5003</v>
      </c>
    </row>
    <row r="15" spans="1:47" ht="13.5" customHeight="1">
      <c r="A15" s="95"/>
      <c r="B15" s="95"/>
      <c r="C15" s="95"/>
      <c r="D15" s="95"/>
      <c r="E15" s="95"/>
      <c r="F15" s="95"/>
      <c r="G15" s="95"/>
      <c r="H15" s="95"/>
      <c r="I15" s="95"/>
      <c r="J15" s="142" t="s">
        <v>13</v>
      </c>
      <c r="K15" s="142"/>
      <c r="L15" s="142"/>
      <c r="M15" s="142"/>
      <c r="N15" s="139" t="s">
        <v>49</v>
      </c>
      <c r="O15" s="143" t="s">
        <v>17</v>
      </c>
      <c r="P15" s="144" t="s">
        <v>92</v>
      </c>
      <c r="Q15" s="144" t="s">
        <v>93</v>
      </c>
      <c r="R15" s="144" t="s">
        <v>94</v>
      </c>
      <c r="S15" s="144" t="s">
        <v>95</v>
      </c>
      <c r="T15" s="144" t="s">
        <v>96</v>
      </c>
      <c r="U15" s="144" t="s">
        <v>18</v>
      </c>
      <c r="V15" s="144" t="s">
        <v>17</v>
      </c>
      <c r="W15" s="144" t="s">
        <v>92</v>
      </c>
      <c r="X15" s="144" t="s">
        <v>93</v>
      </c>
      <c r="Y15" s="144" t="s">
        <v>94</v>
      </c>
      <c r="Z15" s="144" t="s">
        <v>95</v>
      </c>
      <c r="AA15" s="144" t="s">
        <v>96</v>
      </c>
      <c r="AB15" s="144" t="s">
        <v>18</v>
      </c>
      <c r="AC15" s="144" t="s">
        <v>17</v>
      </c>
      <c r="AD15" s="144" t="s">
        <v>92</v>
      </c>
      <c r="AE15" s="144" t="s">
        <v>93</v>
      </c>
      <c r="AF15" s="144" t="s">
        <v>94</v>
      </c>
      <c r="AG15" s="144" t="s">
        <v>95</v>
      </c>
      <c r="AH15" s="144" t="s">
        <v>96</v>
      </c>
      <c r="AI15" s="144" t="s">
        <v>18</v>
      </c>
      <c r="AJ15" s="144" t="s">
        <v>17</v>
      </c>
      <c r="AK15" s="144" t="s">
        <v>92</v>
      </c>
      <c r="AL15" s="144" t="s">
        <v>93</v>
      </c>
      <c r="AM15" s="144" t="s">
        <v>94</v>
      </c>
      <c r="AN15" s="144" t="s">
        <v>95</v>
      </c>
      <c r="AO15" s="144" t="s">
        <v>96</v>
      </c>
      <c r="AP15" s="144" t="s">
        <v>18</v>
      </c>
      <c r="AQ15" s="144" t="s">
        <v>17</v>
      </c>
      <c r="AR15" s="144" t="s">
        <v>92</v>
      </c>
      <c r="AS15" s="198" t="s">
        <v>93</v>
      </c>
      <c r="AT15" s="126" t="s">
        <v>50</v>
      </c>
      <c r="AU15" s="199">
        <v>10473</v>
      </c>
    </row>
    <row r="16" spans="1:47" ht="13.5" customHeight="1">
      <c r="A16" s="96"/>
      <c r="B16" s="96"/>
      <c r="C16" s="96"/>
      <c r="D16" s="97"/>
      <c r="E16" s="97"/>
      <c r="F16" s="97"/>
      <c r="G16" s="97"/>
      <c r="H16" s="97"/>
      <c r="I16" s="97"/>
      <c r="J16" s="145"/>
      <c r="K16" s="145"/>
      <c r="L16" s="145"/>
      <c r="M16" s="145"/>
      <c r="N16" s="139" t="s">
        <v>51</v>
      </c>
      <c r="O16" s="14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200"/>
      <c r="AT16" s="201">
        <f aca="true" t="shared" si="0" ref="AT16:AT35">SUM(O16:AS16)</f>
        <v>0</v>
      </c>
      <c r="AU16" s="54" t="s">
        <v>0</v>
      </c>
    </row>
    <row r="17" spans="1:47" ht="13.5" customHeight="1">
      <c r="A17" s="98"/>
      <c r="B17" s="98"/>
      <c r="C17" s="98"/>
      <c r="D17" s="97"/>
      <c r="E17" s="97"/>
      <c r="F17" s="97"/>
      <c r="G17" s="97"/>
      <c r="H17" s="97"/>
      <c r="I17" s="97"/>
      <c r="J17" s="145"/>
      <c r="K17" s="145"/>
      <c r="L17" s="145"/>
      <c r="M17" s="145"/>
      <c r="N17" s="139" t="s">
        <v>52</v>
      </c>
      <c r="O17" s="148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202"/>
      <c r="AT17" s="203">
        <f t="shared" si="0"/>
        <v>0</v>
      </c>
      <c r="AU17" s="54" t="s">
        <v>53</v>
      </c>
    </row>
    <row r="18" spans="1:47" ht="13.5" customHeight="1">
      <c r="A18" s="96"/>
      <c r="B18" s="96"/>
      <c r="C18" s="96"/>
      <c r="D18" s="97"/>
      <c r="E18" s="97"/>
      <c r="F18" s="97"/>
      <c r="G18" s="97"/>
      <c r="H18" s="97"/>
      <c r="I18" s="97"/>
      <c r="J18" s="145"/>
      <c r="K18" s="145"/>
      <c r="L18" s="145"/>
      <c r="M18" s="145"/>
      <c r="N18" s="139" t="s">
        <v>51</v>
      </c>
      <c r="O18" s="14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200"/>
      <c r="AT18" s="201">
        <f t="shared" si="0"/>
        <v>0</v>
      </c>
      <c r="AU18" s="54" t="s">
        <v>54</v>
      </c>
    </row>
    <row r="19" spans="1:47" ht="13.5" customHeight="1">
      <c r="A19" s="99"/>
      <c r="B19" s="99"/>
      <c r="C19" s="99"/>
      <c r="D19" s="97"/>
      <c r="E19" s="97"/>
      <c r="F19" s="97"/>
      <c r="G19" s="97"/>
      <c r="H19" s="97"/>
      <c r="I19" s="97"/>
      <c r="J19" s="145"/>
      <c r="K19" s="145"/>
      <c r="L19" s="145"/>
      <c r="M19" s="145"/>
      <c r="N19" s="139" t="s">
        <v>52</v>
      </c>
      <c r="O19" s="148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202"/>
      <c r="AT19" s="203">
        <f t="shared" si="0"/>
        <v>0</v>
      </c>
      <c r="AU19" s="2" t="s">
        <v>55</v>
      </c>
    </row>
    <row r="20" spans="1:47" ht="13.5" customHeight="1">
      <c r="A20" s="100"/>
      <c r="B20" s="100"/>
      <c r="C20" s="100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39" t="s">
        <v>51</v>
      </c>
      <c r="O20" s="146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200"/>
      <c r="AT20" s="201">
        <f t="shared" si="0"/>
        <v>0</v>
      </c>
      <c r="AU20" s="54" t="s">
        <v>56</v>
      </c>
    </row>
    <row r="21" spans="1:47" ht="13.5" customHeight="1">
      <c r="A21" s="99"/>
      <c r="B21" s="99"/>
      <c r="C21" s="99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39" t="s">
        <v>52</v>
      </c>
      <c r="O21" s="148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202"/>
      <c r="AT21" s="203">
        <f t="shared" si="0"/>
        <v>0</v>
      </c>
      <c r="AU21" s="2" t="s">
        <v>57</v>
      </c>
    </row>
    <row r="22" spans="1:47" ht="13.5" customHeight="1">
      <c r="A22" s="100"/>
      <c r="B22" s="100"/>
      <c r="C22" s="100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39" t="s">
        <v>51</v>
      </c>
      <c r="O22" s="146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200"/>
      <c r="AT22" s="201">
        <f t="shared" si="0"/>
        <v>0</v>
      </c>
      <c r="AU22" s="2" t="s">
        <v>58</v>
      </c>
    </row>
    <row r="23" spans="1:47" ht="13.5" customHeight="1">
      <c r="A23" s="99"/>
      <c r="B23" s="99"/>
      <c r="C23" s="99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39" t="s">
        <v>52</v>
      </c>
      <c r="O23" s="148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202"/>
      <c r="AT23" s="203">
        <f t="shared" si="0"/>
        <v>0</v>
      </c>
      <c r="AU23" s="2" t="s">
        <v>59</v>
      </c>
    </row>
    <row r="24" spans="1:47" ht="13.5" customHeight="1">
      <c r="A24" s="100"/>
      <c r="B24" s="100"/>
      <c r="C24" s="100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39" t="s">
        <v>51</v>
      </c>
      <c r="O24" s="14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200"/>
      <c r="AT24" s="201">
        <f t="shared" si="0"/>
        <v>0</v>
      </c>
      <c r="AU24" s="2" t="s">
        <v>60</v>
      </c>
    </row>
    <row r="25" spans="1:46" ht="13.5" customHeight="1">
      <c r="A25" s="99"/>
      <c r="B25" s="99"/>
      <c r="C25" s="99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39" t="s">
        <v>52</v>
      </c>
      <c r="O25" s="148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202"/>
      <c r="AT25" s="203">
        <f t="shared" si="0"/>
        <v>0</v>
      </c>
    </row>
    <row r="26" spans="1:46" ht="13.5" customHeight="1">
      <c r="A26" s="100"/>
      <c r="B26" s="100"/>
      <c r="C26" s="100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39" t="s">
        <v>51</v>
      </c>
      <c r="O26" s="14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200"/>
      <c r="AT26" s="201">
        <f t="shared" si="0"/>
        <v>0</v>
      </c>
    </row>
    <row r="27" spans="1:46" ht="13.5" customHeight="1">
      <c r="A27" s="99"/>
      <c r="B27" s="99"/>
      <c r="C27" s="9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39" t="s">
        <v>52</v>
      </c>
      <c r="O27" s="148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202"/>
      <c r="AT27" s="203">
        <f t="shared" si="0"/>
        <v>0</v>
      </c>
    </row>
    <row r="28" spans="1:46" ht="13.5" customHeight="1">
      <c r="A28" s="100"/>
      <c r="B28" s="100"/>
      <c r="C28" s="100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39" t="s">
        <v>51</v>
      </c>
      <c r="O28" s="14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200"/>
      <c r="AT28" s="201">
        <f t="shared" si="0"/>
        <v>0</v>
      </c>
    </row>
    <row r="29" spans="1:46" ht="13.5" customHeight="1">
      <c r="A29" s="99"/>
      <c r="B29" s="99"/>
      <c r="C29" s="99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39" t="s">
        <v>52</v>
      </c>
      <c r="O29" s="148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202"/>
      <c r="AT29" s="203">
        <f t="shared" si="0"/>
        <v>0</v>
      </c>
    </row>
    <row r="30" spans="1:46" ht="13.5" customHeight="1">
      <c r="A30" s="100"/>
      <c r="B30" s="100"/>
      <c r="C30" s="10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39" t="s">
        <v>51</v>
      </c>
      <c r="O30" s="146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200"/>
      <c r="AT30" s="201">
        <f t="shared" si="0"/>
        <v>0</v>
      </c>
    </row>
    <row r="31" spans="1:46" ht="13.5" customHeight="1">
      <c r="A31" s="99"/>
      <c r="B31" s="99"/>
      <c r="C31" s="99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39" t="s">
        <v>52</v>
      </c>
      <c r="O31" s="148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202"/>
      <c r="AT31" s="203">
        <f t="shared" si="0"/>
        <v>0</v>
      </c>
    </row>
    <row r="32" spans="1:46" ht="13.5" customHeight="1">
      <c r="A32" s="100"/>
      <c r="B32" s="100"/>
      <c r="C32" s="100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39" t="s">
        <v>51</v>
      </c>
      <c r="O32" s="14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200"/>
      <c r="AT32" s="201">
        <f t="shared" si="0"/>
        <v>0</v>
      </c>
    </row>
    <row r="33" spans="1:46" ht="13.5" customHeight="1">
      <c r="A33" s="99"/>
      <c r="B33" s="99"/>
      <c r="C33" s="9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39" t="s">
        <v>52</v>
      </c>
      <c r="O33" s="148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202"/>
      <c r="AT33" s="203">
        <f t="shared" si="0"/>
        <v>0</v>
      </c>
    </row>
    <row r="34" spans="1:46" ht="13.5" customHeight="1">
      <c r="A34" s="100"/>
      <c r="B34" s="100"/>
      <c r="C34" s="100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39" t="s">
        <v>51</v>
      </c>
      <c r="O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200"/>
      <c r="AT34" s="201">
        <f t="shared" si="0"/>
        <v>0</v>
      </c>
    </row>
    <row r="35" spans="1:46" ht="13.5" customHeight="1">
      <c r="A35" s="99"/>
      <c r="B35" s="99"/>
      <c r="C35" s="99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39" t="s">
        <v>52</v>
      </c>
      <c r="O35" s="148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202"/>
      <c r="AT35" s="203">
        <f t="shared" si="0"/>
        <v>0</v>
      </c>
    </row>
    <row r="36" spans="1:46" ht="6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7.5" customHeight="1">
      <c r="A37" s="101" t="s">
        <v>61</v>
      </c>
      <c r="B37" s="101"/>
      <c r="C37" s="101"/>
      <c r="D37" s="101"/>
      <c r="E37" s="101"/>
      <c r="F37" s="101"/>
      <c r="G37" s="101"/>
      <c r="H37" s="102"/>
      <c r="I37" s="102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204"/>
    </row>
    <row r="38" spans="1:46" ht="12.75" customHeight="1">
      <c r="A38" s="101"/>
      <c r="B38" s="101"/>
      <c r="C38" s="101"/>
      <c r="D38" s="101"/>
      <c r="E38" s="101"/>
      <c r="F38" s="101"/>
      <c r="G38" s="10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205"/>
    </row>
    <row r="39" spans="1:46" ht="12.75" customHeight="1">
      <c r="A39" s="104" t="s">
        <v>55</v>
      </c>
      <c r="B39" s="104"/>
      <c r="C39" s="104"/>
      <c r="D39" s="104"/>
      <c r="E39" s="104"/>
      <c r="F39" s="104"/>
      <c r="G39" s="104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205"/>
    </row>
    <row r="40" spans="1:46" ht="12.75" customHeight="1">
      <c r="A40" s="104"/>
      <c r="B40" s="104"/>
      <c r="C40" s="104"/>
      <c r="D40" s="104"/>
      <c r="E40" s="104"/>
      <c r="F40" s="104"/>
      <c r="G40" s="104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205"/>
    </row>
    <row r="41" spans="1:46" ht="12.75" customHeight="1">
      <c r="A41" s="105"/>
      <c r="B41" s="106"/>
      <c r="C41" s="107"/>
      <c r="D41" s="107"/>
      <c r="E41" s="107"/>
      <c r="F41" s="107"/>
      <c r="G41" s="107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205"/>
    </row>
    <row r="42" spans="1:46" ht="12.75">
      <c r="A42" s="108"/>
      <c r="B42"/>
      <c r="C42"/>
      <c r="D42"/>
      <c r="E42"/>
      <c r="F42"/>
      <c r="G42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205"/>
    </row>
    <row r="43" spans="1:46" ht="7.5" customHeight="1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206"/>
    </row>
  </sheetData>
  <sheetProtection selectLockedCells="1" selectUnlockedCells="1"/>
  <mergeCells count="137">
    <mergeCell ref="B1:I1"/>
    <mergeCell ref="K1:M1"/>
    <mergeCell ref="N1:O1"/>
    <mergeCell ref="Q1:R1"/>
    <mergeCell ref="M5:O5"/>
    <mergeCell ref="P5:U5"/>
    <mergeCell ref="Y7:AB7"/>
    <mergeCell ref="AM7:AN7"/>
    <mergeCell ref="AO7:AP7"/>
    <mergeCell ref="AQ7:AR7"/>
    <mergeCell ref="C8:E8"/>
    <mergeCell ref="F8:G8"/>
    <mergeCell ref="M8:O8"/>
    <mergeCell ref="P8:U8"/>
    <mergeCell ref="C9:D9"/>
    <mergeCell ref="M9:O9"/>
    <mergeCell ref="P9:U9"/>
    <mergeCell ref="M10:O10"/>
    <mergeCell ref="M11:O11"/>
    <mergeCell ref="J13:N13"/>
    <mergeCell ref="O13:AT13"/>
    <mergeCell ref="J14:M14"/>
    <mergeCell ref="J15:M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C6:C7"/>
    <mergeCell ref="D6:D7"/>
    <mergeCell ref="E6:E7"/>
    <mergeCell ref="F6:F7"/>
    <mergeCell ref="G3:G5"/>
    <mergeCell ref="G6:G7"/>
    <mergeCell ref="H3:H5"/>
    <mergeCell ref="H6:H7"/>
    <mergeCell ref="I3:I5"/>
    <mergeCell ref="I6:I7"/>
    <mergeCell ref="J3:J5"/>
    <mergeCell ref="J6:J7"/>
    <mergeCell ref="K3:K5"/>
    <mergeCell ref="K6:K7"/>
    <mergeCell ref="L3:L5"/>
    <mergeCell ref="L6:L7"/>
    <mergeCell ref="P10:P11"/>
    <mergeCell ref="Q10:Q11"/>
    <mergeCell ref="R10:R11"/>
    <mergeCell ref="S10:S11"/>
    <mergeCell ref="T10:T11"/>
    <mergeCell ref="U10:U11"/>
    <mergeCell ref="V10:V11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3:B5"/>
    <mergeCell ref="C3:F5"/>
    <mergeCell ref="M3:O4"/>
    <mergeCell ref="P3:U4"/>
    <mergeCell ref="V3:X6"/>
    <mergeCell ref="Y3:Z4"/>
    <mergeCell ref="AM3:AN4"/>
    <mergeCell ref="AO3:AP4"/>
    <mergeCell ref="AQ3:AR4"/>
    <mergeCell ref="AK3:AL6"/>
    <mergeCell ref="Y5:Z6"/>
    <mergeCell ref="AM5:AN6"/>
    <mergeCell ref="AO5:AP6"/>
    <mergeCell ref="AQ5:AR6"/>
    <mergeCell ref="AS5:AT6"/>
    <mergeCell ref="AA5:AJ6"/>
    <mergeCell ref="A6:B7"/>
    <mergeCell ref="M6:O7"/>
    <mergeCell ref="P6:U7"/>
    <mergeCell ref="V7:X9"/>
    <mergeCell ref="AK7:AL9"/>
    <mergeCell ref="A8:B11"/>
    <mergeCell ref="Y8:Z9"/>
    <mergeCell ref="AM8:AN9"/>
    <mergeCell ref="AO8:AP9"/>
    <mergeCell ref="AQ8:AR9"/>
    <mergeCell ref="AS8:AT9"/>
    <mergeCell ref="AA8:AJ9"/>
    <mergeCell ref="J9:L10"/>
    <mergeCell ref="C10:D11"/>
    <mergeCell ref="E10:F11"/>
    <mergeCell ref="G10:H11"/>
    <mergeCell ref="W10:Z11"/>
    <mergeCell ref="AA10:AF11"/>
    <mergeCell ref="AG10:AI11"/>
    <mergeCell ref="AJ10:AM11"/>
    <mergeCell ref="A13:C15"/>
    <mergeCell ref="D13:I15"/>
    <mergeCell ref="D16:I17"/>
    <mergeCell ref="J16:M17"/>
    <mergeCell ref="D18:I19"/>
    <mergeCell ref="J18:M19"/>
    <mergeCell ref="D20:I21"/>
    <mergeCell ref="J20:M21"/>
    <mergeCell ref="D22:I23"/>
    <mergeCell ref="J22:M23"/>
    <mergeCell ref="D24:I25"/>
    <mergeCell ref="J24:M25"/>
    <mergeCell ref="D26:I27"/>
    <mergeCell ref="J26:M27"/>
    <mergeCell ref="D28:I29"/>
    <mergeCell ref="J28:M29"/>
    <mergeCell ref="D30:I31"/>
    <mergeCell ref="J30:M31"/>
    <mergeCell ref="D32:I33"/>
    <mergeCell ref="J32:M33"/>
    <mergeCell ref="D34:I35"/>
    <mergeCell ref="J34:M35"/>
    <mergeCell ref="A37:G38"/>
    <mergeCell ref="H38:AS42"/>
    <mergeCell ref="A39:G40"/>
  </mergeCells>
  <dataValidations count="8">
    <dataValidation type="list" allowBlank="1" showErrorMessage="1" sqref="B1:I1">
      <formula1>$AU$16:$AU$18</formula1>
      <formula2>0</formula2>
    </dataValidation>
    <dataValidation type="list" allowBlank="1" showInputMessage="1" showErrorMessage="1" sqref="K1:M1 AM7:AN7 AN10 AN11 AM3:AN4">
      <formula1>$AU$21:$AU$22</formula1>
    </dataValidation>
    <dataValidation type="list" allowBlank="1" showErrorMessage="1" sqref="C8">
      <formula1>$AU$6:$AU$9</formula1>
      <formula2>0</formula2>
    </dataValidation>
    <dataValidation type="list" allowBlank="1" showErrorMessage="1" sqref="A39 A41:B41">
      <formula1>$AU$19:$AU$20</formula1>
      <formula2>0</formula2>
    </dataValidation>
    <dataValidation type="list" allowBlank="1" showErrorMessage="1" sqref="P8:P9">
      <formula1>$AU$3:$AU$5</formula1>
      <formula2>0</formula2>
    </dataValidation>
    <dataValidation type="list" allowBlank="1" showInputMessage="1" showErrorMessage="1" sqref="P10:P11">
      <formula1>$AU$23:$AU$24</formula1>
    </dataValidation>
    <dataValidation type="list" allowBlank="1" showErrorMessage="1" sqref="J9:L10">
      <formula1>$AU$10:$AU$12</formula1>
      <formula2>0</formula2>
    </dataValidation>
    <dataValidation type="list" allowBlank="1" showErrorMessage="1" sqref="AA10:AF11">
      <formula1>$AU$13:$AU$15</formula1>
      <formula2>0</formula2>
    </dataValidation>
  </dataValidations>
  <printOptions/>
  <pageMargins left="0.67" right="0.55" top="0.1" bottom="0.31" header="0.51" footer="0.51"/>
  <pageSetup horizontalDpi="300" verticalDpi="300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Zeros="0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13.8515625" style="2" bestFit="1" customWidth="1"/>
    <col min="2" max="2" width="12.7109375" style="2" bestFit="1" customWidth="1"/>
    <col min="3" max="3" width="5.8515625" style="2" bestFit="1" customWidth="1"/>
    <col min="4" max="4" width="7.00390625" style="2" bestFit="1" customWidth="1"/>
    <col min="5" max="5" width="3.8515625" style="2" bestFit="1" customWidth="1"/>
    <col min="6" max="6" width="5.00390625" style="2" bestFit="1" customWidth="1"/>
    <col min="7" max="7" width="9.140625" style="2" bestFit="1" customWidth="1"/>
    <col min="8" max="8" width="7.00390625" style="2" bestFit="1" customWidth="1"/>
    <col min="9" max="9" width="3.57421875" style="2" bestFit="1" customWidth="1"/>
    <col min="10" max="10" width="7.00390625" style="2" bestFit="1" customWidth="1"/>
    <col min="11" max="11" width="5.140625" style="2" bestFit="1" customWidth="1"/>
    <col min="12" max="12" width="3.57421875" style="2" bestFit="1" customWidth="1"/>
    <col min="13" max="13" width="4.57421875" style="2" bestFit="1" customWidth="1"/>
    <col min="14" max="15" width="9.28125" style="2" bestFit="1" customWidth="1"/>
    <col min="16" max="16" width="5.140625" style="3" bestFit="1" customWidth="1"/>
    <col min="17" max="17" width="10.140625" style="2" bestFit="1" customWidth="1"/>
    <col min="18" max="18" width="4.421875" style="2" bestFit="1" customWidth="1"/>
    <col min="19" max="19" width="9.140625" style="2" bestFit="1" customWidth="1"/>
    <col min="20" max="21" width="9.7109375" style="2" bestFit="1" customWidth="1"/>
    <col min="22" max="22" width="9.28125" style="2" bestFit="1" customWidth="1"/>
    <col min="23" max="23" width="12.57421875" style="2" hidden="1" customWidth="1"/>
    <col min="24" max="16384" width="11.57421875" style="2" bestFit="1" customWidth="1"/>
  </cols>
  <sheetData>
    <row r="1" spans="1:22" s="1" customFormat="1" ht="24" customHeight="1">
      <c r="A1" s="4"/>
      <c r="B1" s="5" t="s">
        <v>97</v>
      </c>
      <c r="C1" s="5"/>
      <c r="D1" s="5"/>
      <c r="E1" s="5"/>
      <c r="F1" s="5"/>
      <c r="G1" s="5"/>
      <c r="H1" s="5"/>
      <c r="I1" s="5"/>
      <c r="J1" s="5"/>
      <c r="K1" s="5"/>
      <c r="L1" s="23" t="s">
        <v>63</v>
      </c>
      <c r="M1" s="24"/>
      <c r="N1" s="24"/>
      <c r="O1" s="24"/>
      <c r="P1" s="25" t="s">
        <v>64</v>
      </c>
      <c r="Q1" s="25"/>
      <c r="R1" s="23"/>
      <c r="S1" s="23"/>
      <c r="T1" s="23"/>
      <c r="U1" s="23"/>
      <c r="V1" s="55"/>
    </row>
    <row r="2" spans="1:23" ht="13.5">
      <c r="A2" s="6" t="s">
        <v>65</v>
      </c>
      <c r="B2" s="7"/>
      <c r="C2" s="7"/>
      <c r="D2" s="7"/>
      <c r="E2" s="7"/>
      <c r="F2" s="7"/>
      <c r="G2" s="7"/>
      <c r="H2" s="7"/>
      <c r="I2" s="7"/>
      <c r="J2" s="26"/>
      <c r="K2" s="26"/>
      <c r="L2" s="26"/>
      <c r="M2" s="27" t="s">
        <v>66</v>
      </c>
      <c r="N2" s="26"/>
      <c r="O2" s="26"/>
      <c r="P2" s="26"/>
      <c r="Q2" s="26" t="s">
        <v>66</v>
      </c>
      <c r="R2" s="26"/>
      <c r="S2" s="26" t="s">
        <v>66</v>
      </c>
      <c r="T2" s="26" t="s">
        <v>66</v>
      </c>
      <c r="U2" s="26" t="s">
        <v>66</v>
      </c>
      <c r="V2" s="56"/>
      <c r="W2"/>
    </row>
    <row r="3" spans="1:23" ht="12.75" customHeight="1">
      <c r="A3" s="8" t="s">
        <v>13</v>
      </c>
      <c r="B3" s="9" t="s">
        <v>67</v>
      </c>
      <c r="C3" s="9" t="s">
        <v>68</v>
      </c>
      <c r="D3" s="9"/>
      <c r="E3" s="9"/>
      <c r="F3" s="9"/>
      <c r="G3" s="10" t="s">
        <v>44</v>
      </c>
      <c r="H3" s="9" t="s">
        <v>69</v>
      </c>
      <c r="I3" s="28" t="s">
        <v>70</v>
      </c>
      <c r="J3" s="28"/>
      <c r="K3" s="9" t="s">
        <v>50</v>
      </c>
      <c r="L3" s="29" t="s">
        <v>44</v>
      </c>
      <c r="M3" s="29"/>
      <c r="N3" s="30" t="s">
        <v>71</v>
      </c>
      <c r="O3" s="31" t="s">
        <v>72</v>
      </c>
      <c r="P3" s="32" t="s">
        <v>69</v>
      </c>
      <c r="Q3" s="29" t="s">
        <v>73</v>
      </c>
      <c r="R3" s="31" t="s">
        <v>74</v>
      </c>
      <c r="S3" s="57" t="s">
        <v>75</v>
      </c>
      <c r="T3" s="29" t="s">
        <v>76</v>
      </c>
      <c r="U3" s="58" t="s">
        <v>76</v>
      </c>
      <c r="W3"/>
    </row>
    <row r="4" spans="1:23" ht="12.75" customHeight="1">
      <c r="A4" s="8"/>
      <c r="B4" s="9"/>
      <c r="C4" s="9"/>
      <c r="D4" s="9"/>
      <c r="E4" s="9"/>
      <c r="F4" s="9"/>
      <c r="G4" s="11" t="s">
        <v>77</v>
      </c>
      <c r="H4" s="9"/>
      <c r="I4" s="33" t="s">
        <v>78</v>
      </c>
      <c r="J4" s="34" t="s">
        <v>69</v>
      </c>
      <c r="K4" s="9"/>
      <c r="L4" s="35" t="s">
        <v>79</v>
      </c>
      <c r="M4" s="35"/>
      <c r="N4" s="30"/>
      <c r="O4" s="36" t="s">
        <v>80</v>
      </c>
      <c r="P4" s="37" t="s">
        <v>81</v>
      </c>
      <c r="Q4" s="36" t="s">
        <v>82</v>
      </c>
      <c r="R4" s="36" t="s">
        <v>83</v>
      </c>
      <c r="S4" s="57"/>
      <c r="T4" s="59" t="s">
        <v>84</v>
      </c>
      <c r="U4" s="60" t="s">
        <v>85</v>
      </c>
      <c r="W4"/>
    </row>
    <row r="5" spans="1:23" ht="37.5" customHeight="1">
      <c r="A5" s="12">
        <f>'提供票'!J16</f>
        <v>0</v>
      </c>
      <c r="B5" s="13"/>
      <c r="C5" s="14">
        <f>'提供票'!D16</f>
        <v>0</v>
      </c>
      <c r="D5" s="14"/>
      <c r="E5" s="14"/>
      <c r="F5" s="14"/>
      <c r="G5" s="15"/>
      <c r="H5" s="16">
        <v>0</v>
      </c>
      <c r="I5" s="38"/>
      <c r="J5" s="38"/>
      <c r="K5" s="16">
        <v>0</v>
      </c>
      <c r="L5" s="39">
        <f aca="true" t="shared" si="0" ref="L5:L14">IF(J5=0,SUMPRODUCT(H5,K5),SUMPRODUCT(J5,K5))</f>
        <v>0</v>
      </c>
      <c r="M5" s="39"/>
      <c r="N5" s="38"/>
      <c r="O5" s="40"/>
      <c r="P5" s="41"/>
      <c r="Q5" s="61">
        <f aca="true" t="shared" si="1" ref="Q5:Q14">TRUNC(O5*P5,0)</f>
        <v>0</v>
      </c>
      <c r="R5" s="61"/>
      <c r="S5" s="61">
        <f aca="true" t="shared" si="2" ref="S5:S14">TRUNC(Q5*R5/100)</f>
        <v>0</v>
      </c>
      <c r="T5" s="62">
        <f aca="true" t="shared" si="3" ref="T5:T14">Q5-S5</f>
        <v>0</v>
      </c>
      <c r="U5" s="63">
        <f>TRUNC(N5*P5)</f>
        <v>0</v>
      </c>
      <c r="W5" s="64">
        <v>5003</v>
      </c>
    </row>
    <row r="6" spans="1:23" ht="37.5" customHeight="1">
      <c r="A6" s="12">
        <f>'提供票'!J18</f>
        <v>0</v>
      </c>
      <c r="B6" s="13"/>
      <c r="C6" s="14">
        <f>'提供票'!D18</f>
        <v>0</v>
      </c>
      <c r="D6" s="14"/>
      <c r="E6" s="14"/>
      <c r="F6" s="14"/>
      <c r="G6" s="15"/>
      <c r="H6" s="16">
        <v>0</v>
      </c>
      <c r="I6" s="38"/>
      <c r="J6" s="38"/>
      <c r="K6" s="16">
        <v>0</v>
      </c>
      <c r="L6" s="39">
        <f t="shared" si="0"/>
        <v>0</v>
      </c>
      <c r="M6" s="39"/>
      <c r="N6" s="38"/>
      <c r="O6" s="38"/>
      <c r="P6" s="41"/>
      <c r="Q6" s="38">
        <f t="shared" si="1"/>
        <v>0</v>
      </c>
      <c r="R6" s="38"/>
      <c r="S6" s="38">
        <f t="shared" si="2"/>
        <v>0</v>
      </c>
      <c r="T6" s="65">
        <f t="shared" si="3"/>
        <v>0</v>
      </c>
      <c r="U6" s="66">
        <f aca="true" t="shared" si="4" ref="U6:U14">TRUNC(N6*P6)</f>
        <v>0</v>
      </c>
      <c r="W6" s="64">
        <v>10473</v>
      </c>
    </row>
    <row r="7" spans="1:23" ht="37.5" customHeight="1">
      <c r="A7" s="12">
        <f>'提供票'!J20</f>
        <v>0</v>
      </c>
      <c r="B7" s="13"/>
      <c r="C7" s="14">
        <f>'提供票'!D20</f>
        <v>0</v>
      </c>
      <c r="D7" s="14"/>
      <c r="E7" s="14"/>
      <c r="F7" s="14"/>
      <c r="G7" s="15"/>
      <c r="H7" s="16">
        <v>0</v>
      </c>
      <c r="I7" s="38"/>
      <c r="J7" s="38"/>
      <c r="K7" s="16">
        <v>0</v>
      </c>
      <c r="L7" s="39">
        <f t="shared" si="0"/>
        <v>0</v>
      </c>
      <c r="M7" s="39"/>
      <c r="N7" s="38"/>
      <c r="O7" s="38"/>
      <c r="P7" s="41"/>
      <c r="Q7" s="38">
        <f t="shared" si="1"/>
        <v>0</v>
      </c>
      <c r="R7" s="38"/>
      <c r="S7" s="38">
        <f t="shared" si="2"/>
        <v>0</v>
      </c>
      <c r="T7" s="65">
        <f t="shared" si="3"/>
        <v>0</v>
      </c>
      <c r="U7" s="66">
        <f t="shared" si="4"/>
        <v>0</v>
      </c>
      <c r="W7" s="67">
        <v>4700</v>
      </c>
    </row>
    <row r="8" spans="1:23" ht="37.5" customHeight="1">
      <c r="A8" s="12">
        <f>'提供票'!J22</f>
        <v>0</v>
      </c>
      <c r="B8" s="13"/>
      <c r="C8" s="14">
        <f>'提供票'!D22</f>
        <v>0</v>
      </c>
      <c r="D8" s="14"/>
      <c r="E8" s="14"/>
      <c r="F8" s="14"/>
      <c r="G8" s="15"/>
      <c r="H8" s="16">
        <v>0</v>
      </c>
      <c r="I8" s="38"/>
      <c r="J8" s="38"/>
      <c r="K8" s="16">
        <v>0</v>
      </c>
      <c r="L8" s="39">
        <f t="shared" si="0"/>
        <v>0</v>
      </c>
      <c r="M8" s="39"/>
      <c r="N8" s="38"/>
      <c r="O8" s="38"/>
      <c r="P8" s="41"/>
      <c r="Q8" s="38">
        <f t="shared" si="1"/>
        <v>0</v>
      </c>
      <c r="R8" s="38"/>
      <c r="S8" s="38">
        <f t="shared" si="2"/>
        <v>0</v>
      </c>
      <c r="T8" s="65">
        <f t="shared" si="3"/>
        <v>0</v>
      </c>
      <c r="U8" s="66">
        <f t="shared" si="4"/>
        <v>0</v>
      </c>
      <c r="W8" s="68">
        <v>10.84</v>
      </c>
    </row>
    <row r="9" spans="1:23" ht="37.5" customHeight="1">
      <c r="A9" s="12">
        <f>'提供票'!J24</f>
        <v>0</v>
      </c>
      <c r="B9" s="13"/>
      <c r="C9" s="14">
        <f>'提供票'!D24</f>
        <v>0</v>
      </c>
      <c r="D9" s="14"/>
      <c r="E9" s="14"/>
      <c r="F9" s="14"/>
      <c r="G9" s="15"/>
      <c r="H9" s="16">
        <v>0</v>
      </c>
      <c r="I9" s="38"/>
      <c r="J9" s="38"/>
      <c r="K9" s="16">
        <v>0</v>
      </c>
      <c r="L9" s="39">
        <f t="shared" si="0"/>
        <v>0</v>
      </c>
      <c r="M9" s="39"/>
      <c r="N9" s="38"/>
      <c r="O9" s="38"/>
      <c r="P9" s="41"/>
      <c r="Q9" s="38">
        <f t="shared" si="1"/>
        <v>0</v>
      </c>
      <c r="R9" s="38"/>
      <c r="S9" s="38">
        <f t="shared" si="2"/>
        <v>0</v>
      </c>
      <c r="T9" s="65">
        <f t="shared" si="3"/>
        <v>0</v>
      </c>
      <c r="U9" s="66">
        <f t="shared" si="4"/>
        <v>0</v>
      </c>
      <c r="W9" s="68">
        <v>10.54</v>
      </c>
    </row>
    <row r="10" spans="1:23" ht="37.5" customHeight="1">
      <c r="A10" s="12">
        <f>'提供票'!J26</f>
        <v>0</v>
      </c>
      <c r="B10" s="13"/>
      <c r="C10" s="14">
        <f>'提供票'!D26</f>
        <v>0</v>
      </c>
      <c r="D10" s="14"/>
      <c r="E10" s="14"/>
      <c r="F10" s="14"/>
      <c r="G10" s="15"/>
      <c r="H10" s="16">
        <v>0</v>
      </c>
      <c r="I10" s="38"/>
      <c r="J10" s="38"/>
      <c r="K10" s="16">
        <v>0</v>
      </c>
      <c r="L10" s="39">
        <f t="shared" si="0"/>
        <v>0</v>
      </c>
      <c r="M10" s="39"/>
      <c r="N10" s="38"/>
      <c r="O10" s="38"/>
      <c r="P10" s="41"/>
      <c r="Q10" s="38">
        <f t="shared" si="1"/>
        <v>0</v>
      </c>
      <c r="R10" s="38"/>
      <c r="S10" s="38">
        <f t="shared" si="2"/>
        <v>0</v>
      </c>
      <c r="T10" s="65">
        <f t="shared" si="3"/>
        <v>0</v>
      </c>
      <c r="U10" s="66">
        <f t="shared" si="4"/>
        <v>0</v>
      </c>
      <c r="W10" s="68">
        <v>10</v>
      </c>
    </row>
    <row r="11" spans="1:23" ht="37.5" customHeight="1">
      <c r="A11" s="12">
        <f>'提供票'!J28</f>
        <v>0</v>
      </c>
      <c r="B11" s="13"/>
      <c r="C11" s="14">
        <f>'提供票'!D28</f>
        <v>0</v>
      </c>
      <c r="D11" s="14"/>
      <c r="E11" s="14"/>
      <c r="F11" s="14"/>
      <c r="G11" s="15"/>
      <c r="H11" s="16">
        <v>0</v>
      </c>
      <c r="I11" s="38"/>
      <c r="J11" s="38"/>
      <c r="K11" s="16">
        <v>0</v>
      </c>
      <c r="L11" s="39">
        <f t="shared" si="0"/>
        <v>0</v>
      </c>
      <c r="M11" s="39"/>
      <c r="N11" s="38"/>
      <c r="O11" s="38"/>
      <c r="P11" s="41"/>
      <c r="Q11" s="38">
        <f t="shared" si="1"/>
        <v>0</v>
      </c>
      <c r="R11" s="38"/>
      <c r="S11" s="38">
        <f t="shared" si="2"/>
        <v>0</v>
      </c>
      <c r="T11" s="65">
        <f t="shared" si="3"/>
        <v>0</v>
      </c>
      <c r="U11" s="66">
        <f t="shared" si="4"/>
        <v>0</v>
      </c>
      <c r="W11" s="69">
        <v>90</v>
      </c>
    </row>
    <row r="12" spans="1:23" ht="37.5" customHeight="1">
      <c r="A12" s="12">
        <f>'提供票'!J30</f>
        <v>0</v>
      </c>
      <c r="B12" s="13"/>
      <c r="C12" s="14">
        <f>'提供票'!D30</f>
        <v>0</v>
      </c>
      <c r="D12" s="14"/>
      <c r="E12" s="14"/>
      <c r="F12" s="14"/>
      <c r="G12" s="15"/>
      <c r="H12" s="16">
        <v>0</v>
      </c>
      <c r="I12" s="38"/>
      <c r="J12" s="38"/>
      <c r="K12" s="16">
        <v>0</v>
      </c>
      <c r="L12" s="39">
        <f t="shared" si="0"/>
        <v>0</v>
      </c>
      <c r="M12" s="39"/>
      <c r="N12" s="38"/>
      <c r="O12" s="38"/>
      <c r="P12" s="41"/>
      <c r="Q12" s="38">
        <f t="shared" si="1"/>
        <v>0</v>
      </c>
      <c r="R12" s="38"/>
      <c r="S12" s="38">
        <f t="shared" si="2"/>
        <v>0</v>
      </c>
      <c r="T12" s="65">
        <f t="shared" si="3"/>
        <v>0</v>
      </c>
      <c r="U12" s="66">
        <f t="shared" si="4"/>
        <v>0</v>
      </c>
      <c r="W12" s="67">
        <v>80</v>
      </c>
    </row>
    <row r="13" spans="1:23" ht="37.5" customHeight="1">
      <c r="A13" s="12">
        <f>'提供票'!J32</f>
        <v>0</v>
      </c>
      <c r="B13" s="13"/>
      <c r="C13" s="14">
        <f>'提供票'!D32</f>
        <v>0</v>
      </c>
      <c r="D13" s="14"/>
      <c r="E13" s="14"/>
      <c r="F13" s="14"/>
      <c r="G13" s="15"/>
      <c r="H13" s="16">
        <v>0</v>
      </c>
      <c r="I13" s="38"/>
      <c r="J13" s="38"/>
      <c r="K13" s="16">
        <v>0</v>
      </c>
      <c r="L13" s="39">
        <f t="shared" si="0"/>
        <v>0</v>
      </c>
      <c r="M13" s="39"/>
      <c r="N13" s="38"/>
      <c r="O13" s="38"/>
      <c r="P13" s="41"/>
      <c r="Q13" s="38">
        <f t="shared" si="1"/>
        <v>0</v>
      </c>
      <c r="R13" s="38"/>
      <c r="S13" s="38">
        <f t="shared" si="2"/>
        <v>0</v>
      </c>
      <c r="T13" s="65">
        <f t="shared" si="3"/>
        <v>0</v>
      </c>
      <c r="U13" s="66">
        <f t="shared" si="4"/>
        <v>0</v>
      </c>
      <c r="W13" s="67">
        <v>70</v>
      </c>
    </row>
    <row r="14" spans="1:23" ht="37.5" customHeight="1">
      <c r="A14" s="12">
        <f>'提供票'!J34</f>
        <v>0</v>
      </c>
      <c r="B14" s="17"/>
      <c r="C14" s="18">
        <f>'提供票'!D34</f>
        <v>0</v>
      </c>
      <c r="D14" s="18"/>
      <c r="E14" s="18"/>
      <c r="F14" s="18"/>
      <c r="G14" s="19"/>
      <c r="H14" s="16">
        <v>0</v>
      </c>
      <c r="I14" s="42"/>
      <c r="J14" s="38"/>
      <c r="K14" s="16">
        <v>0</v>
      </c>
      <c r="L14" s="43">
        <f t="shared" si="0"/>
        <v>0</v>
      </c>
      <c r="M14" s="43"/>
      <c r="N14" s="44"/>
      <c r="O14" s="44"/>
      <c r="P14" s="41"/>
      <c r="Q14" s="44">
        <f t="shared" si="1"/>
        <v>0</v>
      </c>
      <c r="R14" s="44"/>
      <c r="S14" s="44">
        <f t="shared" si="2"/>
        <v>0</v>
      </c>
      <c r="T14" s="70">
        <f t="shared" si="3"/>
        <v>0</v>
      </c>
      <c r="U14" s="71">
        <f t="shared" si="4"/>
        <v>0</v>
      </c>
      <c r="W14" s="67">
        <v>60</v>
      </c>
    </row>
    <row r="15" spans="1:21" ht="37.5" customHeight="1">
      <c r="A15" s="20"/>
      <c r="B15" s="20"/>
      <c r="C15" s="20"/>
      <c r="D15" s="20"/>
      <c r="E15" s="20"/>
      <c r="F15" s="20"/>
      <c r="G15" s="21" t="s">
        <v>86</v>
      </c>
      <c r="H15" s="21"/>
      <c r="I15" s="45"/>
      <c r="J15" s="45"/>
      <c r="K15" s="46" t="s">
        <v>48</v>
      </c>
      <c r="L15" s="47">
        <f>SUM(L5:M14)</f>
        <v>0</v>
      </c>
      <c r="M15" s="47"/>
      <c r="N15" s="47">
        <f>SUM(N5:N14)</f>
        <v>0</v>
      </c>
      <c r="O15" s="47">
        <f>SUM(O5:O14)</f>
        <v>0</v>
      </c>
      <c r="P15" s="48"/>
      <c r="Q15" s="47">
        <f>SUM(Q5:Q14)</f>
        <v>0</v>
      </c>
      <c r="R15" s="72"/>
      <c r="S15" s="47">
        <f>SUM(S5:S14)</f>
        <v>0</v>
      </c>
      <c r="T15" s="73">
        <f>SUM(T5:T14)</f>
        <v>0</v>
      </c>
      <c r="U15" s="74">
        <f>SUM(U5:U14)</f>
        <v>0</v>
      </c>
    </row>
    <row r="16" spans="1:20" ht="12.75" customHeight="1">
      <c r="A16"/>
      <c r="I16"/>
      <c r="J16"/>
      <c r="O16" s="49"/>
      <c r="P16" s="50"/>
      <c r="Q16" s="75"/>
      <c r="R16" s="75"/>
      <c r="S16" s="75"/>
      <c r="T16" s="76"/>
    </row>
    <row r="17" spans="1:20" ht="13.5" customHeight="1">
      <c r="A17" s="22"/>
      <c r="I17" s="2" t="s">
        <v>87</v>
      </c>
      <c r="J17" s="51" t="s">
        <v>88</v>
      </c>
      <c r="O17" s="52"/>
      <c r="P17" s="53"/>
      <c r="Q17" s="77"/>
      <c r="R17" s="77"/>
      <c r="S17" s="77"/>
      <c r="T17" s="78"/>
    </row>
    <row r="18" spans="9:10" ht="13.5">
      <c r="I18" s="2" t="s">
        <v>87</v>
      </c>
      <c r="J18" s="54" t="s">
        <v>89</v>
      </c>
    </row>
  </sheetData>
  <sheetProtection selectLockedCells="1" selectUnlockedCells="1"/>
  <mergeCells count="37">
    <mergeCell ref="B1:K1"/>
    <mergeCell ref="M1:O1"/>
    <mergeCell ref="P1:Q1"/>
    <mergeCell ref="I3:J3"/>
    <mergeCell ref="L3:M3"/>
    <mergeCell ref="L4:M4"/>
    <mergeCell ref="C5:F5"/>
    <mergeCell ref="L5:M5"/>
    <mergeCell ref="C6:F6"/>
    <mergeCell ref="L6:M6"/>
    <mergeCell ref="C7:F7"/>
    <mergeCell ref="L7:M7"/>
    <mergeCell ref="C8:F8"/>
    <mergeCell ref="L8:M8"/>
    <mergeCell ref="C9:F9"/>
    <mergeCell ref="L9:M9"/>
    <mergeCell ref="C10:F10"/>
    <mergeCell ref="L10:M10"/>
    <mergeCell ref="C11:F11"/>
    <mergeCell ref="L11:M11"/>
    <mergeCell ref="C12:F12"/>
    <mergeCell ref="L12:M12"/>
    <mergeCell ref="C13:F13"/>
    <mergeCell ref="L13:M13"/>
    <mergeCell ref="C14:F14"/>
    <mergeCell ref="L14:M14"/>
    <mergeCell ref="A15:F15"/>
    <mergeCell ref="G15:H15"/>
    <mergeCell ref="I15:J15"/>
    <mergeCell ref="L15:M15"/>
    <mergeCell ref="A3:A4"/>
    <mergeCell ref="B3:B4"/>
    <mergeCell ref="H3:H4"/>
    <mergeCell ref="K3:K4"/>
    <mergeCell ref="N3:N4"/>
    <mergeCell ref="S3:S4"/>
    <mergeCell ref="C3:F4"/>
  </mergeCells>
  <dataValidations count="4">
    <dataValidation type="list" allowBlank="1" showInputMessage="1" showErrorMessage="1" sqref="P5 P14 P6:P13">
      <formula1>$W$8:$W$10</formula1>
    </dataValidation>
    <dataValidation type="list" allowBlank="1" showInputMessage="1" showErrorMessage="1" sqref="R5 R6:R14">
      <formula1>$W$11:$W$14</formula1>
    </dataValidation>
    <dataValidation type="list" allowBlank="1" showInputMessage="1" showErrorMessage="1" sqref="I15:J15">
      <formula1>$W$5:$W$7</formula1>
    </dataValidation>
    <dataValidation type="whole" operator="greaterThanOrEqual" showInputMessage="1" showErrorMessage="1" error="該当がない場合は「0」を入力してください" sqref="H5:H14 K5:K14">
      <formula1>0</formula1>
    </dataValidation>
  </dataValidations>
  <printOptions/>
  <pageMargins left="0.59" right="0.55" top="0.59" bottom="0.41" header="0.51" footer="0.51"/>
  <pageSetup horizontalDpi="300" verticalDpi="300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2016-03-12T05:17:51Z</cp:lastPrinted>
  <dcterms:created xsi:type="dcterms:W3CDTF">2000-04-04T00:56:50Z</dcterms:created>
  <dcterms:modified xsi:type="dcterms:W3CDTF">2019-05-13T06:22:38Z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