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00" windowHeight="9090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<sst xmlns="http://schemas.openxmlformats.org/spreadsheetml/2006/main" count="119" uniqueCount="45">
  <si>
    <t>町　丁　名</t>
  </si>
  <si>
    <t>面積比 (％)</t>
  </si>
  <si>
    <t>1丁目</t>
  </si>
  <si>
    <t>2丁目</t>
  </si>
  <si>
    <t>3丁目</t>
  </si>
  <si>
    <t>4丁目</t>
  </si>
  <si>
    <t>5丁目</t>
  </si>
  <si>
    <t>6丁目</t>
  </si>
  <si>
    <t>7丁目</t>
  </si>
  <si>
    <t>8丁目</t>
  </si>
  <si>
    <t>富士見町</t>
  </si>
  <si>
    <t>総数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</si>
  <si>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</si>
  <si>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</si>
  <si>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</si>
  <si>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</si>
  <si>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</si>
  <si>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</si>
  <si>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</si>
  <si>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</si>
  <si>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</si>
  <si>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</si>
  <si>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</si>
  <si>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</si>
  <si>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</si>
  <si>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</si>
  <si>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</si>
  <si>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年</t>
  </si>
  <si>
    <t>田</t>
  </si>
  <si>
    <t>畑</t>
  </si>
  <si>
    <t>その他</t>
  </si>
  <si>
    <t>資料：財務部課税課</t>
  </si>
  <si>
    <r>
      <t>面積 ( km</t>
    </r>
    <r>
      <rPr>
        <vertAlign val="superscript"/>
        <sz val="10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</si>
  <si>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t>資料：行政管理部総務課</t>
  </si>
  <si>
    <t>1土地･気象－2面積</t>
  </si>
  <si>
    <t>1表　町丁別面積と面積比</t>
  </si>
  <si>
    <t>（単位：㎡）　　各年1月1日現在</t>
  </si>
  <si>
    <t>宅地</t>
  </si>
  <si>
    <t>山林</t>
  </si>
  <si>
    <t>原野</t>
  </si>
  <si>
    <t>注：端数処理のため、総数は内訳の合計に一致しない。</t>
  </si>
  <si>
    <t>注1：各年の「固定資産概要調書」を基礎とした。</t>
  </si>
  <si>
    <t>注2：「その他」には、国又は地方公共団体が所有する公共用地、学校用地、基地、公衆用道路及び寺社境内等課税対象外土地が含まれる。</t>
  </si>
  <si>
    <t>2表　地目別土地の推移</t>
  </si>
  <si>
    <t>平成27年9月30日現在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</si>
</sst>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);[Red]\(#,##0\)"/>
    <numFmt numFmtId="178" formatCode="#,##0.00_ "/>
    <numFmt numFmtId="179" formatCode="0.00_);[Red]\(0.00\)"/>
    <numFmt numFmtId="180" formatCode="#,##0.00_);[Red]\(#,##0.00\)"/>
    <numFmt numFmtId="181" formatCode="&quot;+&quot;\ #,##0.00;&quot;-&quot;\ #,##0.00"/>
    <numFmt numFmtId="182" formatCode="0_);\(0\)"/>
    <numFmt numFmtId="183" formatCode="#,##0.00_ ;[Red]\-#,##0.00\ "/>
    <numFmt numFmtId="184" formatCode="[$-411]ge\.m\.d;@"/>
    <numFmt numFmtId="185" formatCode="#,##0_ "/>
    <numFmt numFmtId="186" formatCode="[=0]&quot;- &quot;;[&lt;1]&quot;0 &quot;;#,##0\ "/>
    <numFmt numFmtId="187" formatCode="[=0]&quot;-&quot;;[&lt;1]&quot;0&quot;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14" fillId="0" borderId="0" xfId="61" applyFont="1" applyAlignment="1">
      <alignment vertic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2" fontId="10" fillId="0" borderId="0" xfId="0" applyNumberFormat="1" applyFont="1" applyFill="1" applyAlignment="1" applyProtection="1">
      <alignment horizontal="left" vertical="center" indent="1"/>
      <protection locked="0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4" fillId="0" borderId="0" xfId="61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7" fontId="7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19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okyo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SheetLayoutView="100" workbookViewId="0" topLeftCell="A1">
      <selection activeCell="Z4" sqref="Z4:AD4"/>
    </sheetView>
  </sheetViews>
  <sheetFormatPr defaultColWidth="9.00390625" defaultRowHeight="13.5"/>
  <cols>
    <col min="1" max="1" width="1.875" style="0" customWidth="1"/>
    <col min="2" max="2" width="4.375" style="0" customWidth="1"/>
    <col min="3" max="3" width="7.50390625" style="0" customWidth="1"/>
    <col min="4" max="4" width="1.875" style="0" customWidth="1"/>
    <col min="5" max="5" width="2.875" style="0" customWidth="1"/>
    <col min="6" max="6" width="2.50390625" style="0" customWidth="1"/>
    <col min="7" max="7" width="5.375" style="0" customWidth="1"/>
    <col min="8" max="8" width="2.00390625" style="0" customWidth="1"/>
    <col min="9" max="12" width="3.125" style="0" customWidth="1"/>
    <col min="13" max="13" width="2.00390625" style="0" customWidth="1"/>
    <col min="14" max="14" width="1.875" style="0" customWidth="1"/>
    <col min="15" max="15" width="3.75390625" style="0" customWidth="1"/>
    <col min="16" max="16" width="1.875" style="0" customWidth="1"/>
    <col min="17" max="18" width="1.75390625" style="0" customWidth="1"/>
    <col min="19" max="20" width="1.875" style="0" customWidth="1"/>
    <col min="21" max="21" width="1.4921875" style="0" customWidth="1"/>
    <col min="22" max="22" width="2.25390625" style="0" customWidth="1"/>
    <col min="23" max="23" width="3.75390625" style="0" customWidth="1"/>
    <col min="24" max="24" width="2.875" style="0" customWidth="1"/>
    <col min="25" max="25" width="2.00390625" style="0" customWidth="1"/>
    <col min="26" max="26" width="3.125" style="0" customWidth="1"/>
    <col min="27" max="27" width="6.25390625" style="0" customWidth="1"/>
    <col min="28" max="28" width="1.25" style="0" customWidth="1"/>
    <col min="29" max="29" width="2.50390625" style="0" customWidth="1"/>
    <col min="30" max="30" width="2.00390625" style="0" customWidth="1"/>
  </cols>
  <sheetData>
    <row r="1" spans="1:31" s="40" customFormat="1" ht="13.5" customHeight="1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</row>
    <row r="2" spans="1:31" s="44" customFormat="1" ht="24" customHeight="1">
      <c r="A2" s="41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AA2" s="45"/>
      <c r="AB2" s="45"/>
      <c r="AC2" s="45"/>
      <c r="AD2" s="46"/>
      <c r="AE2" s="42"/>
    </row>
    <row r="3" spans="1:31" s="44" customFormat="1" ht="12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AA3" s="45"/>
      <c r="AB3" s="45"/>
      <c r="AC3" s="45"/>
      <c r="AD3" s="46" t="s">
        <v>44</v>
      </c>
      <c r="AE3" s="42"/>
    </row>
    <row r="4" spans="1:30" s="19" customFormat="1" ht="22.5" customHeight="1">
      <c r="A4" s="93" t="s">
        <v>0</v>
      </c>
      <c r="B4" s="87"/>
      <c r="C4" s="87"/>
      <c r="D4" s="90"/>
      <c r="E4" s="85" t="s">
        <v>32</v>
      </c>
      <c r="F4" s="85"/>
      <c r="G4" s="85"/>
      <c r="H4" s="85"/>
      <c r="I4" s="87" t="s">
        <v>1</v>
      </c>
      <c r="J4" s="87"/>
      <c r="K4" s="87"/>
      <c r="L4" s="87"/>
      <c r="M4" s="88"/>
      <c r="N4" s="89" t="s">
        <v>0</v>
      </c>
      <c r="O4" s="87"/>
      <c r="P4" s="87"/>
      <c r="Q4" s="87"/>
      <c r="R4" s="87"/>
      <c r="S4" s="87"/>
      <c r="T4" s="90"/>
      <c r="U4" s="85" t="s">
        <v>32</v>
      </c>
      <c r="V4" s="85"/>
      <c r="W4" s="85"/>
      <c r="X4" s="85"/>
      <c r="Y4" s="85"/>
      <c r="Z4" s="88" t="s">
        <v>1</v>
      </c>
      <c r="AA4" s="95"/>
      <c r="AB4" s="95"/>
      <c r="AC4" s="95"/>
      <c r="AD4" s="95"/>
    </row>
    <row r="5" spans="1:30" s="19" customFormat="1" ht="5.25" customHeight="1">
      <c r="A5" s="2"/>
      <c r="B5" s="3"/>
      <c r="C5" s="3"/>
      <c r="D5" s="4"/>
      <c r="E5" s="5"/>
      <c r="F5" s="5"/>
      <c r="G5" s="5"/>
      <c r="H5" s="5"/>
      <c r="I5" s="6"/>
      <c r="J5" s="6"/>
      <c r="K5" s="6"/>
      <c r="L5" s="6"/>
      <c r="M5" s="6"/>
      <c r="N5" s="7"/>
      <c r="O5" s="6"/>
      <c r="P5" s="6"/>
      <c r="Q5" s="6"/>
      <c r="R5" s="6"/>
      <c r="S5" s="6"/>
      <c r="T5" s="8"/>
      <c r="U5" s="5"/>
      <c r="V5" s="5"/>
      <c r="W5" s="5"/>
      <c r="X5" s="5"/>
      <c r="Y5" s="5"/>
      <c r="Z5" s="6"/>
      <c r="AA5" s="6"/>
      <c r="AB5" s="6"/>
      <c r="AC5" s="6"/>
      <c r="AD5" s="6"/>
    </row>
    <row r="6" spans="1:30" s="19" customFormat="1" ht="15" customHeight="1">
      <c r="A6" s="9"/>
      <c r="B6" s="91" t="s">
        <v>11</v>
      </c>
      <c r="C6" s="91"/>
      <c r="D6" s="11"/>
      <c r="E6" s="86">
        <f>E7+E15+E22+E29+E33+E37+E41+E42+E49+U6+U13+U20+U29+U37+U44+U19</f>
        <v>24.380000000000003</v>
      </c>
      <c r="F6" s="86"/>
      <c r="G6" s="86"/>
      <c r="H6" s="12"/>
      <c r="I6" s="92">
        <f>I7+I15+I22+I29+I33+I37+I41+I42+I49+Z6+Z13+Z20+Z29+Z37+Z44+Z19</f>
        <v>99.99999999999999</v>
      </c>
      <c r="J6" s="92"/>
      <c r="K6" s="92"/>
      <c r="L6" s="92"/>
      <c r="M6" s="12"/>
      <c r="N6" s="13"/>
      <c r="O6" s="91" t="s">
        <v>20</v>
      </c>
      <c r="P6" s="91"/>
      <c r="Q6" s="91"/>
      <c r="R6" s="91"/>
      <c r="S6" s="91"/>
      <c r="T6" s="11"/>
      <c r="U6" s="83">
        <f>SUM(U7:X12)</f>
        <v>1.715</v>
      </c>
      <c r="V6" s="83"/>
      <c r="W6" s="83"/>
      <c r="X6" s="83"/>
      <c r="Y6" s="12"/>
      <c r="Z6" s="92">
        <f>U6/E6*100</f>
        <v>7.034454470877768</v>
      </c>
      <c r="AA6" s="92"/>
      <c r="AB6" s="92"/>
      <c r="AC6" s="92"/>
      <c r="AD6" s="12"/>
    </row>
    <row r="7" spans="1:30" s="19" customFormat="1" ht="13.5">
      <c r="A7" s="9"/>
      <c r="B7" s="91" t="s">
        <v>10</v>
      </c>
      <c r="C7" s="91"/>
      <c r="D7" s="11"/>
      <c r="E7" s="83">
        <f>SUM(E8:G14)</f>
        <v>1.746</v>
      </c>
      <c r="F7" s="84"/>
      <c r="G7" s="84"/>
      <c r="H7" s="12"/>
      <c r="I7" s="82">
        <f>E7/E6*100</f>
        <v>7.161607875307628</v>
      </c>
      <c r="J7" s="82"/>
      <c r="K7" s="82"/>
      <c r="L7" s="82"/>
      <c r="M7" s="12"/>
      <c r="N7" s="15"/>
      <c r="O7" s="10"/>
      <c r="P7" s="91" t="s">
        <v>2</v>
      </c>
      <c r="Q7" s="91"/>
      <c r="R7" s="91"/>
      <c r="S7" s="91"/>
      <c r="T7" s="11"/>
      <c r="U7" s="83">
        <v>0.201</v>
      </c>
      <c r="V7" s="84"/>
      <c r="W7" s="84"/>
      <c r="X7" s="84"/>
      <c r="Y7" s="12"/>
      <c r="Z7" s="92">
        <f>U7/E6*100</f>
        <v>0.8244462674323214</v>
      </c>
      <c r="AA7" s="92"/>
      <c r="AB7" s="92"/>
      <c r="AC7" s="92"/>
      <c r="AD7" s="12"/>
    </row>
    <row r="8" spans="1:30" s="19" customFormat="1" ht="13.5">
      <c r="A8" s="9"/>
      <c r="B8" s="9"/>
      <c r="C8" s="10" t="s">
        <v>2</v>
      </c>
      <c r="D8" s="11"/>
      <c r="E8" s="83">
        <v>0.239</v>
      </c>
      <c r="F8" s="84"/>
      <c r="G8" s="84"/>
      <c r="H8" s="12"/>
      <c r="I8" s="82">
        <f>E8/E6*100</f>
        <v>0.9803117309269893</v>
      </c>
      <c r="J8" s="82"/>
      <c r="K8" s="82"/>
      <c r="L8" s="82"/>
      <c r="M8" s="12"/>
      <c r="N8" s="15"/>
      <c r="O8" s="10"/>
      <c r="P8" s="91" t="s">
        <v>3</v>
      </c>
      <c r="Q8" s="91"/>
      <c r="R8" s="91"/>
      <c r="S8" s="91"/>
      <c r="T8" s="11"/>
      <c r="U8" s="83">
        <v>0.261</v>
      </c>
      <c r="V8" s="84"/>
      <c r="W8" s="84"/>
      <c r="X8" s="84"/>
      <c r="Y8" s="12"/>
      <c r="Z8" s="92">
        <f>U8/E6*100</f>
        <v>1.0705496308449547</v>
      </c>
      <c r="AA8" s="92"/>
      <c r="AB8" s="92"/>
      <c r="AC8" s="92"/>
      <c r="AD8" s="12"/>
    </row>
    <row r="9" spans="1:30" s="19" customFormat="1" ht="13.5">
      <c r="A9" s="9"/>
      <c r="B9" s="9"/>
      <c r="C9" s="10" t="s">
        <v>3</v>
      </c>
      <c r="D9" s="11"/>
      <c r="E9" s="83">
        <v>0.238</v>
      </c>
      <c r="F9" s="84"/>
      <c r="G9" s="84"/>
      <c r="H9" s="12"/>
      <c r="I9" s="82">
        <f>E9/E6*100</f>
        <v>0.9762100082034453</v>
      </c>
      <c r="J9" s="82"/>
      <c r="K9" s="82"/>
      <c r="L9" s="82"/>
      <c r="M9" s="12"/>
      <c r="N9" s="15"/>
      <c r="O9" s="10"/>
      <c r="P9" s="91" t="s">
        <v>4</v>
      </c>
      <c r="Q9" s="91"/>
      <c r="R9" s="91"/>
      <c r="S9" s="91"/>
      <c r="T9" s="11"/>
      <c r="U9" s="83">
        <v>0.152</v>
      </c>
      <c r="V9" s="84"/>
      <c r="W9" s="84"/>
      <c r="X9" s="84"/>
      <c r="Y9" s="12"/>
      <c r="Z9" s="92">
        <f>U9/E6*100</f>
        <v>0.6234618539786709</v>
      </c>
      <c r="AA9" s="92"/>
      <c r="AB9" s="92"/>
      <c r="AC9" s="92"/>
      <c r="AD9" s="12"/>
    </row>
    <row r="10" spans="1:32" s="19" customFormat="1" ht="13.5" customHeight="1">
      <c r="A10" s="9"/>
      <c r="B10" s="9"/>
      <c r="C10" s="10" t="s">
        <v>4</v>
      </c>
      <c r="D10" s="11"/>
      <c r="E10" s="83">
        <v>0.294</v>
      </c>
      <c r="F10" s="84"/>
      <c r="G10" s="84"/>
      <c r="H10" s="12"/>
      <c r="I10" s="82">
        <f>E10/E6*100</f>
        <v>1.205906480721903</v>
      </c>
      <c r="J10" s="82"/>
      <c r="K10" s="82"/>
      <c r="L10" s="82"/>
      <c r="M10" s="12"/>
      <c r="N10" s="15"/>
      <c r="O10" s="10"/>
      <c r="P10" s="91" t="s">
        <v>5</v>
      </c>
      <c r="Q10" s="91"/>
      <c r="R10" s="91"/>
      <c r="S10" s="91"/>
      <c r="T10" s="11"/>
      <c r="U10" s="83">
        <v>0.383</v>
      </c>
      <c r="V10" s="84"/>
      <c r="W10" s="84"/>
      <c r="X10" s="84"/>
      <c r="Y10" s="12"/>
      <c r="Z10" s="92">
        <f>U10/E6*100</f>
        <v>1.570959803117309</v>
      </c>
      <c r="AA10" s="92"/>
      <c r="AB10" s="92"/>
      <c r="AC10" s="92"/>
      <c r="AD10" s="12"/>
      <c r="AF10" s="35"/>
    </row>
    <row r="11" spans="1:30" s="19" customFormat="1" ht="13.5" customHeight="1">
      <c r="A11" s="9"/>
      <c r="B11" s="9"/>
      <c r="C11" s="10" t="s">
        <v>5</v>
      </c>
      <c r="D11" s="11"/>
      <c r="E11" s="83">
        <v>0.167</v>
      </c>
      <c r="F11" s="84"/>
      <c r="G11" s="84"/>
      <c r="H11" s="12"/>
      <c r="I11" s="82">
        <f>E11/E6*100</f>
        <v>0.6849876948318293</v>
      </c>
      <c r="J11" s="82"/>
      <c r="K11" s="82"/>
      <c r="L11" s="82"/>
      <c r="M11" s="12"/>
      <c r="N11" s="15"/>
      <c r="O11" s="10"/>
      <c r="P11" s="91" t="s">
        <v>6</v>
      </c>
      <c r="Q11" s="91"/>
      <c r="R11" s="91"/>
      <c r="S11" s="91"/>
      <c r="T11" s="11"/>
      <c r="U11" s="83">
        <v>0.487</v>
      </c>
      <c r="V11" s="84"/>
      <c r="W11" s="84"/>
      <c r="X11" s="84"/>
      <c r="Y11" s="12"/>
      <c r="Z11" s="92">
        <f>U11/E6*100</f>
        <v>1.9975389663658736</v>
      </c>
      <c r="AA11" s="92"/>
      <c r="AB11" s="92"/>
      <c r="AC11" s="92"/>
      <c r="AD11" s="12"/>
    </row>
    <row r="12" spans="1:30" s="19" customFormat="1" ht="13.5">
      <c r="A12" s="9"/>
      <c r="B12" s="9"/>
      <c r="C12" s="10" t="s">
        <v>6</v>
      </c>
      <c r="D12" s="11"/>
      <c r="E12" s="83">
        <v>0.152</v>
      </c>
      <c r="F12" s="84"/>
      <c r="G12" s="84"/>
      <c r="H12" s="12"/>
      <c r="I12" s="82">
        <f>E12/E6*100</f>
        <v>0.6234618539786709</v>
      </c>
      <c r="J12" s="82"/>
      <c r="K12" s="82"/>
      <c r="L12" s="82"/>
      <c r="M12" s="12"/>
      <c r="N12" s="15"/>
      <c r="O12" s="10"/>
      <c r="P12" s="91" t="s">
        <v>7</v>
      </c>
      <c r="Q12" s="91"/>
      <c r="R12" s="91"/>
      <c r="S12" s="91"/>
      <c r="T12" s="11"/>
      <c r="U12" s="83">
        <v>0.231</v>
      </c>
      <c r="V12" s="84"/>
      <c r="W12" s="84"/>
      <c r="X12" s="84"/>
      <c r="Y12" s="12"/>
      <c r="Z12" s="92">
        <f>U12/E6*100</f>
        <v>0.947497949138638</v>
      </c>
      <c r="AA12" s="92"/>
      <c r="AB12" s="92"/>
      <c r="AC12" s="92"/>
      <c r="AD12" s="12"/>
    </row>
    <row r="13" spans="1:30" s="19" customFormat="1" ht="13.5">
      <c r="A13" s="9"/>
      <c r="B13" s="9"/>
      <c r="C13" s="10" t="s">
        <v>7</v>
      </c>
      <c r="D13" s="11"/>
      <c r="E13" s="83">
        <v>0.397</v>
      </c>
      <c r="F13" s="84"/>
      <c r="G13" s="84"/>
      <c r="H13" s="12"/>
      <c r="I13" s="82">
        <f>E13/E6*100</f>
        <v>1.6283839212469235</v>
      </c>
      <c r="J13" s="82"/>
      <c r="K13" s="82"/>
      <c r="L13" s="82"/>
      <c r="M13" s="12"/>
      <c r="N13" s="16"/>
      <c r="O13" s="91" t="s">
        <v>21</v>
      </c>
      <c r="P13" s="91"/>
      <c r="Q13" s="91"/>
      <c r="R13" s="91"/>
      <c r="S13" s="91"/>
      <c r="T13" s="11"/>
      <c r="U13" s="83">
        <f>SUM(U14:X18)</f>
        <v>1.154</v>
      </c>
      <c r="V13" s="84"/>
      <c r="W13" s="84"/>
      <c r="X13" s="84"/>
      <c r="Y13" s="12"/>
      <c r="Z13" s="92">
        <f>U13/E6*100</f>
        <v>4.733388022969646</v>
      </c>
      <c r="AA13" s="92"/>
      <c r="AB13" s="92"/>
      <c r="AC13" s="92"/>
      <c r="AD13" s="12"/>
    </row>
    <row r="14" spans="1:30" s="19" customFormat="1" ht="13.5">
      <c r="A14" s="9"/>
      <c r="B14" s="9"/>
      <c r="C14" s="10" t="s">
        <v>8</v>
      </c>
      <c r="D14" s="11"/>
      <c r="E14" s="83">
        <v>0.259</v>
      </c>
      <c r="F14" s="84"/>
      <c r="G14" s="84"/>
      <c r="H14" s="12"/>
      <c r="I14" s="82">
        <f>E14/E6*100</f>
        <v>1.062346185397867</v>
      </c>
      <c r="J14" s="82"/>
      <c r="K14" s="82"/>
      <c r="L14" s="82"/>
      <c r="M14" s="12"/>
      <c r="N14" s="15"/>
      <c r="O14" s="10"/>
      <c r="P14" s="91" t="s">
        <v>2</v>
      </c>
      <c r="Q14" s="91"/>
      <c r="R14" s="91"/>
      <c r="S14" s="91"/>
      <c r="T14" s="11"/>
      <c r="U14" s="83">
        <v>0.209</v>
      </c>
      <c r="V14" s="84"/>
      <c r="W14" s="84"/>
      <c r="X14" s="84"/>
      <c r="Y14" s="12"/>
      <c r="Z14" s="92">
        <f>U14/E6*100</f>
        <v>0.8572600492206727</v>
      </c>
      <c r="AA14" s="92"/>
      <c r="AB14" s="92"/>
      <c r="AC14" s="92"/>
      <c r="AD14" s="12"/>
    </row>
    <row r="15" spans="1:30" s="19" customFormat="1" ht="13.5">
      <c r="A15" s="9"/>
      <c r="B15" s="91" t="s">
        <v>12</v>
      </c>
      <c r="C15" s="91"/>
      <c r="D15" s="11"/>
      <c r="E15" s="83">
        <f>SUM(E16:G21)</f>
        <v>1.319</v>
      </c>
      <c r="F15" s="84"/>
      <c r="G15" s="84"/>
      <c r="H15" s="12"/>
      <c r="I15" s="82">
        <f>E15/E6*100</f>
        <v>5.410172272354388</v>
      </c>
      <c r="J15" s="82"/>
      <c r="K15" s="82"/>
      <c r="L15" s="82"/>
      <c r="M15" s="12"/>
      <c r="N15" s="15"/>
      <c r="O15" s="10"/>
      <c r="P15" s="91" t="s">
        <v>3</v>
      </c>
      <c r="Q15" s="91"/>
      <c r="R15" s="91"/>
      <c r="S15" s="91"/>
      <c r="T15" s="11"/>
      <c r="U15" s="83">
        <v>0.184</v>
      </c>
      <c r="V15" s="84"/>
      <c r="W15" s="84"/>
      <c r="X15" s="84"/>
      <c r="Y15" s="12"/>
      <c r="Z15" s="92">
        <f>U15/E6*100</f>
        <v>0.7547169811320754</v>
      </c>
      <c r="AA15" s="92"/>
      <c r="AB15" s="92"/>
      <c r="AC15" s="92"/>
      <c r="AD15" s="12"/>
    </row>
    <row r="16" spans="1:30" s="19" customFormat="1" ht="13.5">
      <c r="A16" s="9"/>
      <c r="B16" s="9"/>
      <c r="C16" s="10" t="s">
        <v>2</v>
      </c>
      <c r="D16" s="11"/>
      <c r="E16" s="83">
        <v>0.275</v>
      </c>
      <c r="F16" s="84"/>
      <c r="G16" s="84"/>
      <c r="H16" s="12"/>
      <c r="I16" s="82">
        <f>E16/E6*100</f>
        <v>1.1279737489745694</v>
      </c>
      <c r="J16" s="82"/>
      <c r="K16" s="82"/>
      <c r="L16" s="82"/>
      <c r="M16" s="12"/>
      <c r="N16" s="15"/>
      <c r="O16" s="10"/>
      <c r="P16" s="91" t="s">
        <v>4</v>
      </c>
      <c r="Q16" s="91"/>
      <c r="R16" s="91"/>
      <c r="S16" s="91"/>
      <c r="T16" s="11"/>
      <c r="U16" s="83">
        <v>0.185</v>
      </c>
      <c r="V16" s="84"/>
      <c r="W16" s="84"/>
      <c r="X16" s="84"/>
      <c r="Y16" s="12"/>
      <c r="Z16" s="92">
        <f>U16/E6*100</f>
        <v>0.7588187038556192</v>
      </c>
      <c r="AA16" s="92"/>
      <c r="AB16" s="92"/>
      <c r="AC16" s="92"/>
      <c r="AD16" s="12"/>
    </row>
    <row r="17" spans="1:30" s="19" customFormat="1" ht="13.5">
      <c r="A17" s="9"/>
      <c r="B17" s="9"/>
      <c r="C17" s="10" t="s">
        <v>3</v>
      </c>
      <c r="D17" s="11"/>
      <c r="E17" s="83">
        <v>0.226</v>
      </c>
      <c r="F17" s="84"/>
      <c r="G17" s="84"/>
      <c r="H17" s="12"/>
      <c r="I17" s="82">
        <f>E17/E6*100</f>
        <v>0.9269893355209188</v>
      </c>
      <c r="J17" s="82"/>
      <c r="K17" s="82"/>
      <c r="L17" s="82"/>
      <c r="M17" s="12"/>
      <c r="N17" s="15"/>
      <c r="O17" s="10"/>
      <c r="P17" s="91" t="s">
        <v>5</v>
      </c>
      <c r="Q17" s="91"/>
      <c r="R17" s="91"/>
      <c r="S17" s="91"/>
      <c r="T17" s="11"/>
      <c r="U17" s="83">
        <v>0.434</v>
      </c>
      <c r="V17" s="84"/>
      <c r="W17" s="84"/>
      <c r="X17" s="84"/>
      <c r="Y17" s="12"/>
      <c r="Z17" s="92">
        <f>U17/E6*100</f>
        <v>1.7801476620180474</v>
      </c>
      <c r="AA17" s="92"/>
      <c r="AB17" s="92"/>
      <c r="AC17" s="92"/>
      <c r="AD17" s="12"/>
    </row>
    <row r="18" spans="1:30" s="19" customFormat="1" ht="13.5">
      <c r="A18" s="9"/>
      <c r="B18" s="9"/>
      <c r="C18" s="10" t="s">
        <v>4</v>
      </c>
      <c r="D18" s="11"/>
      <c r="E18" s="83">
        <v>0.197</v>
      </c>
      <c r="F18" s="84"/>
      <c r="G18" s="84"/>
      <c r="H18" s="12"/>
      <c r="I18" s="82">
        <f>E18/E6*100</f>
        <v>0.808039376538146</v>
      </c>
      <c r="J18" s="82"/>
      <c r="K18" s="82"/>
      <c r="L18" s="82"/>
      <c r="M18" s="12"/>
      <c r="N18" s="15"/>
      <c r="O18" s="10"/>
      <c r="P18" s="91" t="s">
        <v>6</v>
      </c>
      <c r="Q18" s="91"/>
      <c r="R18" s="91"/>
      <c r="S18" s="91"/>
      <c r="T18" s="11"/>
      <c r="U18" s="83">
        <v>0.142</v>
      </c>
      <c r="V18" s="84"/>
      <c r="W18" s="84"/>
      <c r="X18" s="84"/>
      <c r="Y18" s="12"/>
      <c r="Z18" s="92">
        <f>U18/E6*100</f>
        <v>0.582444626743232</v>
      </c>
      <c r="AA18" s="92"/>
      <c r="AB18" s="92"/>
      <c r="AC18" s="92"/>
      <c r="AD18" s="12"/>
    </row>
    <row r="19" spans="1:30" s="19" customFormat="1" ht="13.5">
      <c r="A19" s="9"/>
      <c r="B19" s="9"/>
      <c r="C19" s="10" t="s">
        <v>5</v>
      </c>
      <c r="D19" s="11"/>
      <c r="E19" s="83">
        <v>0.244</v>
      </c>
      <c r="F19" s="84"/>
      <c r="G19" s="84"/>
      <c r="H19" s="12"/>
      <c r="I19" s="82">
        <f>E19/E6*100</f>
        <v>1.0008203445447086</v>
      </c>
      <c r="J19" s="82"/>
      <c r="K19" s="82"/>
      <c r="L19" s="82"/>
      <c r="M19" s="12"/>
      <c r="N19" s="16"/>
      <c r="O19" s="91" t="s">
        <v>26</v>
      </c>
      <c r="P19" s="91"/>
      <c r="Q19" s="91"/>
      <c r="R19" s="91"/>
      <c r="S19" s="91"/>
      <c r="T19" s="11"/>
      <c r="U19" s="83">
        <v>2.26</v>
      </c>
      <c r="V19" s="84"/>
      <c r="W19" s="84"/>
      <c r="X19" s="84"/>
      <c r="Y19" s="12"/>
      <c r="Z19" s="92">
        <f>U19/E6*100</f>
        <v>9.269893355209186</v>
      </c>
      <c r="AA19" s="92"/>
      <c r="AB19" s="92"/>
      <c r="AC19" s="92"/>
      <c r="AD19" s="12"/>
    </row>
    <row r="20" spans="1:30" s="19" customFormat="1" ht="13.5">
      <c r="A20" s="9"/>
      <c r="B20" s="9"/>
      <c r="C20" s="10" t="s">
        <v>6</v>
      </c>
      <c r="D20" s="11"/>
      <c r="E20" s="83">
        <v>0.162</v>
      </c>
      <c r="F20" s="84"/>
      <c r="G20" s="84"/>
      <c r="H20" s="12"/>
      <c r="I20" s="82">
        <f>E20/E6*100</f>
        <v>0.6644790812141098</v>
      </c>
      <c r="J20" s="82"/>
      <c r="K20" s="82"/>
      <c r="L20" s="82"/>
      <c r="M20" s="12"/>
      <c r="N20" s="15"/>
      <c r="O20" s="91" t="s">
        <v>22</v>
      </c>
      <c r="P20" s="91"/>
      <c r="Q20" s="91"/>
      <c r="R20" s="91"/>
      <c r="S20" s="91"/>
      <c r="T20" s="11"/>
      <c r="U20" s="83">
        <f>SUM(U21:X28)</f>
        <v>2.08</v>
      </c>
      <c r="V20" s="84"/>
      <c r="W20" s="84"/>
      <c r="X20" s="84"/>
      <c r="Y20" s="12"/>
      <c r="Z20" s="92">
        <f>U20/E6*100</f>
        <v>8.531583264971287</v>
      </c>
      <c r="AA20" s="92"/>
      <c r="AB20" s="92"/>
      <c r="AC20" s="92"/>
      <c r="AD20" s="12"/>
    </row>
    <row r="21" spans="1:30" s="19" customFormat="1" ht="13.5">
      <c r="A21" s="9"/>
      <c r="B21" s="9"/>
      <c r="C21" s="10" t="s">
        <v>7</v>
      </c>
      <c r="D21" s="11"/>
      <c r="E21" s="83">
        <v>0.215</v>
      </c>
      <c r="F21" s="84"/>
      <c r="G21" s="84"/>
      <c r="H21" s="12"/>
      <c r="I21" s="82">
        <f>E21/E6*100</f>
        <v>0.8818703855619359</v>
      </c>
      <c r="J21" s="82"/>
      <c r="K21" s="82"/>
      <c r="L21" s="82"/>
      <c r="M21" s="12"/>
      <c r="N21" s="15"/>
      <c r="O21" s="10"/>
      <c r="P21" s="91" t="s">
        <v>2</v>
      </c>
      <c r="Q21" s="91"/>
      <c r="R21" s="91"/>
      <c r="S21" s="91"/>
      <c r="T21" s="11"/>
      <c r="U21" s="83">
        <v>0.258</v>
      </c>
      <c r="V21" s="84"/>
      <c r="W21" s="84"/>
      <c r="X21" s="84"/>
      <c r="Y21" s="12"/>
      <c r="Z21" s="92">
        <f>U21/E6*100</f>
        <v>1.0582444626743233</v>
      </c>
      <c r="AA21" s="92"/>
      <c r="AB21" s="92"/>
      <c r="AC21" s="92"/>
      <c r="AD21" s="12"/>
    </row>
    <row r="22" spans="1:30" s="19" customFormat="1" ht="13.5">
      <c r="A22" s="9"/>
      <c r="B22" s="91" t="s">
        <v>13</v>
      </c>
      <c r="C22" s="91"/>
      <c r="D22" s="11"/>
      <c r="E22" s="83">
        <f>SUM(E23:G28)</f>
        <v>1.416</v>
      </c>
      <c r="F22" s="84"/>
      <c r="G22" s="84"/>
      <c r="H22" s="12"/>
      <c r="I22" s="82">
        <f>E22/E6*100</f>
        <v>5.8080393765381455</v>
      </c>
      <c r="J22" s="82"/>
      <c r="K22" s="82"/>
      <c r="L22" s="82"/>
      <c r="M22" s="12"/>
      <c r="N22" s="15"/>
      <c r="O22" s="10"/>
      <c r="P22" s="91" t="s">
        <v>3</v>
      </c>
      <c r="Q22" s="91"/>
      <c r="R22" s="91"/>
      <c r="S22" s="91"/>
      <c r="T22" s="11"/>
      <c r="U22" s="83">
        <v>0.333</v>
      </c>
      <c r="V22" s="84"/>
      <c r="W22" s="84"/>
      <c r="X22" s="84"/>
      <c r="Y22" s="12"/>
      <c r="Z22" s="92">
        <f>U22/E6*100</f>
        <v>1.3658736669401148</v>
      </c>
      <c r="AA22" s="92"/>
      <c r="AB22" s="92"/>
      <c r="AC22" s="92"/>
      <c r="AD22" s="12"/>
    </row>
    <row r="23" spans="1:30" s="19" customFormat="1" ht="13.5">
      <c r="A23" s="9"/>
      <c r="B23" s="10"/>
      <c r="C23" s="10" t="s">
        <v>2</v>
      </c>
      <c r="D23" s="11"/>
      <c r="E23" s="83">
        <v>0.271</v>
      </c>
      <c r="F23" s="84"/>
      <c r="G23" s="84"/>
      <c r="H23" s="12"/>
      <c r="I23" s="82">
        <f>E23/E6*100</f>
        <v>1.1115668580803937</v>
      </c>
      <c r="J23" s="82"/>
      <c r="K23" s="82"/>
      <c r="L23" s="82"/>
      <c r="M23" s="12"/>
      <c r="N23" s="15"/>
      <c r="O23" s="10"/>
      <c r="P23" s="91" t="s">
        <v>4</v>
      </c>
      <c r="Q23" s="91"/>
      <c r="R23" s="91"/>
      <c r="S23" s="91"/>
      <c r="T23" s="11"/>
      <c r="U23" s="83">
        <v>0.228</v>
      </c>
      <c r="V23" s="84"/>
      <c r="W23" s="84"/>
      <c r="X23" s="84"/>
      <c r="Y23" s="12"/>
      <c r="Z23" s="92">
        <f>U23/E6*100</f>
        <v>0.9351927809680065</v>
      </c>
      <c r="AA23" s="92"/>
      <c r="AB23" s="92"/>
      <c r="AC23" s="92"/>
      <c r="AD23" s="12"/>
    </row>
    <row r="24" spans="1:30" s="19" customFormat="1" ht="13.5">
      <c r="A24" s="9"/>
      <c r="B24" s="10"/>
      <c r="C24" s="10" t="s">
        <v>3</v>
      </c>
      <c r="D24" s="11"/>
      <c r="E24" s="83">
        <v>0.194</v>
      </c>
      <c r="F24" s="84"/>
      <c r="G24" s="84"/>
      <c r="H24" s="12"/>
      <c r="I24" s="82">
        <f>E24/E6*100</f>
        <v>0.7957342083675143</v>
      </c>
      <c r="J24" s="82"/>
      <c r="K24" s="82"/>
      <c r="L24" s="82"/>
      <c r="M24" s="12"/>
      <c r="N24" s="15"/>
      <c r="O24" s="10"/>
      <c r="P24" s="91" t="s">
        <v>5</v>
      </c>
      <c r="Q24" s="91"/>
      <c r="R24" s="91"/>
      <c r="S24" s="91"/>
      <c r="T24" s="11"/>
      <c r="U24" s="83">
        <v>0.269</v>
      </c>
      <c r="V24" s="84"/>
      <c r="W24" s="84"/>
      <c r="X24" s="84"/>
      <c r="Y24" s="12"/>
      <c r="Z24" s="92">
        <f>U24/E6*100</f>
        <v>1.1033634126333058</v>
      </c>
      <c r="AA24" s="92"/>
      <c r="AB24" s="92"/>
      <c r="AC24" s="92"/>
      <c r="AD24" s="12"/>
    </row>
    <row r="25" spans="1:30" s="19" customFormat="1" ht="13.5">
      <c r="A25" s="9"/>
      <c r="B25" s="10"/>
      <c r="C25" s="10" t="s">
        <v>4</v>
      </c>
      <c r="D25" s="11"/>
      <c r="E25" s="83">
        <v>0.154</v>
      </c>
      <c r="F25" s="84"/>
      <c r="G25" s="84"/>
      <c r="H25" s="12"/>
      <c r="I25" s="82">
        <f>E25/E6*100</f>
        <v>0.6316652994257588</v>
      </c>
      <c r="J25" s="82"/>
      <c r="K25" s="82"/>
      <c r="L25" s="82"/>
      <c r="M25" s="12"/>
      <c r="N25" s="15"/>
      <c r="O25" s="10"/>
      <c r="P25" s="91" t="s">
        <v>6</v>
      </c>
      <c r="Q25" s="91"/>
      <c r="R25" s="91"/>
      <c r="S25" s="91"/>
      <c r="T25" s="11"/>
      <c r="U25" s="83">
        <v>0.201</v>
      </c>
      <c r="V25" s="84"/>
      <c r="W25" s="84"/>
      <c r="X25" s="84"/>
      <c r="Y25" s="12"/>
      <c r="Z25" s="92">
        <f>U25/E6*100</f>
        <v>0.8244462674323214</v>
      </c>
      <c r="AA25" s="92"/>
      <c r="AB25" s="92"/>
      <c r="AC25" s="92"/>
      <c r="AD25" s="12"/>
    </row>
    <row r="26" spans="1:30" s="19" customFormat="1" ht="13.5">
      <c r="A26" s="9"/>
      <c r="B26" s="10"/>
      <c r="C26" s="10" t="s">
        <v>5</v>
      </c>
      <c r="D26" s="11"/>
      <c r="E26" s="83">
        <v>0.137</v>
      </c>
      <c r="F26" s="84"/>
      <c r="G26" s="84"/>
      <c r="H26" s="12"/>
      <c r="I26" s="82">
        <f>E26/E6*100</f>
        <v>0.5619360131255127</v>
      </c>
      <c r="J26" s="82"/>
      <c r="K26" s="82"/>
      <c r="L26" s="82"/>
      <c r="M26" s="12"/>
      <c r="N26" s="15"/>
      <c r="O26" s="10"/>
      <c r="P26" s="91" t="s">
        <v>7</v>
      </c>
      <c r="Q26" s="91"/>
      <c r="R26" s="91"/>
      <c r="S26" s="91"/>
      <c r="T26" s="11"/>
      <c r="U26" s="83">
        <v>0.225</v>
      </c>
      <c r="V26" s="84"/>
      <c r="W26" s="84"/>
      <c r="X26" s="84"/>
      <c r="Y26" s="12"/>
      <c r="Z26" s="92">
        <f>U26/E6*100</f>
        <v>0.9228876127973749</v>
      </c>
      <c r="AA26" s="92"/>
      <c r="AB26" s="92"/>
      <c r="AC26" s="92"/>
      <c r="AD26" s="12"/>
    </row>
    <row r="27" spans="1:30" s="19" customFormat="1" ht="13.5">
      <c r="A27" s="9"/>
      <c r="B27" s="10"/>
      <c r="C27" s="10" t="s">
        <v>6</v>
      </c>
      <c r="D27" s="11"/>
      <c r="E27" s="83">
        <v>0.319</v>
      </c>
      <c r="F27" s="84"/>
      <c r="G27" s="84"/>
      <c r="H27" s="12"/>
      <c r="I27" s="82">
        <f>E27/E6*100</f>
        <v>1.3084495488105001</v>
      </c>
      <c r="J27" s="82"/>
      <c r="K27" s="82"/>
      <c r="L27" s="82"/>
      <c r="M27" s="12"/>
      <c r="N27" s="15"/>
      <c r="O27" s="10"/>
      <c r="P27" s="91" t="s">
        <v>8</v>
      </c>
      <c r="Q27" s="91"/>
      <c r="R27" s="91"/>
      <c r="S27" s="91"/>
      <c r="T27" s="11"/>
      <c r="U27" s="83">
        <v>0.228</v>
      </c>
      <c r="V27" s="84"/>
      <c r="W27" s="84"/>
      <c r="X27" s="84"/>
      <c r="Y27" s="12"/>
      <c r="Z27" s="92">
        <f>U27/E6*100</f>
        <v>0.9351927809680065</v>
      </c>
      <c r="AA27" s="92"/>
      <c r="AB27" s="92"/>
      <c r="AC27" s="92"/>
      <c r="AD27" s="12"/>
    </row>
    <row r="28" spans="1:30" s="19" customFormat="1" ht="13.5">
      <c r="A28" s="9"/>
      <c r="B28" s="10"/>
      <c r="C28" s="10" t="s">
        <v>7</v>
      </c>
      <c r="D28" s="11"/>
      <c r="E28" s="83">
        <v>0.341</v>
      </c>
      <c r="F28" s="84"/>
      <c r="G28" s="84"/>
      <c r="H28" s="12"/>
      <c r="I28" s="82">
        <f>E28/E6*100</f>
        <v>1.398687448728466</v>
      </c>
      <c r="J28" s="82"/>
      <c r="K28" s="82"/>
      <c r="L28" s="82"/>
      <c r="M28" s="12"/>
      <c r="N28" s="13"/>
      <c r="O28" s="10"/>
      <c r="P28" s="91" t="s">
        <v>9</v>
      </c>
      <c r="Q28" s="91"/>
      <c r="R28" s="91"/>
      <c r="S28" s="91"/>
      <c r="T28" s="11"/>
      <c r="U28" s="83">
        <v>0.338</v>
      </c>
      <c r="V28" s="84"/>
      <c r="W28" s="84"/>
      <c r="X28" s="84"/>
      <c r="Y28" s="12"/>
      <c r="Z28" s="92">
        <f>U28/E6*100</f>
        <v>1.3863822805578343</v>
      </c>
      <c r="AA28" s="92"/>
      <c r="AB28" s="92"/>
      <c r="AC28" s="92"/>
      <c r="AD28" s="12"/>
    </row>
    <row r="29" spans="1:30" s="19" customFormat="1" ht="13.5">
      <c r="A29" s="9"/>
      <c r="B29" s="91" t="s">
        <v>14</v>
      </c>
      <c r="C29" s="91"/>
      <c r="D29" s="11"/>
      <c r="E29" s="83">
        <f>SUM(E30:G32)</f>
        <v>0.738</v>
      </c>
      <c r="F29" s="84"/>
      <c r="G29" s="84"/>
      <c r="H29" s="12"/>
      <c r="I29" s="82">
        <f>E29/E6*100</f>
        <v>3.0270713699753893</v>
      </c>
      <c r="J29" s="82"/>
      <c r="K29" s="82"/>
      <c r="L29" s="82"/>
      <c r="M29" s="12"/>
      <c r="N29" s="15"/>
      <c r="O29" s="91" t="s">
        <v>23</v>
      </c>
      <c r="P29" s="91"/>
      <c r="Q29" s="91"/>
      <c r="R29" s="91"/>
      <c r="S29" s="91"/>
      <c r="T29" s="11"/>
      <c r="U29" s="83">
        <f>SUM(U30:X36)</f>
        <v>1.8199999999999998</v>
      </c>
      <c r="V29" s="84"/>
      <c r="W29" s="84"/>
      <c r="X29" s="84"/>
      <c r="Y29" s="12"/>
      <c r="Z29" s="92">
        <f>U29/E6*100</f>
        <v>7.465135356849875</v>
      </c>
      <c r="AA29" s="92"/>
      <c r="AB29" s="92"/>
      <c r="AC29" s="92"/>
      <c r="AD29" s="12"/>
    </row>
    <row r="30" spans="1:30" s="19" customFormat="1" ht="13.5">
      <c r="A30" s="9"/>
      <c r="B30" s="10"/>
      <c r="C30" s="10" t="s">
        <v>2</v>
      </c>
      <c r="D30" s="11"/>
      <c r="E30" s="83">
        <v>0.181</v>
      </c>
      <c r="F30" s="84"/>
      <c r="G30" s="84"/>
      <c r="H30" s="12"/>
      <c r="I30" s="82">
        <f>E30/E6*100</f>
        <v>0.7424118129614437</v>
      </c>
      <c r="J30" s="82"/>
      <c r="K30" s="82"/>
      <c r="L30" s="82"/>
      <c r="M30" s="12"/>
      <c r="N30" s="15"/>
      <c r="O30" s="10"/>
      <c r="P30" s="91" t="s">
        <v>2</v>
      </c>
      <c r="Q30" s="91"/>
      <c r="R30" s="91"/>
      <c r="S30" s="91"/>
      <c r="T30" s="11"/>
      <c r="U30" s="83">
        <v>0.253</v>
      </c>
      <c r="V30" s="84"/>
      <c r="W30" s="84"/>
      <c r="X30" s="84"/>
      <c r="Y30" s="12"/>
      <c r="Z30" s="92">
        <f>U30/E6*100</f>
        <v>1.0377358490566038</v>
      </c>
      <c r="AA30" s="92"/>
      <c r="AB30" s="92"/>
      <c r="AC30" s="92"/>
      <c r="AD30" s="12"/>
    </row>
    <row r="31" spans="1:30" s="19" customFormat="1" ht="13.5">
      <c r="A31" s="9"/>
      <c r="B31" s="10"/>
      <c r="C31" s="10" t="s">
        <v>3</v>
      </c>
      <c r="D31" s="11"/>
      <c r="E31" s="83">
        <v>0.317</v>
      </c>
      <c r="F31" s="84"/>
      <c r="G31" s="84"/>
      <c r="H31" s="12"/>
      <c r="I31" s="82">
        <f>E31/E6*100</f>
        <v>1.3002461033634125</v>
      </c>
      <c r="J31" s="82"/>
      <c r="K31" s="82"/>
      <c r="L31" s="82"/>
      <c r="M31" s="12"/>
      <c r="N31" s="15"/>
      <c r="O31" s="10"/>
      <c r="P31" s="91" t="s">
        <v>3</v>
      </c>
      <c r="Q31" s="91"/>
      <c r="R31" s="91"/>
      <c r="S31" s="91"/>
      <c r="T31" s="11"/>
      <c r="U31" s="83">
        <v>0.188</v>
      </c>
      <c r="V31" s="84"/>
      <c r="W31" s="84"/>
      <c r="X31" s="84"/>
      <c r="Y31" s="12"/>
      <c r="Z31" s="92">
        <f>U31/E6*100</f>
        <v>0.771123872026251</v>
      </c>
      <c r="AA31" s="92"/>
      <c r="AB31" s="92"/>
      <c r="AC31" s="92"/>
      <c r="AD31" s="12"/>
    </row>
    <row r="32" spans="1:30" s="19" customFormat="1" ht="13.5">
      <c r="A32" s="9"/>
      <c r="B32" s="10"/>
      <c r="C32" s="10" t="s">
        <v>4</v>
      </c>
      <c r="D32" s="11"/>
      <c r="E32" s="83">
        <v>0.24</v>
      </c>
      <c r="F32" s="84"/>
      <c r="G32" s="84"/>
      <c r="H32" s="12"/>
      <c r="I32" s="82">
        <f>E32/E6*100</f>
        <v>0.9844134536505331</v>
      </c>
      <c r="J32" s="82"/>
      <c r="K32" s="82"/>
      <c r="L32" s="82"/>
      <c r="M32" s="12"/>
      <c r="N32" s="15"/>
      <c r="O32" s="10"/>
      <c r="P32" s="91" t="s">
        <v>4</v>
      </c>
      <c r="Q32" s="91"/>
      <c r="R32" s="91"/>
      <c r="S32" s="91"/>
      <c r="T32" s="11"/>
      <c r="U32" s="83">
        <v>0.283</v>
      </c>
      <c r="V32" s="84"/>
      <c r="W32" s="84"/>
      <c r="X32" s="84"/>
      <c r="Y32" s="12"/>
      <c r="Z32" s="92">
        <f>U32/E6*100</f>
        <v>1.16078753076292</v>
      </c>
      <c r="AA32" s="92"/>
      <c r="AB32" s="92"/>
      <c r="AC32" s="92"/>
      <c r="AD32" s="12"/>
    </row>
    <row r="33" spans="1:30" s="19" customFormat="1" ht="13.5">
      <c r="A33" s="9"/>
      <c r="B33" s="91" t="s">
        <v>15</v>
      </c>
      <c r="C33" s="91"/>
      <c r="D33" s="11"/>
      <c r="E33" s="83">
        <f>SUM(E34:G36)</f>
        <v>1.021</v>
      </c>
      <c r="F33" s="84"/>
      <c r="G33" s="84"/>
      <c r="H33" s="12"/>
      <c r="I33" s="82">
        <f>E33/E6*100</f>
        <v>4.187858900738309</v>
      </c>
      <c r="J33" s="82"/>
      <c r="K33" s="82"/>
      <c r="L33" s="82"/>
      <c r="M33" s="12"/>
      <c r="N33" s="15"/>
      <c r="O33" s="10"/>
      <c r="P33" s="91" t="s">
        <v>5</v>
      </c>
      <c r="Q33" s="91"/>
      <c r="R33" s="91"/>
      <c r="S33" s="91"/>
      <c r="T33" s="11"/>
      <c r="U33" s="83">
        <v>0.23</v>
      </c>
      <c r="V33" s="84"/>
      <c r="W33" s="84"/>
      <c r="X33" s="84"/>
      <c r="Y33" s="12"/>
      <c r="Z33" s="92">
        <f>U33/E6*100</f>
        <v>0.9433962264150944</v>
      </c>
      <c r="AA33" s="92"/>
      <c r="AB33" s="92"/>
      <c r="AC33" s="92"/>
      <c r="AD33" s="12"/>
    </row>
    <row r="34" spans="1:30" s="19" customFormat="1" ht="13.5">
      <c r="A34" s="9"/>
      <c r="B34" s="10"/>
      <c r="C34" s="10" t="s">
        <v>2</v>
      </c>
      <c r="D34" s="11"/>
      <c r="E34" s="83">
        <v>0.219</v>
      </c>
      <c r="F34" s="84"/>
      <c r="G34" s="84"/>
      <c r="H34" s="12"/>
      <c r="I34" s="82">
        <f>E34/E6*100</f>
        <v>0.8982772764561114</v>
      </c>
      <c r="J34" s="82"/>
      <c r="K34" s="82"/>
      <c r="L34" s="82"/>
      <c r="M34" s="12"/>
      <c r="N34" s="15"/>
      <c r="O34" s="10"/>
      <c r="P34" s="91" t="s">
        <v>6</v>
      </c>
      <c r="Q34" s="91"/>
      <c r="R34" s="91"/>
      <c r="S34" s="91"/>
      <c r="T34" s="11"/>
      <c r="U34" s="83">
        <v>0.378</v>
      </c>
      <c r="V34" s="84"/>
      <c r="W34" s="84"/>
      <c r="X34" s="84"/>
      <c r="Y34" s="12"/>
      <c r="Z34" s="92">
        <f>U34/E6*100</f>
        <v>1.5504511894995898</v>
      </c>
      <c r="AA34" s="92"/>
      <c r="AB34" s="92"/>
      <c r="AC34" s="92"/>
      <c r="AD34" s="12"/>
    </row>
    <row r="35" spans="1:30" s="19" customFormat="1" ht="13.5">
      <c r="A35" s="9"/>
      <c r="B35" s="10"/>
      <c r="C35" s="10" t="s">
        <v>3</v>
      </c>
      <c r="D35" s="11"/>
      <c r="E35" s="83">
        <v>0.305</v>
      </c>
      <c r="F35" s="84"/>
      <c r="G35" s="84"/>
      <c r="H35" s="12"/>
      <c r="I35" s="82">
        <f>E35/E6*100</f>
        <v>1.251025430680886</v>
      </c>
      <c r="J35" s="82"/>
      <c r="K35" s="82"/>
      <c r="L35" s="82"/>
      <c r="M35" s="12"/>
      <c r="N35" s="15"/>
      <c r="O35" s="10"/>
      <c r="P35" s="91" t="s">
        <v>7</v>
      </c>
      <c r="Q35" s="91"/>
      <c r="R35" s="91"/>
      <c r="S35" s="91"/>
      <c r="T35" s="11"/>
      <c r="U35" s="83">
        <v>0.3</v>
      </c>
      <c r="V35" s="84"/>
      <c r="W35" s="84"/>
      <c r="X35" s="84"/>
      <c r="Y35" s="12"/>
      <c r="Z35" s="92">
        <f>U35/E6*100</f>
        <v>1.2305168170631664</v>
      </c>
      <c r="AA35" s="92"/>
      <c r="AB35" s="92"/>
      <c r="AC35" s="92"/>
      <c r="AD35" s="12"/>
    </row>
    <row r="36" spans="1:30" s="19" customFormat="1" ht="13.5">
      <c r="A36" s="9"/>
      <c r="B36" s="10"/>
      <c r="C36" s="10" t="s">
        <v>4</v>
      </c>
      <c r="D36" s="11"/>
      <c r="E36" s="83">
        <v>0.497</v>
      </c>
      <c r="F36" s="83"/>
      <c r="G36" s="83"/>
      <c r="H36" s="12"/>
      <c r="I36" s="82">
        <f>E36/E6*100</f>
        <v>2.0385561936013126</v>
      </c>
      <c r="J36" s="82"/>
      <c r="K36" s="82"/>
      <c r="L36" s="82"/>
      <c r="M36" s="12"/>
      <c r="N36" s="16"/>
      <c r="O36" s="10"/>
      <c r="P36" s="91" t="s">
        <v>8</v>
      </c>
      <c r="Q36" s="91"/>
      <c r="R36" s="91"/>
      <c r="S36" s="91"/>
      <c r="T36" s="11"/>
      <c r="U36" s="83">
        <v>0.188</v>
      </c>
      <c r="V36" s="84"/>
      <c r="W36" s="84"/>
      <c r="X36" s="84"/>
      <c r="Y36" s="12"/>
      <c r="Z36" s="92">
        <f>U36/E6*100</f>
        <v>0.771123872026251</v>
      </c>
      <c r="AA36" s="92"/>
      <c r="AB36" s="92"/>
      <c r="AC36" s="92"/>
      <c r="AD36" s="12"/>
    </row>
    <row r="37" spans="1:30" s="19" customFormat="1" ht="13.5">
      <c r="A37" s="9"/>
      <c r="B37" s="91" t="s">
        <v>16</v>
      </c>
      <c r="C37" s="91"/>
      <c r="D37" s="11"/>
      <c r="E37" s="83">
        <f>SUM(E38:G40)</f>
        <v>0.8420000000000001</v>
      </c>
      <c r="F37" s="84"/>
      <c r="G37" s="84"/>
      <c r="H37" s="12"/>
      <c r="I37" s="82">
        <f>E37/E6*100</f>
        <v>3.4536505332239544</v>
      </c>
      <c r="J37" s="82"/>
      <c r="K37" s="82"/>
      <c r="L37" s="82"/>
      <c r="M37" s="12"/>
      <c r="N37" s="15"/>
      <c r="O37" s="91" t="s">
        <v>24</v>
      </c>
      <c r="P37" s="91"/>
      <c r="Q37" s="91"/>
      <c r="R37" s="91"/>
      <c r="S37" s="91"/>
      <c r="T37" s="11"/>
      <c r="U37" s="83">
        <f>SUM(U38:X43)</f>
        <v>1.465</v>
      </c>
      <c r="V37" s="84"/>
      <c r="W37" s="84"/>
      <c r="X37" s="84"/>
      <c r="Y37" s="12"/>
      <c r="Z37" s="92">
        <f>U37/E6*100</f>
        <v>6.009023789991796</v>
      </c>
      <c r="AA37" s="92"/>
      <c r="AB37" s="92"/>
      <c r="AC37" s="92"/>
      <c r="AD37" s="12"/>
    </row>
    <row r="38" spans="1:30" s="19" customFormat="1" ht="13.5">
      <c r="A38" s="9"/>
      <c r="B38" s="10"/>
      <c r="C38" s="10" t="s">
        <v>2</v>
      </c>
      <c r="D38" s="11"/>
      <c r="E38" s="83">
        <v>0.44</v>
      </c>
      <c r="F38" s="84"/>
      <c r="G38" s="84"/>
      <c r="H38" s="12"/>
      <c r="I38" s="82">
        <f>E38/E6*100</f>
        <v>1.8047579983593107</v>
      </c>
      <c r="J38" s="82"/>
      <c r="K38" s="82"/>
      <c r="L38" s="82"/>
      <c r="M38" s="12"/>
      <c r="N38" s="15"/>
      <c r="O38" s="10"/>
      <c r="P38" s="91" t="s">
        <v>2</v>
      </c>
      <c r="Q38" s="91"/>
      <c r="R38" s="91"/>
      <c r="S38" s="91"/>
      <c r="T38" s="11"/>
      <c r="U38" s="83">
        <v>0.27</v>
      </c>
      <c r="V38" s="84"/>
      <c r="W38" s="84"/>
      <c r="X38" s="84"/>
      <c r="Y38" s="12"/>
      <c r="Z38" s="92">
        <f>U38/E6*100</f>
        <v>1.1074651353568499</v>
      </c>
      <c r="AA38" s="92"/>
      <c r="AB38" s="92"/>
      <c r="AC38" s="92"/>
      <c r="AD38" s="12"/>
    </row>
    <row r="39" spans="1:30" s="19" customFormat="1" ht="13.5">
      <c r="A39" s="9"/>
      <c r="B39" s="10"/>
      <c r="C39" s="10" t="s">
        <v>3</v>
      </c>
      <c r="D39" s="11"/>
      <c r="E39" s="83">
        <v>0.23</v>
      </c>
      <c r="F39" s="84"/>
      <c r="G39" s="84"/>
      <c r="H39" s="12"/>
      <c r="I39" s="82">
        <f>E39/E6*100</f>
        <v>0.9433962264150944</v>
      </c>
      <c r="J39" s="82"/>
      <c r="K39" s="82"/>
      <c r="L39" s="82"/>
      <c r="M39" s="12"/>
      <c r="N39" s="15"/>
      <c r="O39" s="10"/>
      <c r="P39" s="91" t="s">
        <v>3</v>
      </c>
      <c r="Q39" s="91"/>
      <c r="R39" s="91"/>
      <c r="S39" s="91"/>
      <c r="T39" s="11"/>
      <c r="U39" s="83">
        <v>0.285</v>
      </c>
      <c r="V39" s="84"/>
      <c r="W39" s="84"/>
      <c r="X39" s="84"/>
      <c r="Y39" s="12"/>
      <c r="Z39" s="92">
        <f>U39/E6*100</f>
        <v>1.168990976210008</v>
      </c>
      <c r="AA39" s="92"/>
      <c r="AB39" s="92"/>
      <c r="AC39" s="92"/>
      <c r="AD39" s="12"/>
    </row>
    <row r="40" spans="1:30" s="19" customFormat="1" ht="13.5">
      <c r="A40" s="9"/>
      <c r="B40" s="10"/>
      <c r="C40" s="10" t="s">
        <v>4</v>
      </c>
      <c r="D40" s="11"/>
      <c r="E40" s="83">
        <v>0.172</v>
      </c>
      <c r="F40" s="84"/>
      <c r="G40" s="84"/>
      <c r="H40" s="12"/>
      <c r="I40" s="82">
        <f>E40/E6*100</f>
        <v>0.7054963084495487</v>
      </c>
      <c r="J40" s="82"/>
      <c r="K40" s="82"/>
      <c r="L40" s="82"/>
      <c r="M40" s="12"/>
      <c r="N40" s="15"/>
      <c r="O40" s="10"/>
      <c r="P40" s="91" t="s">
        <v>4</v>
      </c>
      <c r="Q40" s="91"/>
      <c r="R40" s="91"/>
      <c r="S40" s="91"/>
      <c r="T40" s="11"/>
      <c r="U40" s="83">
        <v>0.171</v>
      </c>
      <c r="V40" s="84"/>
      <c r="W40" s="84"/>
      <c r="X40" s="84"/>
      <c r="Y40" s="12"/>
      <c r="Z40" s="92">
        <f>U40/E6*100</f>
        <v>0.7013945857260049</v>
      </c>
      <c r="AA40" s="92"/>
      <c r="AB40" s="92"/>
      <c r="AC40" s="92"/>
      <c r="AD40" s="12"/>
    </row>
    <row r="41" spans="1:30" s="19" customFormat="1" ht="13.5">
      <c r="A41" s="9"/>
      <c r="B41" s="91" t="s">
        <v>17</v>
      </c>
      <c r="C41" s="91"/>
      <c r="D41" s="11"/>
      <c r="E41" s="83">
        <v>1.808</v>
      </c>
      <c r="F41" s="84"/>
      <c r="G41" s="84"/>
      <c r="H41" s="12"/>
      <c r="I41" s="82">
        <f>E41/E6*100</f>
        <v>7.41591468416735</v>
      </c>
      <c r="J41" s="82"/>
      <c r="K41" s="82"/>
      <c r="L41" s="82"/>
      <c r="M41" s="12"/>
      <c r="N41" s="15"/>
      <c r="O41" s="10"/>
      <c r="P41" s="91" t="s">
        <v>5</v>
      </c>
      <c r="Q41" s="91"/>
      <c r="R41" s="91"/>
      <c r="S41" s="91"/>
      <c r="T41" s="11"/>
      <c r="U41" s="83">
        <v>0.328</v>
      </c>
      <c r="V41" s="84"/>
      <c r="W41" s="84"/>
      <c r="X41" s="84"/>
      <c r="Y41" s="12"/>
      <c r="Z41" s="92">
        <f>U41/E6*100</f>
        <v>1.3453650533223953</v>
      </c>
      <c r="AA41" s="92"/>
      <c r="AB41" s="92"/>
      <c r="AC41" s="92"/>
      <c r="AD41" s="12"/>
    </row>
    <row r="42" spans="1:30" s="19" customFormat="1" ht="13.5">
      <c r="A42" s="9"/>
      <c r="B42" s="91" t="s">
        <v>18</v>
      </c>
      <c r="C42" s="91"/>
      <c r="D42" s="11"/>
      <c r="E42" s="83">
        <f>SUM(E43:G48)</f>
        <v>1.422</v>
      </c>
      <c r="F42" s="84"/>
      <c r="G42" s="84"/>
      <c r="H42" s="12"/>
      <c r="I42" s="82">
        <f>E42/E6*100</f>
        <v>5.832649712879409</v>
      </c>
      <c r="J42" s="82"/>
      <c r="K42" s="82"/>
      <c r="L42" s="82"/>
      <c r="M42" s="12"/>
      <c r="N42" s="15"/>
      <c r="O42" s="10"/>
      <c r="P42" s="91" t="s">
        <v>6</v>
      </c>
      <c r="Q42" s="91"/>
      <c r="R42" s="91"/>
      <c r="S42" s="91"/>
      <c r="T42" s="11"/>
      <c r="U42" s="83">
        <v>0.145</v>
      </c>
      <c r="V42" s="84"/>
      <c r="W42" s="84"/>
      <c r="X42" s="84"/>
      <c r="Y42" s="12"/>
      <c r="Z42" s="92">
        <f>U42/E6*100</f>
        <v>0.5947497949138637</v>
      </c>
      <c r="AA42" s="92"/>
      <c r="AB42" s="92"/>
      <c r="AC42" s="92"/>
      <c r="AD42" s="12"/>
    </row>
    <row r="43" spans="1:30" s="19" customFormat="1" ht="13.5" customHeight="1">
      <c r="A43" s="9"/>
      <c r="B43" s="10"/>
      <c r="C43" s="10" t="s">
        <v>2</v>
      </c>
      <c r="D43" s="11"/>
      <c r="E43" s="83">
        <v>0.35</v>
      </c>
      <c r="F43" s="84"/>
      <c r="G43" s="84"/>
      <c r="H43" s="12"/>
      <c r="I43" s="82">
        <f>E43/E6*100</f>
        <v>1.4356029532403607</v>
      </c>
      <c r="J43" s="82"/>
      <c r="K43" s="82"/>
      <c r="L43" s="82"/>
      <c r="M43" s="12"/>
      <c r="N43" s="16"/>
      <c r="O43" s="10"/>
      <c r="P43" s="91" t="s">
        <v>7</v>
      </c>
      <c r="Q43" s="91"/>
      <c r="R43" s="91"/>
      <c r="S43" s="91"/>
      <c r="T43" s="11"/>
      <c r="U43" s="83">
        <v>0.266</v>
      </c>
      <c r="V43" s="84"/>
      <c r="W43" s="84"/>
      <c r="X43" s="84"/>
      <c r="Y43" s="12"/>
      <c r="Z43" s="92">
        <f>U43/E6*100</f>
        <v>1.0910582444626742</v>
      </c>
      <c r="AA43" s="92"/>
      <c r="AB43" s="92"/>
      <c r="AC43" s="92"/>
      <c r="AD43" s="12"/>
    </row>
    <row r="44" spans="1:30" s="19" customFormat="1" ht="13.5" customHeight="1">
      <c r="A44" s="9"/>
      <c r="B44" s="10"/>
      <c r="C44" s="10" t="s">
        <v>3</v>
      </c>
      <c r="D44" s="11"/>
      <c r="E44" s="83">
        <v>0.302</v>
      </c>
      <c r="F44" s="84"/>
      <c r="G44" s="84"/>
      <c r="H44" s="12"/>
      <c r="I44" s="82">
        <f>E44/E6*100</f>
        <v>1.238720262510254</v>
      </c>
      <c r="J44" s="82"/>
      <c r="K44" s="82"/>
      <c r="L44" s="82"/>
      <c r="M44" s="12"/>
      <c r="N44" s="15"/>
      <c r="O44" s="91" t="s">
        <v>25</v>
      </c>
      <c r="P44" s="91"/>
      <c r="Q44" s="91"/>
      <c r="R44" s="91"/>
      <c r="S44" s="91"/>
      <c r="T44" s="11"/>
      <c r="U44" s="83">
        <f>SUM(U45:X51)</f>
        <v>2.427</v>
      </c>
      <c r="V44" s="84"/>
      <c r="W44" s="84"/>
      <c r="X44" s="84"/>
      <c r="Y44" s="12"/>
      <c r="Z44" s="92">
        <f>U44/E6*100</f>
        <v>9.954881050041015</v>
      </c>
      <c r="AA44" s="92"/>
      <c r="AB44" s="92"/>
      <c r="AC44" s="92"/>
      <c r="AD44" s="12"/>
    </row>
    <row r="45" spans="1:30" s="19" customFormat="1" ht="13.5" customHeight="1">
      <c r="A45" s="9"/>
      <c r="B45" s="10"/>
      <c r="C45" s="10" t="s">
        <v>4</v>
      </c>
      <c r="D45" s="11"/>
      <c r="E45" s="83">
        <v>0.203</v>
      </c>
      <c r="F45" s="84"/>
      <c r="G45" s="84"/>
      <c r="H45" s="12"/>
      <c r="I45" s="82">
        <f>E45/E6*100</f>
        <v>0.8326497128794094</v>
      </c>
      <c r="J45" s="82"/>
      <c r="K45" s="82"/>
      <c r="L45" s="82"/>
      <c r="M45" s="12"/>
      <c r="N45" s="15"/>
      <c r="O45" s="10"/>
      <c r="P45" s="91" t="s">
        <v>2</v>
      </c>
      <c r="Q45" s="91"/>
      <c r="R45" s="91"/>
      <c r="S45" s="91"/>
      <c r="T45" s="11"/>
      <c r="U45" s="83">
        <v>0.358</v>
      </c>
      <c r="V45" s="84"/>
      <c r="W45" s="84"/>
      <c r="X45" s="84"/>
      <c r="Y45" s="12"/>
      <c r="Z45" s="92">
        <f>U45/E6*100</f>
        <v>1.4684167350287118</v>
      </c>
      <c r="AA45" s="92"/>
      <c r="AB45" s="92"/>
      <c r="AC45" s="92"/>
      <c r="AD45" s="12"/>
    </row>
    <row r="46" spans="1:30" s="19" customFormat="1" ht="13.5" customHeight="1">
      <c r="A46" s="9"/>
      <c r="B46" s="10"/>
      <c r="C46" s="10" t="s">
        <v>5</v>
      </c>
      <c r="D46" s="11"/>
      <c r="E46" s="83">
        <v>0.184</v>
      </c>
      <c r="F46" s="84"/>
      <c r="G46" s="84"/>
      <c r="H46" s="12"/>
      <c r="I46" s="82">
        <f>E46/E6*100</f>
        <v>0.7547169811320754</v>
      </c>
      <c r="J46" s="82"/>
      <c r="K46" s="82"/>
      <c r="L46" s="82"/>
      <c r="M46" s="12"/>
      <c r="N46" s="15"/>
      <c r="O46" s="10"/>
      <c r="P46" s="91" t="s">
        <v>3</v>
      </c>
      <c r="Q46" s="91"/>
      <c r="R46" s="91"/>
      <c r="S46" s="91"/>
      <c r="T46" s="11"/>
      <c r="U46" s="83">
        <v>0.343</v>
      </c>
      <c r="V46" s="84"/>
      <c r="W46" s="84"/>
      <c r="X46" s="84"/>
      <c r="Y46" s="12"/>
      <c r="Z46" s="92">
        <f>U46/E6*100</f>
        <v>1.4068908941755536</v>
      </c>
      <c r="AA46" s="92"/>
      <c r="AB46" s="92"/>
      <c r="AC46" s="92"/>
      <c r="AD46" s="12"/>
    </row>
    <row r="47" spans="1:30" s="19" customFormat="1" ht="13.5" customHeight="1">
      <c r="A47" s="9"/>
      <c r="B47" s="10"/>
      <c r="C47" s="10" t="s">
        <v>6</v>
      </c>
      <c r="D47" s="11"/>
      <c r="E47" s="83">
        <v>0.231</v>
      </c>
      <c r="F47" s="84"/>
      <c r="G47" s="84"/>
      <c r="H47" s="12"/>
      <c r="I47" s="82">
        <f>E47/E6*100</f>
        <v>0.947497949138638</v>
      </c>
      <c r="J47" s="82"/>
      <c r="K47" s="82"/>
      <c r="L47" s="82"/>
      <c r="M47" s="12"/>
      <c r="N47" s="15"/>
      <c r="O47" s="10"/>
      <c r="P47" s="91" t="s">
        <v>4</v>
      </c>
      <c r="Q47" s="91"/>
      <c r="R47" s="91"/>
      <c r="S47" s="91"/>
      <c r="T47" s="11"/>
      <c r="U47" s="83">
        <v>0.336</v>
      </c>
      <c r="V47" s="84"/>
      <c r="W47" s="84"/>
      <c r="X47" s="84"/>
      <c r="Y47" s="12"/>
      <c r="Z47" s="92">
        <f>U47/E6*100</f>
        <v>1.3781788351107465</v>
      </c>
      <c r="AA47" s="92"/>
      <c r="AB47" s="92"/>
      <c r="AC47" s="92"/>
      <c r="AD47" s="12"/>
    </row>
    <row r="48" spans="1:30" s="19" customFormat="1" ht="13.5" customHeight="1">
      <c r="A48" s="9"/>
      <c r="B48" s="10"/>
      <c r="C48" s="10" t="s">
        <v>7</v>
      </c>
      <c r="D48" s="11"/>
      <c r="E48" s="83">
        <v>0.152</v>
      </c>
      <c r="F48" s="84"/>
      <c r="G48" s="84"/>
      <c r="H48" s="12"/>
      <c r="I48" s="82">
        <f>E48/E6*100</f>
        <v>0.6234618539786709</v>
      </c>
      <c r="J48" s="82"/>
      <c r="K48" s="82"/>
      <c r="L48" s="82"/>
      <c r="M48" s="12"/>
      <c r="N48" s="15"/>
      <c r="O48" s="10"/>
      <c r="P48" s="91" t="s">
        <v>5</v>
      </c>
      <c r="Q48" s="91"/>
      <c r="R48" s="91"/>
      <c r="S48" s="91"/>
      <c r="T48" s="11"/>
      <c r="U48" s="83">
        <v>0.445</v>
      </c>
      <c r="V48" s="84"/>
      <c r="W48" s="84"/>
      <c r="X48" s="84"/>
      <c r="Y48" s="12"/>
      <c r="Z48" s="92">
        <f>U48/E6*100</f>
        <v>1.8252666119770302</v>
      </c>
      <c r="AA48" s="92"/>
      <c r="AB48" s="92"/>
      <c r="AC48" s="92"/>
      <c r="AD48" s="12"/>
    </row>
    <row r="49" spans="1:30" s="19" customFormat="1" ht="13.5">
      <c r="A49" s="9"/>
      <c r="B49" s="91" t="s">
        <v>19</v>
      </c>
      <c r="C49" s="91"/>
      <c r="D49" s="11"/>
      <c r="E49" s="83">
        <f>SUM(E50:G53)</f>
        <v>1.147</v>
      </c>
      <c r="F49" s="84"/>
      <c r="G49" s="84"/>
      <c r="H49" s="12"/>
      <c r="I49" s="82">
        <f>E49/E6*100</f>
        <v>4.704675963904839</v>
      </c>
      <c r="J49" s="82"/>
      <c r="K49" s="82"/>
      <c r="L49" s="82"/>
      <c r="M49" s="12"/>
      <c r="N49" s="15"/>
      <c r="O49" s="10"/>
      <c r="P49" s="91" t="s">
        <v>6</v>
      </c>
      <c r="Q49" s="91"/>
      <c r="R49" s="91"/>
      <c r="S49" s="91"/>
      <c r="T49" s="11"/>
      <c r="U49" s="83">
        <v>0.365</v>
      </c>
      <c r="V49" s="84"/>
      <c r="W49" s="84"/>
      <c r="X49" s="84"/>
      <c r="Y49" s="12"/>
      <c r="Z49" s="92">
        <f>U49/E6*100</f>
        <v>1.497128794093519</v>
      </c>
      <c r="AA49" s="92"/>
      <c r="AB49" s="92"/>
      <c r="AC49" s="92"/>
      <c r="AD49" s="12"/>
    </row>
    <row r="50" spans="1:30" s="19" customFormat="1" ht="13.5" customHeight="1">
      <c r="A50" s="9"/>
      <c r="B50" s="10"/>
      <c r="C50" s="10" t="s">
        <v>2</v>
      </c>
      <c r="D50" s="11"/>
      <c r="E50" s="83">
        <v>0.331</v>
      </c>
      <c r="F50" s="84"/>
      <c r="G50" s="84"/>
      <c r="H50" s="12"/>
      <c r="I50" s="82">
        <f>E50/E6*100</f>
        <v>1.357670221493027</v>
      </c>
      <c r="J50" s="82"/>
      <c r="K50" s="82"/>
      <c r="L50" s="82"/>
      <c r="M50" s="12"/>
      <c r="N50" s="15"/>
      <c r="O50" s="10"/>
      <c r="P50" s="91" t="s">
        <v>7</v>
      </c>
      <c r="Q50" s="91"/>
      <c r="R50" s="91"/>
      <c r="S50" s="91"/>
      <c r="T50" s="11"/>
      <c r="U50" s="83">
        <v>0.397</v>
      </c>
      <c r="V50" s="84"/>
      <c r="W50" s="84"/>
      <c r="X50" s="84"/>
      <c r="Y50" s="12"/>
      <c r="Z50" s="92">
        <f>U50/E6*100</f>
        <v>1.6283839212469235</v>
      </c>
      <c r="AA50" s="92"/>
      <c r="AB50" s="92"/>
      <c r="AC50" s="92"/>
      <c r="AD50" s="12"/>
    </row>
    <row r="51" spans="1:30" s="19" customFormat="1" ht="13.5" customHeight="1">
      <c r="A51" s="9"/>
      <c r="B51" s="10"/>
      <c r="C51" s="10" t="s">
        <v>3</v>
      </c>
      <c r="D51" s="11"/>
      <c r="E51" s="83">
        <v>0.223</v>
      </c>
      <c r="F51" s="84"/>
      <c r="G51" s="84"/>
      <c r="H51" s="12"/>
      <c r="I51" s="82">
        <f>E51/E6*100</f>
        <v>0.9146841673502871</v>
      </c>
      <c r="J51" s="82"/>
      <c r="K51" s="82"/>
      <c r="L51" s="82"/>
      <c r="M51" s="12"/>
      <c r="N51" s="13"/>
      <c r="O51" s="10"/>
      <c r="P51" s="91" t="s">
        <v>8</v>
      </c>
      <c r="Q51" s="91"/>
      <c r="R51" s="91"/>
      <c r="S51" s="91"/>
      <c r="T51" s="11"/>
      <c r="U51" s="83">
        <v>0.183</v>
      </c>
      <c r="V51" s="84"/>
      <c r="W51" s="84"/>
      <c r="X51" s="84"/>
      <c r="Y51" s="12"/>
      <c r="Z51" s="92">
        <f>U51/E6*100</f>
        <v>0.7506152584085315</v>
      </c>
      <c r="AA51" s="92"/>
      <c r="AB51" s="92"/>
      <c r="AC51" s="92"/>
      <c r="AD51" s="12"/>
    </row>
    <row r="52" spans="1:30" s="19" customFormat="1" ht="13.5" customHeight="1">
      <c r="A52" s="9"/>
      <c r="B52" s="10"/>
      <c r="C52" s="10" t="s">
        <v>4</v>
      </c>
      <c r="D52" s="11"/>
      <c r="E52" s="83">
        <v>0.367</v>
      </c>
      <c r="F52" s="84"/>
      <c r="G52" s="84"/>
      <c r="H52" s="12"/>
      <c r="I52" s="82">
        <f>E52/E6*100</f>
        <v>1.5053322395406068</v>
      </c>
      <c r="J52" s="82"/>
      <c r="K52" s="82"/>
      <c r="L52" s="82"/>
      <c r="M52" s="12"/>
      <c r="N52" s="17"/>
      <c r="O52" s="9"/>
      <c r="P52" s="9"/>
      <c r="Q52" s="9"/>
      <c r="R52" s="9"/>
      <c r="S52" s="9"/>
      <c r="T52" s="18"/>
      <c r="AD52" s="12"/>
    </row>
    <row r="53" spans="1:30" s="19" customFormat="1" ht="15" customHeight="1">
      <c r="A53" s="9"/>
      <c r="B53" s="10"/>
      <c r="C53" s="10" t="s">
        <v>5</v>
      </c>
      <c r="D53" s="11"/>
      <c r="E53" s="83">
        <v>0.226</v>
      </c>
      <c r="F53" s="83"/>
      <c r="G53" s="83"/>
      <c r="H53" s="14"/>
      <c r="I53" s="82">
        <f>E53/E6*100</f>
        <v>0.9269893355209188</v>
      </c>
      <c r="J53" s="82"/>
      <c r="K53" s="82"/>
      <c r="L53" s="82"/>
      <c r="M53" s="14"/>
      <c r="N53" s="20"/>
      <c r="O53" s="21"/>
      <c r="P53" s="21"/>
      <c r="Q53" s="21"/>
      <c r="R53" s="21"/>
      <c r="S53" s="21"/>
      <c r="T53" s="22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19" customFormat="1" ht="5.25" customHeight="1">
      <c r="A54" s="94"/>
      <c r="B54" s="94"/>
      <c r="C54" s="24"/>
      <c r="D54" s="25"/>
      <c r="E54" s="26"/>
      <c r="F54" s="26"/>
      <c r="G54" s="26"/>
      <c r="H54" s="27"/>
      <c r="I54" s="26"/>
      <c r="J54" s="26"/>
      <c r="K54" s="26"/>
      <c r="L54" s="26"/>
      <c r="M54" s="27"/>
      <c r="N54" s="28"/>
      <c r="O54" s="29"/>
      <c r="P54" s="29"/>
      <c r="Q54" s="29"/>
      <c r="R54" s="29"/>
      <c r="S54" s="29"/>
      <c r="T54" s="30"/>
      <c r="U54" s="31"/>
      <c r="V54" s="31"/>
      <c r="W54" s="31"/>
      <c r="X54" s="31"/>
      <c r="Y54" s="9"/>
      <c r="Z54" s="31"/>
      <c r="AA54" s="31"/>
      <c r="AB54" s="31"/>
      <c r="AC54" s="31"/>
      <c r="AD54" s="9"/>
    </row>
    <row r="55" spans="1:30" s="53" customFormat="1" ht="13.5" customHeight="1">
      <c r="A55" s="48" t="s">
        <v>33</v>
      </c>
      <c r="B55" s="49"/>
      <c r="C55" s="49"/>
      <c r="D55" s="50"/>
      <c r="E55" s="50"/>
      <c r="F55" s="50"/>
      <c r="G55" s="51"/>
      <c r="H55" s="51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</row>
    <row r="56" spans="1:30" s="53" customFormat="1" ht="13.5" customHeight="1">
      <c r="A56" s="55" t="s">
        <v>40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54"/>
      <c r="W56" s="54"/>
      <c r="X56" s="54"/>
      <c r="Y56" s="54"/>
      <c r="Z56" s="54"/>
      <c r="AA56" s="54"/>
      <c r="AB56" s="54"/>
      <c r="AC56" s="54"/>
      <c r="AD56" s="54"/>
    </row>
  </sheetData>
  <sheetProtection/>
  <mergeCells count="251">
    <mergeCell ref="Z13:AC13"/>
    <mergeCell ref="U11:X11"/>
    <mergeCell ref="U12:X12"/>
    <mergeCell ref="U13:X13"/>
    <mergeCell ref="P12:S12"/>
    <mergeCell ref="O13:S13"/>
    <mergeCell ref="Z6:AC6"/>
    <mergeCell ref="Z7:AC7"/>
    <mergeCell ref="Z4:AD4"/>
    <mergeCell ref="P10:S10"/>
    <mergeCell ref="P9:S9"/>
    <mergeCell ref="Z10:AC10"/>
    <mergeCell ref="O6:S6"/>
    <mergeCell ref="P7:S7"/>
    <mergeCell ref="P8:S8"/>
    <mergeCell ref="U6:X6"/>
    <mergeCell ref="E42:G42"/>
    <mergeCell ref="E44:G44"/>
    <mergeCell ref="E36:G36"/>
    <mergeCell ref="E37:G37"/>
    <mergeCell ref="E39:G39"/>
    <mergeCell ref="E32:G32"/>
    <mergeCell ref="E33:G33"/>
    <mergeCell ref="E43:G43"/>
    <mergeCell ref="E35:G35"/>
    <mergeCell ref="A54:B54"/>
    <mergeCell ref="B6:C6"/>
    <mergeCell ref="B7:C7"/>
    <mergeCell ref="B29:C29"/>
    <mergeCell ref="B33:C33"/>
    <mergeCell ref="B37:C37"/>
    <mergeCell ref="B41:C41"/>
    <mergeCell ref="B49:C49"/>
    <mergeCell ref="B15:C15"/>
    <mergeCell ref="B22:C22"/>
    <mergeCell ref="A4:D4"/>
    <mergeCell ref="E8:G8"/>
    <mergeCell ref="B42:C42"/>
    <mergeCell ref="E28:G28"/>
    <mergeCell ref="E29:G29"/>
    <mergeCell ref="E30:G30"/>
    <mergeCell ref="E31:G31"/>
    <mergeCell ref="E40:G40"/>
    <mergeCell ref="E41:G41"/>
    <mergeCell ref="E38:G38"/>
    <mergeCell ref="E20:G20"/>
    <mergeCell ref="E21:G21"/>
    <mergeCell ref="E22:G22"/>
    <mergeCell ref="E23:G23"/>
    <mergeCell ref="E34:G34"/>
    <mergeCell ref="E24:G24"/>
    <mergeCell ref="E26:G26"/>
    <mergeCell ref="E27:G27"/>
    <mergeCell ref="E25:G25"/>
    <mergeCell ref="I38:L38"/>
    <mergeCell ref="I39:L39"/>
    <mergeCell ref="E9:G9"/>
    <mergeCell ref="E10:G10"/>
    <mergeCell ref="E11:G11"/>
    <mergeCell ref="E12:G12"/>
    <mergeCell ref="E16:G16"/>
    <mergeCell ref="E17:G17"/>
    <mergeCell ref="E18:G18"/>
    <mergeCell ref="E19:G19"/>
    <mergeCell ref="P48:S48"/>
    <mergeCell ref="P50:S50"/>
    <mergeCell ref="P51:S51"/>
    <mergeCell ref="I41:L41"/>
    <mergeCell ref="P33:S33"/>
    <mergeCell ref="P23:S23"/>
    <mergeCell ref="P49:S49"/>
    <mergeCell ref="I36:L36"/>
    <mergeCell ref="I37:L37"/>
    <mergeCell ref="P39:S39"/>
    <mergeCell ref="Z48:AC48"/>
    <mergeCell ref="Z49:AC49"/>
    <mergeCell ref="Z50:AC50"/>
    <mergeCell ref="Z51:AC51"/>
    <mergeCell ref="U51:X51"/>
    <mergeCell ref="U48:X48"/>
    <mergeCell ref="U49:X49"/>
    <mergeCell ref="U50:X50"/>
    <mergeCell ref="Z42:AC42"/>
    <mergeCell ref="Z43:AC43"/>
    <mergeCell ref="Z45:AC45"/>
    <mergeCell ref="Z46:AC46"/>
    <mergeCell ref="Z47:AC47"/>
    <mergeCell ref="Z44:AC44"/>
    <mergeCell ref="Z36:AC36"/>
    <mergeCell ref="Z37:AC37"/>
    <mergeCell ref="Z38:AC38"/>
    <mergeCell ref="Z39:AC39"/>
    <mergeCell ref="Z40:AC40"/>
    <mergeCell ref="Z41:AC41"/>
    <mergeCell ref="Z32:AC32"/>
    <mergeCell ref="Z35:AC35"/>
    <mergeCell ref="Z29:AC29"/>
    <mergeCell ref="Z30:AC30"/>
    <mergeCell ref="Z33:AC33"/>
    <mergeCell ref="Z34:AC34"/>
    <mergeCell ref="Z20:AC20"/>
    <mergeCell ref="Z21:AC21"/>
    <mergeCell ref="Z22:AC22"/>
    <mergeCell ref="Z23:AC23"/>
    <mergeCell ref="Z24:AC24"/>
    <mergeCell ref="Z31:AC31"/>
    <mergeCell ref="Z25:AC25"/>
    <mergeCell ref="Z26:AC26"/>
    <mergeCell ref="Z27:AC27"/>
    <mergeCell ref="Z28:AC28"/>
    <mergeCell ref="Z19:AC19"/>
    <mergeCell ref="Z8:AC8"/>
    <mergeCell ref="Z9:AC9"/>
    <mergeCell ref="Z16:AC16"/>
    <mergeCell ref="Z18:AC18"/>
    <mergeCell ref="Z14:AC14"/>
    <mergeCell ref="Z15:AC15"/>
    <mergeCell ref="Z17:AC17"/>
    <mergeCell ref="Z11:AC11"/>
    <mergeCell ref="Z12:AC12"/>
    <mergeCell ref="U45:X45"/>
    <mergeCell ref="U46:X46"/>
    <mergeCell ref="U41:X41"/>
    <mergeCell ref="P41:S41"/>
    <mergeCell ref="P46:S46"/>
    <mergeCell ref="U34:X34"/>
    <mergeCell ref="U35:X35"/>
    <mergeCell ref="U37:X37"/>
    <mergeCell ref="U38:X38"/>
    <mergeCell ref="U39:X39"/>
    <mergeCell ref="U28:X28"/>
    <mergeCell ref="O37:S37"/>
    <mergeCell ref="P35:S35"/>
    <mergeCell ref="U33:X33"/>
    <mergeCell ref="P43:S43"/>
    <mergeCell ref="O44:S44"/>
    <mergeCell ref="P42:S42"/>
    <mergeCell ref="U40:X40"/>
    <mergeCell ref="P40:S40"/>
    <mergeCell ref="P34:S34"/>
    <mergeCell ref="P32:S32"/>
    <mergeCell ref="U47:X47"/>
    <mergeCell ref="U43:X43"/>
    <mergeCell ref="U42:X42"/>
    <mergeCell ref="U44:X44"/>
    <mergeCell ref="P45:S45"/>
    <mergeCell ref="P47:S47"/>
    <mergeCell ref="P38:S38"/>
    <mergeCell ref="U36:X36"/>
    <mergeCell ref="U32:X32"/>
    <mergeCell ref="I40:L40"/>
    <mergeCell ref="O29:S29"/>
    <mergeCell ref="P36:S36"/>
    <mergeCell ref="P30:S30"/>
    <mergeCell ref="P31:S31"/>
    <mergeCell ref="I29:L29"/>
    <mergeCell ref="I35:L35"/>
    <mergeCell ref="I34:L34"/>
    <mergeCell ref="I30:L30"/>
    <mergeCell ref="I31:L31"/>
    <mergeCell ref="U20:X20"/>
    <mergeCell ref="U21:X21"/>
    <mergeCell ref="P24:S24"/>
    <mergeCell ref="P25:S25"/>
    <mergeCell ref="U22:X22"/>
    <mergeCell ref="U23:X23"/>
    <mergeCell ref="P21:S21"/>
    <mergeCell ref="U24:X24"/>
    <mergeCell ref="U25:X25"/>
    <mergeCell ref="P22:S22"/>
    <mergeCell ref="U30:X30"/>
    <mergeCell ref="I32:L32"/>
    <mergeCell ref="I33:L33"/>
    <mergeCell ref="P26:S26"/>
    <mergeCell ref="I26:L26"/>
    <mergeCell ref="U26:X26"/>
    <mergeCell ref="P27:S27"/>
    <mergeCell ref="P28:S28"/>
    <mergeCell ref="U31:X31"/>
    <mergeCell ref="U27:X27"/>
    <mergeCell ref="I21:L21"/>
    <mergeCell ref="I27:L27"/>
    <mergeCell ref="I28:L28"/>
    <mergeCell ref="I22:L22"/>
    <mergeCell ref="I23:L23"/>
    <mergeCell ref="I24:L24"/>
    <mergeCell ref="I25:L25"/>
    <mergeCell ref="U29:X29"/>
    <mergeCell ref="I19:L19"/>
    <mergeCell ref="I20:L20"/>
    <mergeCell ref="U17:X17"/>
    <mergeCell ref="I18:L18"/>
    <mergeCell ref="P18:S18"/>
    <mergeCell ref="P17:S17"/>
    <mergeCell ref="U19:X19"/>
    <mergeCell ref="O19:S19"/>
    <mergeCell ref="O20:S20"/>
    <mergeCell ref="U18:X18"/>
    <mergeCell ref="U16:X16"/>
    <mergeCell ref="P16:S16"/>
    <mergeCell ref="I16:L16"/>
    <mergeCell ref="I6:L6"/>
    <mergeCell ref="U7:X7"/>
    <mergeCell ref="I9:L9"/>
    <mergeCell ref="N4:T4"/>
    <mergeCell ref="P11:S11"/>
    <mergeCell ref="P14:S14"/>
    <mergeCell ref="P15:S15"/>
    <mergeCell ref="U15:X15"/>
    <mergeCell ref="U4:Y4"/>
    <mergeCell ref="U14:X14"/>
    <mergeCell ref="U8:X8"/>
    <mergeCell ref="U9:X9"/>
    <mergeCell ref="U10:X10"/>
    <mergeCell ref="I4:M4"/>
    <mergeCell ref="I8:L8"/>
    <mergeCell ref="I15:L15"/>
    <mergeCell ref="E15:G15"/>
    <mergeCell ref="E13:G13"/>
    <mergeCell ref="E14:G14"/>
    <mergeCell ref="I10:L10"/>
    <mergeCell ref="I11:L11"/>
    <mergeCell ref="I14:L14"/>
    <mergeCell ref="E7:G7"/>
    <mergeCell ref="I42:L42"/>
    <mergeCell ref="I43:L43"/>
    <mergeCell ref="I44:L44"/>
    <mergeCell ref="I45:L45"/>
    <mergeCell ref="E4:H4"/>
    <mergeCell ref="I17:L17"/>
    <mergeCell ref="I12:L12"/>
    <mergeCell ref="I13:L13"/>
    <mergeCell ref="E6:G6"/>
    <mergeCell ref="I7:L7"/>
    <mergeCell ref="I46:L46"/>
    <mergeCell ref="I50:L50"/>
    <mergeCell ref="I49:L49"/>
    <mergeCell ref="E45:G45"/>
    <mergeCell ref="E47:G47"/>
    <mergeCell ref="E48:G48"/>
    <mergeCell ref="E49:G49"/>
    <mergeCell ref="E46:G46"/>
    <mergeCell ref="I48:L48"/>
    <mergeCell ref="I47:L47"/>
    <mergeCell ref="I53:L53"/>
    <mergeCell ref="E50:G50"/>
    <mergeCell ref="I51:L51"/>
    <mergeCell ref="I52:L52"/>
    <mergeCell ref="E52:G52"/>
    <mergeCell ref="E53:G53"/>
    <mergeCell ref="E51:G51"/>
  </mergeCells>
  <printOptions/>
  <pageMargins left="0.7874015748031497" right="0.7874015748031497" top="0.984251968503937" bottom="0.71" header="0.5118110236220472" footer="0.5118110236220472"/>
  <pageSetup horizontalDpi="600" verticalDpi="600" orientation="portrait" paperSize="9" r:id="rId1"/>
  <headerFooter alignWithMargins="0">
    <oddHeader>&amp;L&amp;8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2">
      <selection activeCell="B35" sqref="B35"/>
    </sheetView>
  </sheetViews>
  <sheetFormatPr defaultColWidth="9.00390625" defaultRowHeight="13.5"/>
  <cols>
    <col min="1" max="1" width="5.625" style="68" customWidth="1"/>
    <col min="2" max="8" width="10.625" style="58" customWidth="1"/>
    <col min="9" max="9" width="11.00390625" style="68" bestFit="1" customWidth="1"/>
    <col min="10" max="16384" width="9.00390625" style="68" customWidth="1"/>
  </cols>
  <sheetData>
    <row r="1" spans="1:11" s="58" customFormat="1" ht="13.5" customHeight="1">
      <c r="A1" s="56" t="s">
        <v>34</v>
      </c>
      <c r="B1" s="57"/>
      <c r="C1" s="57"/>
      <c r="D1" s="57"/>
      <c r="E1" s="57"/>
      <c r="F1" s="57"/>
      <c r="G1" s="57"/>
      <c r="H1" s="57"/>
      <c r="K1" s="34"/>
    </row>
    <row r="2" spans="1:11" s="63" customFormat="1" ht="19.5" customHeight="1">
      <c r="A2" s="59" t="s">
        <v>43</v>
      </c>
      <c r="B2" s="60"/>
      <c r="C2" s="61"/>
      <c r="D2" s="61"/>
      <c r="E2" s="61"/>
      <c r="F2" s="61"/>
      <c r="G2" s="61"/>
      <c r="H2" s="62"/>
      <c r="K2" s="33"/>
    </row>
    <row r="3" spans="1:11" s="63" customFormat="1" ht="12" customHeight="1">
      <c r="A3" s="59"/>
      <c r="B3" s="60"/>
      <c r="C3" s="61"/>
      <c r="D3" s="61"/>
      <c r="E3" s="61"/>
      <c r="F3" s="61"/>
      <c r="G3" s="61"/>
      <c r="H3" s="62" t="s">
        <v>36</v>
      </c>
      <c r="K3" s="33"/>
    </row>
    <row r="4" spans="1:11" ht="22.5" customHeight="1">
      <c r="A4" s="64" t="s">
        <v>27</v>
      </c>
      <c r="B4" s="65" t="s">
        <v>11</v>
      </c>
      <c r="C4" s="66" t="s">
        <v>28</v>
      </c>
      <c r="D4" s="65" t="s">
        <v>29</v>
      </c>
      <c r="E4" s="65" t="s">
        <v>37</v>
      </c>
      <c r="F4" s="65" t="s">
        <v>38</v>
      </c>
      <c r="G4" s="65" t="s">
        <v>39</v>
      </c>
      <c r="H4" s="67" t="s">
        <v>30</v>
      </c>
      <c r="K4" s="32"/>
    </row>
    <row r="5" spans="1:11" ht="4.5" customHeight="1">
      <c r="A5" s="69"/>
      <c r="B5" s="70"/>
      <c r="C5" s="69"/>
      <c r="D5" s="69"/>
      <c r="E5" s="69"/>
      <c r="F5" s="69"/>
      <c r="G5" s="69"/>
      <c r="H5" s="69"/>
      <c r="K5" s="32"/>
    </row>
    <row r="6" spans="1:11" s="63" customFormat="1" ht="15.75" customHeight="1">
      <c r="A6" s="36">
        <v>24</v>
      </c>
      <c r="B6" s="80">
        <f>SUM(C6:H6)</f>
        <v>24380000</v>
      </c>
      <c r="C6" s="78">
        <v>626</v>
      </c>
      <c r="D6" s="78">
        <v>2831717</v>
      </c>
      <c r="E6" s="78">
        <v>12741782</v>
      </c>
      <c r="F6" s="78">
        <v>33761</v>
      </c>
      <c r="G6" s="79">
        <v>0</v>
      </c>
      <c r="H6" s="78">
        <v>8772114</v>
      </c>
      <c r="I6" s="71"/>
      <c r="K6" s="32"/>
    </row>
    <row r="7" spans="1:11" s="63" customFormat="1" ht="15.75" customHeight="1">
      <c r="A7" s="36">
        <v>25</v>
      </c>
      <c r="B7" s="80">
        <f>SUM(C7:H7)</f>
        <v>24380000</v>
      </c>
      <c r="C7" s="78">
        <v>626</v>
      </c>
      <c r="D7" s="78">
        <v>2800093</v>
      </c>
      <c r="E7" s="78">
        <v>12809711</v>
      </c>
      <c r="F7" s="78">
        <v>34287</v>
      </c>
      <c r="G7" s="79">
        <v>0</v>
      </c>
      <c r="H7" s="78">
        <v>8735283</v>
      </c>
      <c r="I7" s="71"/>
      <c r="K7" s="32"/>
    </row>
    <row r="8" spans="1:11" s="63" customFormat="1" ht="15.75" customHeight="1">
      <c r="A8" s="36">
        <v>26</v>
      </c>
      <c r="B8" s="80">
        <f>SUM(C8:H8)</f>
        <v>24380000</v>
      </c>
      <c r="C8" s="78">
        <v>626</v>
      </c>
      <c r="D8" s="78">
        <v>2751221</v>
      </c>
      <c r="E8" s="78">
        <v>12848497</v>
      </c>
      <c r="F8" s="78">
        <v>34287</v>
      </c>
      <c r="G8" s="79">
        <v>0</v>
      </c>
      <c r="H8" s="78">
        <v>8745369</v>
      </c>
      <c r="I8" s="71"/>
      <c r="K8" s="32"/>
    </row>
    <row r="9" spans="1:11" s="63" customFormat="1" ht="15.75" customHeight="1">
      <c r="A9" s="81">
        <v>27</v>
      </c>
      <c r="B9" s="78">
        <f>SUM(C9:H9)</f>
        <v>24360000</v>
      </c>
      <c r="C9" s="78">
        <v>626</v>
      </c>
      <c r="D9" s="78">
        <v>2710328</v>
      </c>
      <c r="E9" s="78">
        <v>12879397</v>
      </c>
      <c r="F9" s="78">
        <v>33848</v>
      </c>
      <c r="G9" s="79">
        <v>0</v>
      </c>
      <c r="H9" s="78">
        <v>8735801</v>
      </c>
      <c r="I9" s="71"/>
      <c r="K9" s="32"/>
    </row>
    <row r="10" spans="1:11" s="63" customFormat="1" ht="15.75" customHeight="1">
      <c r="A10" s="81">
        <v>28</v>
      </c>
      <c r="B10" s="78">
        <f>SUM(C10:H10)</f>
        <v>24360000</v>
      </c>
      <c r="C10" s="78">
        <v>626</v>
      </c>
      <c r="D10" s="78">
        <v>2675534</v>
      </c>
      <c r="E10" s="78">
        <v>13038227</v>
      </c>
      <c r="F10" s="78">
        <v>34220</v>
      </c>
      <c r="G10" s="79">
        <v>0</v>
      </c>
      <c r="H10" s="78">
        <v>8611393</v>
      </c>
      <c r="I10" s="71"/>
      <c r="K10" s="32"/>
    </row>
    <row r="11" spans="1:11" ht="4.5" customHeight="1">
      <c r="A11" s="72"/>
      <c r="B11" s="73"/>
      <c r="C11" s="72"/>
      <c r="D11" s="72"/>
      <c r="E11" s="72"/>
      <c r="F11" s="72"/>
      <c r="G11" s="72"/>
      <c r="H11" s="72"/>
      <c r="K11" s="32"/>
    </row>
    <row r="12" spans="1:11" s="75" customFormat="1" ht="13.5" customHeight="1">
      <c r="A12" s="74" t="s">
        <v>31</v>
      </c>
      <c r="B12" s="74"/>
      <c r="C12" s="74"/>
      <c r="D12" s="74"/>
      <c r="E12" s="74"/>
      <c r="F12" s="74"/>
      <c r="G12" s="74"/>
      <c r="H12" s="74"/>
      <c r="K12" s="47"/>
    </row>
    <row r="13" spans="1:11" s="75" customFormat="1" ht="13.5" customHeight="1">
      <c r="A13" s="76" t="s">
        <v>41</v>
      </c>
      <c r="B13" s="76"/>
      <c r="C13" s="76"/>
      <c r="D13" s="76"/>
      <c r="E13" s="76"/>
      <c r="F13" s="76"/>
      <c r="G13" s="76"/>
      <c r="H13" s="76"/>
      <c r="K13" s="47"/>
    </row>
    <row r="14" spans="1:11" s="75" customFormat="1" ht="25.5" customHeight="1">
      <c r="A14" s="96" t="s">
        <v>42</v>
      </c>
      <c r="B14" s="97"/>
      <c r="C14" s="97"/>
      <c r="D14" s="97"/>
      <c r="E14" s="97"/>
      <c r="F14" s="97"/>
      <c r="G14" s="97"/>
      <c r="H14" s="97"/>
      <c r="K14" s="47"/>
    </row>
    <row r="15" ht="13.5">
      <c r="C15" s="77"/>
    </row>
    <row r="16" ht="13.5">
      <c r="C16" s="77"/>
    </row>
  </sheetData>
  <sheetProtection/>
  <mergeCells count="1">
    <mergeCell ref="A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2016-02-19T06:54:09Z</cp:lastPrinted>
  <dcterms:created xsi:type="dcterms:W3CDTF">2003-04-28T04:44:11Z</dcterms:created>
  <dcterms:modified xsi:type="dcterms:W3CDTF">2017-04-24T02:55:15Z</dcterms:modified>
  <cp:category/>
  <cp:version/>
  <cp:contentType/>
  <cp:contentStatus/>
</cp:coreProperties>
</file>