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15" windowWidth="8010" windowHeight="5910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</sheets>
  <definedNames/>
  <calcPr fullCalcOnLoad="1"/>
</workbook>
</file>

<file path=xl/sharedStrings.xml><?xml version="1.0" encoding="utf-8"?>
<sst xmlns="http://schemas.openxmlformats.org/spreadsheetml/2006/main" count="233" uniqueCount="184">
  <si>
    <t>職員数</t>
  </si>
  <si>
    <t>年 ・ 保育園名</t>
  </si>
  <si>
    <t>愛光あけぼの</t>
  </si>
  <si>
    <t>羽衣</t>
  </si>
  <si>
    <t>高松</t>
  </si>
  <si>
    <t>江の島</t>
  </si>
  <si>
    <t>上砂</t>
  </si>
  <si>
    <t>中砂</t>
  </si>
  <si>
    <t>柴崎</t>
  </si>
  <si>
    <t>柏</t>
  </si>
  <si>
    <t>見影橋</t>
  </si>
  <si>
    <t>西砂</t>
  </si>
  <si>
    <t>西立川</t>
  </si>
  <si>
    <t>栄</t>
  </si>
  <si>
    <t>諏訪の森</t>
  </si>
  <si>
    <t>愛光</t>
  </si>
  <si>
    <t>至誠</t>
  </si>
  <si>
    <t>けやき台さくら</t>
  </si>
  <si>
    <t>玉川</t>
  </si>
  <si>
    <t>れんげ砂川</t>
  </si>
  <si>
    <t>松中</t>
  </si>
  <si>
    <t>あおば第二</t>
  </si>
  <si>
    <t>愛光第五</t>
  </si>
  <si>
    <t>小百合</t>
  </si>
  <si>
    <t>立川ひかり</t>
  </si>
  <si>
    <t>立川たんぽぽ</t>
  </si>
  <si>
    <t>市外委託児数</t>
  </si>
  <si>
    <t>公立</t>
  </si>
  <si>
    <t>私立</t>
  </si>
  <si>
    <t>各年4月1日現在</t>
  </si>
  <si>
    <t>居宅外労働</t>
  </si>
  <si>
    <t>居宅内労働</t>
  </si>
  <si>
    <t>身体障害者</t>
  </si>
  <si>
    <t>その他</t>
  </si>
  <si>
    <t>0歳児</t>
  </si>
  <si>
    <t>1歳児</t>
  </si>
  <si>
    <t>2歳児</t>
  </si>
  <si>
    <t>3歳児</t>
  </si>
  <si>
    <t>4歳児</t>
  </si>
  <si>
    <t>5歳児</t>
  </si>
  <si>
    <t>多摩川</t>
  </si>
  <si>
    <t>南富士見</t>
  </si>
  <si>
    <t>錦</t>
  </si>
  <si>
    <t>曙</t>
  </si>
  <si>
    <t>南砂</t>
  </si>
  <si>
    <t>けやき台</t>
  </si>
  <si>
    <t>若葉</t>
  </si>
  <si>
    <t>幸</t>
  </si>
  <si>
    <t>柏第二</t>
  </si>
  <si>
    <t>大山</t>
  </si>
  <si>
    <t>上砂第二</t>
  </si>
  <si>
    <t>各年度末現在</t>
  </si>
  <si>
    <t>資料：子ども家庭部保育課</t>
  </si>
  <si>
    <t>子育て相談事業</t>
  </si>
  <si>
    <t>利用世帯数</t>
  </si>
  <si>
    <t>利用児童数</t>
  </si>
  <si>
    <t>援助会員数</t>
  </si>
  <si>
    <t>依頼会員数</t>
  </si>
  <si>
    <t>年度 ・ 施設名</t>
  </si>
  <si>
    <t>大人人数</t>
  </si>
  <si>
    <t>子ども人数</t>
  </si>
  <si>
    <t>富士見</t>
  </si>
  <si>
    <t>（単位：千円）</t>
  </si>
  <si>
    <t>錦第二</t>
  </si>
  <si>
    <t>上砂第三</t>
  </si>
  <si>
    <t>定員</t>
  </si>
  <si>
    <t>1年生</t>
  </si>
  <si>
    <t>2年生</t>
  </si>
  <si>
    <t>3年生</t>
  </si>
  <si>
    <t>4年生</t>
  </si>
  <si>
    <t>5年生</t>
  </si>
  <si>
    <t>6年生</t>
  </si>
  <si>
    <t>利用日数</t>
  </si>
  <si>
    <t>ショートステイ事業</t>
  </si>
  <si>
    <t>一番町北</t>
  </si>
  <si>
    <t>砂川園</t>
  </si>
  <si>
    <t>資料：子ども家庭部子育て推進課</t>
  </si>
  <si>
    <t>資料：子ども家庭部子ども育成課</t>
  </si>
  <si>
    <t>錦第三</t>
  </si>
  <si>
    <t>柏第三</t>
  </si>
  <si>
    <t>開設日数</t>
  </si>
  <si>
    <t>利用者数</t>
  </si>
  <si>
    <t>相談件数</t>
  </si>
  <si>
    <t>総数</t>
  </si>
  <si>
    <t>資料：子ども家庭部子育て推進課</t>
  </si>
  <si>
    <t>（ 単位：千円 ）</t>
  </si>
  <si>
    <t>けやき台第二</t>
  </si>
  <si>
    <t>西砂第二</t>
  </si>
  <si>
    <t>6社会福祉－2児童福祉</t>
  </si>
  <si>
    <t>1表　保育園別定員 ・ 保育の実施児童数と職員数の推移</t>
  </si>
  <si>
    <t>（ 単位：人，㎡ ）　　各年4月1日現在</t>
  </si>
  <si>
    <t>2表　保育の実施原因別保育園児数の推移</t>
  </si>
  <si>
    <t>3表　児童手当支給状況の推移</t>
  </si>
  <si>
    <t>4表　学童保育所登録児童数の推移</t>
  </si>
  <si>
    <t>森の子</t>
  </si>
  <si>
    <t>あおば</t>
  </si>
  <si>
    <t>資料：子ども家庭部子育て推進課</t>
  </si>
  <si>
    <t>保育の実施児童数</t>
  </si>
  <si>
    <t>母親の状況</t>
  </si>
  <si>
    <t>出産・疾病・身体障害者・看護・その他</t>
  </si>
  <si>
    <t>年 ・
年齢</t>
  </si>
  <si>
    <t>育成手当</t>
  </si>
  <si>
    <t>障害手当</t>
  </si>
  <si>
    <t>登録児童数</t>
  </si>
  <si>
    <t>柏第四</t>
  </si>
  <si>
    <t>総合福祉センター</t>
  </si>
  <si>
    <t>5表　子ども家庭支援センター利用状況の推移</t>
  </si>
  <si>
    <t>資料：子ども家庭支援センター</t>
  </si>
  <si>
    <t>7表　子育てひろば利用状況の推移</t>
  </si>
  <si>
    <t>活動状況</t>
  </si>
  <si>
    <t>会員数</t>
  </si>
  <si>
    <t>両会員数</t>
  </si>
  <si>
    <t>総会員数</t>
  </si>
  <si>
    <t>活動時間</t>
  </si>
  <si>
    <t>活動件数</t>
  </si>
  <si>
    <t>定　　　　　員</t>
  </si>
  <si>
    <t>建　 物延面積</t>
  </si>
  <si>
    <t>３   歳</t>
  </si>
  <si>
    <t>３歳未満</t>
  </si>
  <si>
    <t>４歳以上</t>
  </si>
  <si>
    <t>総　数</t>
  </si>
  <si>
    <t>年・学童保育所名</t>
  </si>
  <si>
    <t>くるりん子育てひろば</t>
  </si>
  <si>
    <t>ふじみ子育てひろば</t>
  </si>
  <si>
    <t>にしき子育てひろば</t>
  </si>
  <si>
    <t>はごろも子育てひろば</t>
  </si>
  <si>
    <t>たかまつ子育てひろば</t>
  </si>
  <si>
    <t>わかば子育てひろば</t>
  </si>
  <si>
    <t>かみすな子育てひろば</t>
  </si>
  <si>
    <t>にしすな子育てひろば</t>
  </si>
  <si>
    <t>なかすな子育てひろば</t>
  </si>
  <si>
    <t>ひまわり子育てひろば</t>
  </si>
  <si>
    <t>年度</t>
  </si>
  <si>
    <t>私立</t>
  </si>
  <si>
    <t>市立</t>
  </si>
  <si>
    <t>指導員定数</t>
  </si>
  <si>
    <t>外勤</t>
  </si>
  <si>
    <t>求職</t>
  </si>
  <si>
    <t>自営</t>
  </si>
  <si>
    <t>内職</t>
  </si>
  <si>
    <t>出産</t>
  </si>
  <si>
    <t>疾病</t>
  </si>
  <si>
    <t>看護</t>
  </si>
  <si>
    <t>災害</t>
  </si>
  <si>
    <t>年度</t>
  </si>
  <si>
    <t>世帯数</t>
  </si>
  <si>
    <t>支給額</t>
  </si>
  <si>
    <t>世帯数</t>
  </si>
  <si>
    <t>児童数</t>
  </si>
  <si>
    <t>児童数</t>
  </si>
  <si>
    <t>３歳以上</t>
  </si>
  <si>
    <t>高松第二</t>
  </si>
  <si>
    <t>西武立川きらり</t>
  </si>
  <si>
    <t>出張・出前ひろば</t>
  </si>
  <si>
    <t>開設か所数</t>
  </si>
  <si>
    <t>注1：保育の実施児童数の( )は市内受託児童数で内数。</t>
  </si>
  <si>
    <t>注1：世帯数及び児童数は、各年度末現在の数値である。</t>
  </si>
  <si>
    <t>注2：22年度は、22年2、3月分の支給のみである。</t>
  </si>
  <si>
    <t>注1：世帯数及び児童数は、各年度末現在の数値である。</t>
  </si>
  <si>
    <t>注2：24年度は、24年2、3月分のみの支給である。</t>
  </si>
  <si>
    <t>注3：24年度で終了。</t>
  </si>
  <si>
    <t>注1：世帯数は、各年度末現在の数値である。</t>
  </si>
  <si>
    <t>注2：支給額については、端数処理のため、総数が内訳の合計に一致しない場合がある。</t>
  </si>
  <si>
    <t>　（１）　児童育成手当支給条例該当分</t>
  </si>
  <si>
    <t>　（2）　児童手当法該当分</t>
  </si>
  <si>
    <t>　（３）　子ども手当法該当分</t>
  </si>
  <si>
    <t>にじっこ子育てひろば</t>
  </si>
  <si>
    <t>わんわん</t>
  </si>
  <si>
    <t>注：保育の実施児童数のうち、市内在住者のみ。幼保連携認定こども園（保育認定）を含む。</t>
  </si>
  <si>
    <t>なないろ子育てひろば</t>
  </si>
  <si>
    <t>にこにこ子育てひろば</t>
  </si>
  <si>
    <t>高松第三</t>
  </si>
  <si>
    <t>中砂第二</t>
  </si>
  <si>
    <t>ほほえみの森</t>
  </si>
  <si>
    <t>注2：西国立には西国立保育園分園20人を含む。</t>
  </si>
  <si>
    <t>注3：幼保連携認定こども園（保育認定）を含む。</t>
  </si>
  <si>
    <t>注4：たかのみちにはたかのみち保育園分園30人を含む。</t>
  </si>
  <si>
    <t>-</t>
  </si>
  <si>
    <r>
      <t>冨士見</t>
    </r>
    <r>
      <rPr>
        <sz val="6"/>
        <rFont val="ＭＳ Ｐ明朝"/>
        <family val="1"/>
      </rPr>
      <t xml:space="preserve"> </t>
    </r>
  </si>
  <si>
    <r>
      <t>西国立</t>
    </r>
    <r>
      <rPr>
        <sz val="6"/>
        <rFont val="ＭＳ Ｐ明朝"/>
        <family val="1"/>
      </rPr>
      <t xml:space="preserve"> 注2</t>
    </r>
  </si>
  <si>
    <r>
      <t xml:space="preserve">たかのみち </t>
    </r>
    <r>
      <rPr>
        <sz val="6"/>
        <rFont val="ＭＳ Ｐ明朝"/>
        <family val="1"/>
      </rPr>
      <t>注4</t>
    </r>
  </si>
  <si>
    <t>ぽけっとランド立川</t>
  </si>
  <si>
    <t>注：出張・出前ひろばは、ひまわり等が実施しているため、開設か所数の合計に含まない。</t>
  </si>
  <si>
    <t>6表　ファミリー・サポート・センター利用状況の推移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</si>
</sst>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0_);[Red]\(0\)"/>
    <numFmt numFmtId="186" formatCode="&quot;¥&quot;#,##0_);\(&quot;¥&quot;#,##0\)"/>
    <numFmt numFmtId="187" formatCode="#,##0_);\(#,##0\)"/>
    <numFmt numFmtId="188" formatCode="\(#,##0\)"/>
    <numFmt numFmtId="189" formatCode="\(0\)"/>
    <numFmt numFmtId="190" formatCode="#,##0.00____\ "/>
    <numFmt numFmtId="191" formatCode="[=0]&quot;- &quot;;[&lt;1]&quot;0 &quot;;#,##0\ "/>
    <numFmt numFmtId="192" formatCode="[=0]&quot;-_ &quot;;[&lt;1]&quot;0_ &quot;;#,##0_ "/>
    <numFmt numFmtId="193" formatCode="[=0]&quot;&quot;;[&lt;1]&quot;(0)&quot;;\(#,##0\)"/>
    <numFmt numFmtId="194" formatCode="[=0]&quot;-&quot;;[&lt;1]&quot;0&quot;;#,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¥&quot;#,##0_);[Red]\(&quot;¥&quot;#,##0\)"/>
    <numFmt numFmtId="200" formatCode="0_);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b/>
      <sz val="9"/>
      <color indexed="30"/>
      <name val="ＭＳ 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b/>
      <sz val="9"/>
      <color rgb="FF0070C0"/>
      <name val="ＭＳ 明朝"/>
      <family val="1"/>
    </font>
    <font>
      <sz val="10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7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87" fontId="5" fillId="0" borderId="13" xfId="0" applyNumberFormat="1" applyFont="1" applyFill="1" applyBorder="1" applyAlignment="1">
      <alignment horizontal="right"/>
    </xf>
    <xf numFmtId="187" fontId="5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left" vertical="center"/>
    </xf>
    <xf numFmtId="0" fontId="11" fillId="0" borderId="21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distributed"/>
    </xf>
    <xf numFmtId="177" fontId="11" fillId="0" borderId="12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176" fontId="11" fillId="0" borderId="23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/>
    </xf>
    <xf numFmtId="176" fontId="5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distributed" vertical="center" wrapText="1"/>
    </xf>
    <xf numFmtId="187" fontId="11" fillId="0" borderId="23" xfId="0" applyNumberFormat="1" applyFont="1" applyFill="1" applyBorder="1" applyAlignment="1">
      <alignment vertical="center"/>
    </xf>
    <xf numFmtId="187" fontId="11" fillId="0" borderId="0" xfId="0" applyNumberFormat="1" applyFont="1" applyFill="1" applyBorder="1" applyAlignment="1">
      <alignment vertical="center"/>
    </xf>
    <xf numFmtId="191" fontId="11" fillId="0" borderId="23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3" fontId="8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 horizontal="left" vertical="center" wrapText="1"/>
    </xf>
    <xf numFmtId="3" fontId="11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indent="1"/>
    </xf>
    <xf numFmtId="0" fontId="4" fillId="0" borderId="0" xfId="0" applyFont="1" applyFill="1" applyAlignment="1">
      <alignment/>
    </xf>
    <xf numFmtId="194" fontId="11" fillId="0" borderId="2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194" fontId="11" fillId="0" borderId="0" xfId="0" applyNumberFormat="1" applyFont="1" applyFill="1" applyBorder="1" applyAlignment="1">
      <alignment vertical="center"/>
    </xf>
    <xf numFmtId="194" fontId="11" fillId="0" borderId="23" xfId="0" applyNumberFormat="1" applyFont="1" applyFill="1" applyBorder="1" applyAlignment="1">
      <alignment horizontal="right" vertical="center"/>
    </xf>
    <xf numFmtId="194" fontId="11" fillId="0" borderId="0" xfId="0" applyNumberFormat="1" applyFont="1" applyFill="1" applyBorder="1" applyAlignment="1">
      <alignment horizontal="right" vertical="center"/>
    </xf>
    <xf numFmtId="193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200" fontId="54" fillId="0" borderId="0" xfId="0" applyNumberFormat="1" applyFont="1" applyFill="1" applyBorder="1" applyAlignment="1">
      <alignment horizontal="right" vertical="center"/>
    </xf>
    <xf numFmtId="193" fontId="14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194" fontId="9" fillId="0" borderId="0" xfId="0" applyNumberFormat="1" applyFont="1" applyFill="1" applyBorder="1" applyAlignment="1">
      <alignment/>
    </xf>
    <xf numFmtId="194" fontId="9" fillId="0" borderId="0" xfId="0" applyNumberFormat="1" applyFont="1" applyFill="1" applyAlignment="1">
      <alignment/>
    </xf>
    <xf numFmtId="194" fontId="9" fillId="0" borderId="0" xfId="0" applyNumberFormat="1" applyFont="1" applyFill="1" applyAlignment="1">
      <alignment horizontal="right"/>
    </xf>
    <xf numFmtId="194" fontId="9" fillId="0" borderId="0" xfId="0" applyNumberFormat="1" applyFont="1" applyFill="1" applyBorder="1" applyAlignment="1">
      <alignment horizontal="right"/>
    </xf>
    <xf numFmtId="176" fontId="11" fillId="0" borderId="13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194" fontId="14" fillId="0" borderId="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189" fontId="54" fillId="0" borderId="0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left" vertical="center" indent="1" shrinkToFit="1"/>
    </xf>
    <xf numFmtId="0" fontId="8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distributed" vertical="center" wrapText="1" indent="3"/>
    </xf>
    <xf numFmtId="0" fontId="11" fillId="0" borderId="14" xfId="0" applyFont="1" applyFill="1" applyBorder="1" applyAlignment="1">
      <alignment horizontal="distributed" vertical="center" wrapText="1" indent="3"/>
    </xf>
    <xf numFmtId="0" fontId="11" fillId="0" borderId="18" xfId="0" applyFont="1" applyFill="1" applyBorder="1" applyAlignment="1">
      <alignment horizontal="distributed" vertical="center" wrapText="1" indent="3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distributed" vertical="center" indent="10"/>
    </xf>
    <xf numFmtId="0" fontId="11" fillId="0" borderId="14" xfId="0" applyFont="1" applyFill="1" applyBorder="1" applyAlignment="1">
      <alignment horizontal="distributed" vertical="center" indent="10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 indent="1"/>
    </xf>
    <xf numFmtId="0" fontId="11" fillId="0" borderId="33" xfId="0" applyFont="1" applyFill="1" applyBorder="1" applyAlignment="1">
      <alignment horizontal="distributed" vertical="center" indent="1"/>
    </xf>
    <xf numFmtId="0" fontId="11" fillId="0" borderId="3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distributed" vertical="center" indent="2"/>
    </xf>
    <xf numFmtId="0" fontId="11" fillId="0" borderId="18" xfId="0" applyFont="1" applyFill="1" applyBorder="1" applyAlignment="1">
      <alignment horizontal="distributed" vertical="center" indent="2"/>
    </xf>
    <xf numFmtId="0" fontId="11" fillId="0" borderId="14" xfId="0" applyFont="1" applyFill="1" applyBorder="1" applyAlignment="1">
      <alignment horizontal="distributed" vertical="center" indent="2"/>
    </xf>
    <xf numFmtId="0" fontId="11" fillId="0" borderId="16" xfId="0" applyFont="1" applyFill="1" applyBorder="1" applyAlignment="1">
      <alignment horizontal="distributed" vertical="center" indent="6"/>
    </xf>
    <xf numFmtId="0" fontId="11" fillId="0" borderId="14" xfId="0" applyFont="1" applyFill="1" applyBorder="1" applyAlignment="1">
      <alignment horizontal="distributed" vertical="center" indent="6"/>
    </xf>
    <xf numFmtId="0" fontId="11" fillId="0" borderId="18" xfId="0" applyFont="1" applyFill="1" applyBorder="1" applyAlignment="1">
      <alignment horizontal="distributed" vertical="center" indent="6"/>
    </xf>
    <xf numFmtId="0" fontId="11" fillId="0" borderId="26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distributed" vertical="center" indent="3"/>
    </xf>
    <xf numFmtId="0" fontId="11" fillId="0" borderId="14" xfId="0" applyFont="1" applyFill="1" applyBorder="1" applyAlignment="1">
      <alignment horizontal="distributed" vertical="center" indent="3"/>
    </xf>
    <xf numFmtId="0" fontId="10" fillId="0" borderId="0" xfId="0" applyFont="1" applyFill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75390625" style="26" customWidth="1"/>
    <col min="2" max="2" width="6.375" style="27" customWidth="1"/>
    <col min="3" max="4" width="6.75390625" style="27" customWidth="1"/>
    <col min="5" max="5" width="5.875" style="27" customWidth="1"/>
    <col min="6" max="6" width="4.75390625" style="27" customWidth="1"/>
    <col min="7" max="7" width="6.375" style="27" customWidth="1"/>
    <col min="8" max="8" width="4.375" style="27" customWidth="1"/>
    <col min="9" max="9" width="5.00390625" style="27" customWidth="1"/>
    <col min="10" max="10" width="4.75390625" style="27" customWidth="1"/>
    <col min="11" max="11" width="6.375" style="27" customWidth="1"/>
    <col min="12" max="12" width="4.375" style="27" customWidth="1"/>
    <col min="13" max="13" width="5.375" style="27" customWidth="1"/>
    <col min="14" max="14" width="6.875" style="27" customWidth="1"/>
    <col min="15" max="16384" width="9.00390625" style="27" customWidth="1"/>
  </cols>
  <sheetData>
    <row r="1" spans="1:14" ht="12.75" customHeight="1">
      <c r="A1" s="157" t="s">
        <v>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8.25" customHeight="1">
      <c r="A2" s="3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8" customHeight="1">
      <c r="A3" s="40" t="s">
        <v>89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 customHeight="1">
      <c r="A4" s="124"/>
      <c r="B4" s="7"/>
      <c r="C4" s="7"/>
      <c r="D4" s="7"/>
      <c r="E4" s="41"/>
      <c r="F4" s="41"/>
      <c r="G4" s="41"/>
      <c r="H4" s="41"/>
      <c r="I4" s="41"/>
      <c r="J4" s="41"/>
      <c r="K4" s="41"/>
      <c r="M4" s="7"/>
      <c r="N4" s="14" t="s">
        <v>90</v>
      </c>
    </row>
    <row r="5" spans="1:14" ht="15.75" customHeight="1">
      <c r="A5" s="159" t="s">
        <v>1</v>
      </c>
      <c r="B5" s="165" t="s">
        <v>115</v>
      </c>
      <c r="C5" s="166"/>
      <c r="D5" s="167"/>
      <c r="E5" s="168" t="s">
        <v>97</v>
      </c>
      <c r="F5" s="169"/>
      <c r="G5" s="169"/>
      <c r="H5" s="169"/>
      <c r="I5" s="169"/>
      <c r="J5" s="169"/>
      <c r="K5" s="169"/>
      <c r="L5" s="170"/>
      <c r="M5" s="161" t="s">
        <v>0</v>
      </c>
      <c r="N5" s="163" t="s">
        <v>116</v>
      </c>
    </row>
    <row r="6" spans="1:14" ht="15.75" customHeight="1">
      <c r="A6" s="160"/>
      <c r="B6" s="58" t="s">
        <v>83</v>
      </c>
      <c r="C6" s="158" t="s">
        <v>118</v>
      </c>
      <c r="D6" s="158" t="s">
        <v>150</v>
      </c>
      <c r="E6" s="171" t="s">
        <v>83</v>
      </c>
      <c r="F6" s="172"/>
      <c r="G6" s="171" t="s">
        <v>118</v>
      </c>
      <c r="H6" s="173"/>
      <c r="I6" s="171" t="s">
        <v>117</v>
      </c>
      <c r="J6" s="172"/>
      <c r="K6" s="171" t="s">
        <v>119</v>
      </c>
      <c r="L6" s="172"/>
      <c r="M6" s="162"/>
      <c r="N6" s="164"/>
    </row>
    <row r="7" spans="1:14" ht="15" customHeight="1">
      <c r="A7" s="50">
        <v>25</v>
      </c>
      <c r="B7" s="126">
        <v>3312</v>
      </c>
      <c r="C7" s="127">
        <v>1231</v>
      </c>
      <c r="D7" s="127">
        <v>2081</v>
      </c>
      <c r="E7" s="127">
        <v>3316</v>
      </c>
      <c r="F7" s="107">
        <v>75</v>
      </c>
      <c r="G7" s="127">
        <v>1341</v>
      </c>
      <c r="H7" s="107">
        <v>10</v>
      </c>
      <c r="I7" s="127">
        <v>670</v>
      </c>
      <c r="J7" s="107">
        <v>13</v>
      </c>
      <c r="K7" s="127">
        <v>1305</v>
      </c>
      <c r="L7" s="107">
        <v>52</v>
      </c>
      <c r="M7" s="127">
        <v>652</v>
      </c>
      <c r="N7" s="127">
        <v>25004</v>
      </c>
    </row>
    <row r="8" spans="1:14" ht="15" customHeight="1">
      <c r="A8" s="50">
        <v>26</v>
      </c>
      <c r="B8" s="126">
        <v>3325</v>
      </c>
      <c r="C8" s="127">
        <v>1237</v>
      </c>
      <c r="D8" s="127">
        <v>2092</v>
      </c>
      <c r="E8" s="127">
        <v>3340</v>
      </c>
      <c r="F8" s="107">
        <v>53</v>
      </c>
      <c r="G8" s="127">
        <v>1348</v>
      </c>
      <c r="H8" s="107">
        <v>7</v>
      </c>
      <c r="I8" s="127">
        <v>670</v>
      </c>
      <c r="J8" s="107">
        <v>13</v>
      </c>
      <c r="K8" s="127">
        <v>1322</v>
      </c>
      <c r="L8" s="107">
        <v>33</v>
      </c>
      <c r="M8" s="127">
        <v>661</v>
      </c>
      <c r="N8" s="127">
        <v>25228</v>
      </c>
    </row>
    <row r="9" spans="1:14" ht="15" customHeight="1">
      <c r="A9" s="50">
        <v>27</v>
      </c>
      <c r="B9" s="126">
        <v>3228</v>
      </c>
      <c r="C9" s="127">
        <v>1263</v>
      </c>
      <c r="D9" s="127">
        <v>1965</v>
      </c>
      <c r="E9" s="127">
        <v>3340</v>
      </c>
      <c r="F9" s="107">
        <v>52</v>
      </c>
      <c r="G9" s="127">
        <v>1336</v>
      </c>
      <c r="H9" s="107">
        <v>7</v>
      </c>
      <c r="I9" s="127">
        <v>656</v>
      </c>
      <c r="J9" s="107">
        <v>9</v>
      </c>
      <c r="K9" s="127">
        <v>1348</v>
      </c>
      <c r="L9" s="107">
        <v>36</v>
      </c>
      <c r="M9" s="127">
        <v>650</v>
      </c>
      <c r="N9" s="127">
        <v>25228</v>
      </c>
    </row>
    <row r="10" spans="1:14" ht="15" customHeight="1">
      <c r="A10" s="50">
        <v>28</v>
      </c>
      <c r="B10" s="126">
        <v>3377</v>
      </c>
      <c r="C10" s="127">
        <v>1347</v>
      </c>
      <c r="D10" s="127">
        <v>2030</v>
      </c>
      <c r="E10" s="127">
        <v>3414</v>
      </c>
      <c r="F10" s="107">
        <v>41</v>
      </c>
      <c r="G10" s="127">
        <v>1397</v>
      </c>
      <c r="H10" s="107">
        <v>11</v>
      </c>
      <c r="I10" s="127">
        <v>674</v>
      </c>
      <c r="J10" s="107">
        <v>5</v>
      </c>
      <c r="K10" s="127">
        <v>1343</v>
      </c>
      <c r="L10" s="107">
        <v>25</v>
      </c>
      <c r="M10" s="127">
        <v>696</v>
      </c>
      <c r="N10" s="127">
        <v>26848</v>
      </c>
    </row>
    <row r="11" spans="1:14" ht="15" customHeight="1">
      <c r="A11" s="50">
        <v>29</v>
      </c>
      <c r="B11" s="126">
        <f>B12+B21</f>
        <v>3496</v>
      </c>
      <c r="C11" s="127">
        <f>C12+C21</f>
        <v>1409</v>
      </c>
      <c r="D11" s="127">
        <f>D12+D21</f>
        <v>2087</v>
      </c>
      <c r="E11" s="127">
        <f>E12+E21</f>
        <v>3551</v>
      </c>
      <c r="F11" s="128"/>
      <c r="G11" s="127">
        <f>G12+G21</f>
        <v>1482</v>
      </c>
      <c r="H11" s="128"/>
      <c r="I11" s="127">
        <f>I12+I21</f>
        <v>701</v>
      </c>
      <c r="J11" s="128"/>
      <c r="K11" s="127">
        <f>K12+K21</f>
        <v>1368</v>
      </c>
      <c r="L11" s="128"/>
      <c r="M11" s="127">
        <f>M12+M21</f>
        <v>153</v>
      </c>
      <c r="N11" s="127">
        <f>N12+N21</f>
        <v>28132</v>
      </c>
    </row>
    <row r="12" spans="1:14" ht="15" customHeight="1">
      <c r="A12" s="138" t="s">
        <v>134</v>
      </c>
      <c r="B12" s="126">
        <f aca="true" t="shared" si="0" ref="B12:N12">SUM(B13:B20)</f>
        <v>762</v>
      </c>
      <c r="C12" s="127">
        <f t="shared" si="0"/>
        <v>306</v>
      </c>
      <c r="D12" s="127">
        <f t="shared" si="0"/>
        <v>456</v>
      </c>
      <c r="E12" s="127">
        <f t="shared" si="0"/>
        <v>750</v>
      </c>
      <c r="F12" s="128">
        <f t="shared" si="0"/>
        <v>7</v>
      </c>
      <c r="G12" s="127">
        <f t="shared" si="0"/>
        <v>306</v>
      </c>
      <c r="H12" s="128">
        <f t="shared" si="0"/>
        <v>1</v>
      </c>
      <c r="I12" s="127">
        <f t="shared" si="0"/>
        <v>149</v>
      </c>
      <c r="J12" s="128">
        <f t="shared" si="0"/>
        <v>1</v>
      </c>
      <c r="K12" s="127">
        <f t="shared" si="0"/>
        <v>295</v>
      </c>
      <c r="L12" s="128">
        <f t="shared" si="0"/>
        <v>5</v>
      </c>
      <c r="M12" s="127">
        <f t="shared" si="0"/>
        <v>153</v>
      </c>
      <c r="N12" s="127">
        <f t="shared" si="0"/>
        <v>5669</v>
      </c>
    </row>
    <row r="13" spans="1:14" ht="15" customHeight="1">
      <c r="A13" s="137" t="s">
        <v>3</v>
      </c>
      <c r="B13" s="126">
        <f aca="true" t="shared" si="1" ref="B13:B20">SUM(C13:D13)</f>
        <v>86</v>
      </c>
      <c r="C13" s="127">
        <v>38</v>
      </c>
      <c r="D13" s="127">
        <v>48</v>
      </c>
      <c r="E13" s="127">
        <f aca="true" t="shared" si="2" ref="E13:F16">SUM(G13,I13,K13)</f>
        <v>86</v>
      </c>
      <c r="F13" s="107">
        <f t="shared" si="2"/>
        <v>2</v>
      </c>
      <c r="G13" s="127">
        <v>38</v>
      </c>
      <c r="H13" s="107"/>
      <c r="I13" s="127">
        <v>16</v>
      </c>
      <c r="J13" s="107"/>
      <c r="K13" s="127">
        <v>32</v>
      </c>
      <c r="L13" s="107">
        <v>2</v>
      </c>
      <c r="M13" s="127">
        <v>18</v>
      </c>
      <c r="N13" s="127">
        <v>656</v>
      </c>
    </row>
    <row r="14" spans="1:14" ht="15" customHeight="1">
      <c r="A14" s="137" t="s">
        <v>4</v>
      </c>
      <c r="B14" s="126">
        <f t="shared" si="1"/>
        <v>81</v>
      </c>
      <c r="C14" s="127">
        <v>33</v>
      </c>
      <c r="D14" s="127">
        <v>48</v>
      </c>
      <c r="E14" s="127">
        <f t="shared" si="2"/>
        <v>79</v>
      </c>
      <c r="F14" s="107">
        <f t="shared" si="2"/>
        <v>0</v>
      </c>
      <c r="G14" s="127">
        <v>32</v>
      </c>
      <c r="H14" s="107"/>
      <c r="I14" s="127">
        <v>16</v>
      </c>
      <c r="J14" s="107"/>
      <c r="K14" s="127">
        <v>31</v>
      </c>
      <c r="L14" s="107"/>
      <c r="M14" s="127">
        <v>18</v>
      </c>
      <c r="N14" s="127">
        <v>379</v>
      </c>
    </row>
    <row r="15" spans="1:14" ht="15" customHeight="1">
      <c r="A15" s="137" t="s">
        <v>6</v>
      </c>
      <c r="B15" s="126">
        <f t="shared" si="1"/>
        <v>121</v>
      </c>
      <c r="C15" s="127">
        <v>49</v>
      </c>
      <c r="D15" s="127">
        <v>72</v>
      </c>
      <c r="E15" s="127">
        <f t="shared" si="2"/>
        <v>122</v>
      </c>
      <c r="F15" s="107">
        <f t="shared" si="2"/>
        <v>1</v>
      </c>
      <c r="G15" s="127">
        <v>50</v>
      </c>
      <c r="H15" s="107"/>
      <c r="I15" s="127">
        <v>24</v>
      </c>
      <c r="J15" s="107"/>
      <c r="K15" s="127">
        <v>48</v>
      </c>
      <c r="L15" s="107">
        <v>1</v>
      </c>
      <c r="M15" s="127">
        <v>22</v>
      </c>
      <c r="N15" s="127">
        <v>958</v>
      </c>
    </row>
    <row r="16" spans="1:14" ht="15" customHeight="1">
      <c r="A16" s="137" t="s">
        <v>7</v>
      </c>
      <c r="B16" s="126">
        <f t="shared" si="1"/>
        <v>118</v>
      </c>
      <c r="C16" s="127">
        <v>46</v>
      </c>
      <c r="D16" s="127">
        <v>72</v>
      </c>
      <c r="E16" s="127">
        <f t="shared" si="2"/>
        <v>117</v>
      </c>
      <c r="F16" s="107">
        <f t="shared" si="2"/>
        <v>2</v>
      </c>
      <c r="G16" s="127">
        <v>46</v>
      </c>
      <c r="H16" s="107">
        <v>1</v>
      </c>
      <c r="I16" s="127">
        <v>24</v>
      </c>
      <c r="J16" s="107">
        <v>1</v>
      </c>
      <c r="K16" s="127">
        <v>47</v>
      </c>
      <c r="L16" s="107"/>
      <c r="M16" s="127">
        <v>22</v>
      </c>
      <c r="N16" s="127">
        <v>941</v>
      </c>
    </row>
    <row r="17" spans="1:14" ht="15" customHeight="1">
      <c r="A17" s="137" t="s">
        <v>8</v>
      </c>
      <c r="B17" s="126">
        <f t="shared" si="1"/>
        <v>76</v>
      </c>
      <c r="C17" s="127">
        <v>28</v>
      </c>
      <c r="D17" s="127">
        <v>48</v>
      </c>
      <c r="E17" s="127">
        <f aca="true" t="shared" si="3" ref="E17:F20">SUM(G17,I17,K17)</f>
        <v>75</v>
      </c>
      <c r="F17" s="107">
        <f t="shared" si="3"/>
        <v>1</v>
      </c>
      <c r="G17" s="127">
        <v>28</v>
      </c>
      <c r="H17" s="107"/>
      <c r="I17" s="127">
        <v>16</v>
      </c>
      <c r="J17" s="107"/>
      <c r="K17" s="127">
        <v>31</v>
      </c>
      <c r="L17" s="107">
        <v>1</v>
      </c>
      <c r="M17" s="127">
        <v>16</v>
      </c>
      <c r="N17" s="127">
        <v>603</v>
      </c>
    </row>
    <row r="18" spans="1:14" ht="15" customHeight="1">
      <c r="A18" s="137" t="s">
        <v>9</v>
      </c>
      <c r="B18" s="126">
        <f t="shared" si="1"/>
        <v>119</v>
      </c>
      <c r="C18" s="127">
        <v>47</v>
      </c>
      <c r="D18" s="127">
        <v>72</v>
      </c>
      <c r="E18" s="127">
        <f t="shared" si="3"/>
        <v>112</v>
      </c>
      <c r="F18" s="107">
        <f t="shared" si="3"/>
        <v>1</v>
      </c>
      <c r="G18" s="127">
        <v>47</v>
      </c>
      <c r="H18" s="107"/>
      <c r="I18" s="127">
        <v>20</v>
      </c>
      <c r="J18" s="107"/>
      <c r="K18" s="127">
        <v>45</v>
      </c>
      <c r="L18" s="107">
        <v>1</v>
      </c>
      <c r="M18" s="127">
        <v>21</v>
      </c>
      <c r="N18" s="127">
        <v>758</v>
      </c>
    </row>
    <row r="19" spans="1:14" ht="15" customHeight="1">
      <c r="A19" s="137" t="s">
        <v>12</v>
      </c>
      <c r="B19" s="126">
        <f t="shared" si="1"/>
        <v>80</v>
      </c>
      <c r="C19" s="127">
        <v>32</v>
      </c>
      <c r="D19" s="127">
        <v>48</v>
      </c>
      <c r="E19" s="127">
        <f t="shared" si="3"/>
        <v>79</v>
      </c>
      <c r="F19" s="107">
        <f t="shared" si="3"/>
        <v>0</v>
      </c>
      <c r="G19" s="127">
        <v>32</v>
      </c>
      <c r="H19" s="107"/>
      <c r="I19" s="127">
        <v>16</v>
      </c>
      <c r="J19" s="107"/>
      <c r="K19" s="127">
        <v>31</v>
      </c>
      <c r="L19" s="107"/>
      <c r="M19" s="127">
        <v>18</v>
      </c>
      <c r="N19" s="127">
        <v>679</v>
      </c>
    </row>
    <row r="20" spans="1:14" ht="15" customHeight="1">
      <c r="A20" s="137" t="s">
        <v>13</v>
      </c>
      <c r="B20" s="126">
        <f t="shared" si="1"/>
        <v>81</v>
      </c>
      <c r="C20" s="127">
        <v>33</v>
      </c>
      <c r="D20" s="127">
        <v>48</v>
      </c>
      <c r="E20" s="127">
        <f t="shared" si="3"/>
        <v>80</v>
      </c>
      <c r="F20" s="107">
        <f t="shared" si="3"/>
        <v>0</v>
      </c>
      <c r="G20" s="127">
        <v>33</v>
      </c>
      <c r="H20" s="107"/>
      <c r="I20" s="127">
        <v>17</v>
      </c>
      <c r="J20" s="107"/>
      <c r="K20" s="127">
        <v>30</v>
      </c>
      <c r="L20" s="107"/>
      <c r="M20" s="127">
        <v>18</v>
      </c>
      <c r="N20" s="127">
        <v>695</v>
      </c>
    </row>
    <row r="21" spans="1:14" ht="15" customHeight="1">
      <c r="A21" s="138" t="s">
        <v>133</v>
      </c>
      <c r="B21" s="126">
        <f aca="true" t="shared" si="4" ref="B21:N21">SUM(B22:B46)</f>
        <v>2734</v>
      </c>
      <c r="C21" s="127">
        <f t="shared" si="4"/>
        <v>1103</v>
      </c>
      <c r="D21" s="127">
        <f t="shared" si="4"/>
        <v>1631</v>
      </c>
      <c r="E21" s="127">
        <f t="shared" si="4"/>
        <v>2801</v>
      </c>
      <c r="F21" s="128">
        <f t="shared" si="4"/>
        <v>26</v>
      </c>
      <c r="G21" s="127">
        <f t="shared" si="4"/>
        <v>1176</v>
      </c>
      <c r="H21" s="128">
        <f t="shared" si="4"/>
        <v>7</v>
      </c>
      <c r="I21" s="127">
        <f>SUM(I22:I46)</f>
        <v>552</v>
      </c>
      <c r="J21" s="128">
        <f t="shared" si="4"/>
        <v>6</v>
      </c>
      <c r="K21" s="127">
        <f t="shared" si="4"/>
        <v>1073</v>
      </c>
      <c r="L21" s="128">
        <f t="shared" si="4"/>
        <v>14</v>
      </c>
      <c r="M21" s="127">
        <f t="shared" si="4"/>
        <v>0</v>
      </c>
      <c r="N21" s="127">
        <f t="shared" si="4"/>
        <v>22463</v>
      </c>
    </row>
    <row r="22" spans="1:14" ht="15" customHeight="1">
      <c r="A22" s="137" t="s">
        <v>178</v>
      </c>
      <c r="B22" s="126">
        <f aca="true" t="shared" si="5" ref="B22:B41">SUM(C22:D22)</f>
        <v>200</v>
      </c>
      <c r="C22" s="127">
        <v>86</v>
      </c>
      <c r="D22" s="127">
        <v>114</v>
      </c>
      <c r="E22" s="127">
        <f>SUM(G22,I22,K22)</f>
        <v>219</v>
      </c>
      <c r="F22" s="107">
        <f>SUM(H22,J22,L22)</f>
        <v>2</v>
      </c>
      <c r="G22" s="127">
        <v>90</v>
      </c>
      <c r="H22" s="107"/>
      <c r="I22" s="127">
        <v>46</v>
      </c>
      <c r="J22" s="107">
        <v>1</v>
      </c>
      <c r="K22" s="127">
        <v>83</v>
      </c>
      <c r="L22" s="107">
        <v>1</v>
      </c>
      <c r="M22" s="127"/>
      <c r="N22" s="127">
        <v>1173</v>
      </c>
    </row>
    <row r="23" spans="1:14" ht="15" customHeight="1">
      <c r="A23" s="137" t="s">
        <v>14</v>
      </c>
      <c r="B23" s="126">
        <f t="shared" si="5"/>
        <v>101</v>
      </c>
      <c r="C23" s="127">
        <v>41</v>
      </c>
      <c r="D23" s="127">
        <v>60</v>
      </c>
      <c r="E23" s="127">
        <f>SUM(G23,I23,K23)</f>
        <v>112</v>
      </c>
      <c r="F23" s="107">
        <f aca="true" t="shared" si="6" ref="F23:F43">SUM(H23,J23,L23)</f>
        <v>0</v>
      </c>
      <c r="G23" s="127">
        <v>49</v>
      </c>
      <c r="H23" s="107"/>
      <c r="I23" s="127">
        <v>22</v>
      </c>
      <c r="J23" s="107"/>
      <c r="K23" s="127">
        <v>41</v>
      </c>
      <c r="L23" s="107"/>
      <c r="M23" s="127"/>
      <c r="N23" s="127">
        <v>1121</v>
      </c>
    </row>
    <row r="24" spans="1:14" ht="15" customHeight="1">
      <c r="A24" s="137" t="s">
        <v>15</v>
      </c>
      <c r="B24" s="126">
        <f t="shared" si="5"/>
        <v>150</v>
      </c>
      <c r="C24" s="127">
        <v>58</v>
      </c>
      <c r="D24" s="127">
        <v>92</v>
      </c>
      <c r="E24" s="127">
        <f aca="true" t="shared" si="7" ref="E24:E46">SUM(G24,I24,K24)</f>
        <v>148</v>
      </c>
      <c r="F24" s="107">
        <f t="shared" si="6"/>
        <v>0</v>
      </c>
      <c r="G24" s="127">
        <v>56</v>
      </c>
      <c r="H24" s="107"/>
      <c r="I24" s="127">
        <v>31</v>
      </c>
      <c r="J24" s="107"/>
      <c r="K24" s="127">
        <v>61</v>
      </c>
      <c r="L24" s="107"/>
      <c r="M24" s="127"/>
      <c r="N24" s="127">
        <v>920</v>
      </c>
    </row>
    <row r="25" spans="1:14" ht="15" customHeight="1">
      <c r="A25" s="137" t="s">
        <v>179</v>
      </c>
      <c r="B25" s="126">
        <f t="shared" si="5"/>
        <v>80</v>
      </c>
      <c r="C25" s="127">
        <v>34</v>
      </c>
      <c r="D25" s="127">
        <v>46</v>
      </c>
      <c r="E25" s="127">
        <f t="shared" si="7"/>
        <v>75</v>
      </c>
      <c r="F25" s="107">
        <f t="shared" si="6"/>
        <v>1</v>
      </c>
      <c r="G25" s="127">
        <v>30</v>
      </c>
      <c r="H25" s="107"/>
      <c r="I25" s="127">
        <v>15</v>
      </c>
      <c r="J25" s="107"/>
      <c r="K25" s="127">
        <v>30</v>
      </c>
      <c r="L25" s="107">
        <v>1</v>
      </c>
      <c r="M25" s="127"/>
      <c r="N25" s="127">
        <v>618</v>
      </c>
    </row>
    <row r="26" spans="1:14" ht="15" customHeight="1">
      <c r="A26" s="137" t="s">
        <v>16</v>
      </c>
      <c r="B26" s="126">
        <f t="shared" si="5"/>
        <v>120</v>
      </c>
      <c r="C26" s="127">
        <v>58</v>
      </c>
      <c r="D26" s="127">
        <v>62</v>
      </c>
      <c r="E26" s="127">
        <f t="shared" si="7"/>
        <v>139</v>
      </c>
      <c r="F26" s="107">
        <f t="shared" si="6"/>
        <v>2</v>
      </c>
      <c r="G26" s="127">
        <v>59</v>
      </c>
      <c r="H26" s="107"/>
      <c r="I26" s="127">
        <v>28</v>
      </c>
      <c r="J26" s="107"/>
      <c r="K26" s="127">
        <v>52</v>
      </c>
      <c r="L26" s="107">
        <v>2</v>
      </c>
      <c r="M26" s="127"/>
      <c r="N26" s="127">
        <v>1865</v>
      </c>
    </row>
    <row r="27" spans="1:14" ht="15" customHeight="1">
      <c r="A27" s="137" t="s">
        <v>17</v>
      </c>
      <c r="B27" s="126">
        <f t="shared" si="5"/>
        <v>132</v>
      </c>
      <c r="C27" s="127">
        <v>53</v>
      </c>
      <c r="D27" s="127">
        <v>79</v>
      </c>
      <c r="E27" s="127">
        <f t="shared" si="7"/>
        <v>138</v>
      </c>
      <c r="F27" s="107">
        <f t="shared" si="6"/>
        <v>1</v>
      </c>
      <c r="G27" s="127">
        <v>60</v>
      </c>
      <c r="H27" s="107"/>
      <c r="I27" s="127">
        <v>26</v>
      </c>
      <c r="J27" s="107"/>
      <c r="K27" s="127">
        <v>52</v>
      </c>
      <c r="L27" s="107">
        <v>1</v>
      </c>
      <c r="M27" s="127"/>
      <c r="N27" s="127">
        <v>1134</v>
      </c>
    </row>
    <row r="28" spans="1:14" ht="15" customHeight="1">
      <c r="A28" s="137" t="s">
        <v>18</v>
      </c>
      <c r="B28" s="126">
        <f t="shared" si="5"/>
        <v>110</v>
      </c>
      <c r="C28" s="127">
        <v>38</v>
      </c>
      <c r="D28" s="127">
        <v>72</v>
      </c>
      <c r="E28" s="127">
        <f t="shared" si="7"/>
        <v>106</v>
      </c>
      <c r="F28" s="107">
        <f t="shared" si="6"/>
        <v>0</v>
      </c>
      <c r="G28" s="127">
        <v>40</v>
      </c>
      <c r="H28" s="107"/>
      <c r="I28" s="127">
        <v>20</v>
      </c>
      <c r="J28" s="107"/>
      <c r="K28" s="127">
        <v>46</v>
      </c>
      <c r="L28" s="107"/>
      <c r="M28" s="127"/>
      <c r="N28" s="127">
        <v>886</v>
      </c>
    </row>
    <row r="29" spans="1:14" ht="15" customHeight="1">
      <c r="A29" s="137" t="s">
        <v>19</v>
      </c>
      <c r="B29" s="126">
        <f t="shared" si="5"/>
        <v>170</v>
      </c>
      <c r="C29" s="127">
        <v>48</v>
      </c>
      <c r="D29" s="127">
        <v>122</v>
      </c>
      <c r="E29" s="127">
        <f t="shared" si="7"/>
        <v>139</v>
      </c>
      <c r="F29" s="107">
        <f t="shared" si="6"/>
        <v>2</v>
      </c>
      <c r="G29" s="127">
        <v>50</v>
      </c>
      <c r="H29" s="107"/>
      <c r="I29" s="127">
        <v>29</v>
      </c>
      <c r="J29" s="107">
        <v>1</v>
      </c>
      <c r="K29" s="127">
        <v>60</v>
      </c>
      <c r="L29" s="107">
        <v>1</v>
      </c>
      <c r="M29" s="127"/>
      <c r="N29" s="127">
        <v>861</v>
      </c>
    </row>
    <row r="30" spans="1:14" ht="15" customHeight="1">
      <c r="A30" s="137" t="s">
        <v>95</v>
      </c>
      <c r="B30" s="126">
        <f t="shared" si="5"/>
        <v>140</v>
      </c>
      <c r="C30" s="127">
        <v>58</v>
      </c>
      <c r="D30" s="127">
        <v>82</v>
      </c>
      <c r="E30" s="127">
        <f t="shared" si="7"/>
        <v>157</v>
      </c>
      <c r="F30" s="107">
        <f t="shared" si="6"/>
        <v>1</v>
      </c>
      <c r="G30" s="127">
        <v>67</v>
      </c>
      <c r="H30" s="107"/>
      <c r="I30" s="127">
        <v>30</v>
      </c>
      <c r="J30" s="107"/>
      <c r="K30" s="127">
        <v>60</v>
      </c>
      <c r="L30" s="107">
        <v>1</v>
      </c>
      <c r="M30" s="127"/>
      <c r="N30" s="127">
        <v>1507</v>
      </c>
    </row>
    <row r="31" spans="1:14" ht="15" customHeight="1">
      <c r="A31" s="137" t="s">
        <v>20</v>
      </c>
      <c r="B31" s="126">
        <f t="shared" si="5"/>
        <v>120</v>
      </c>
      <c r="C31" s="127">
        <v>42</v>
      </c>
      <c r="D31" s="127">
        <v>78</v>
      </c>
      <c r="E31" s="127">
        <f t="shared" si="7"/>
        <v>127</v>
      </c>
      <c r="F31" s="107">
        <f t="shared" si="6"/>
        <v>1</v>
      </c>
      <c r="G31" s="127">
        <v>53</v>
      </c>
      <c r="H31" s="107"/>
      <c r="I31" s="127">
        <v>25</v>
      </c>
      <c r="J31" s="107">
        <v>1</v>
      </c>
      <c r="K31" s="127">
        <v>49</v>
      </c>
      <c r="L31" s="107"/>
      <c r="M31" s="127"/>
      <c r="N31" s="127">
        <v>707</v>
      </c>
    </row>
    <row r="32" spans="1:14" ht="15" customHeight="1">
      <c r="A32" s="137" t="s">
        <v>21</v>
      </c>
      <c r="B32" s="126">
        <f t="shared" si="5"/>
        <v>111</v>
      </c>
      <c r="C32" s="127">
        <v>31</v>
      </c>
      <c r="D32" s="127">
        <v>80</v>
      </c>
      <c r="E32" s="127">
        <f t="shared" si="7"/>
        <v>119</v>
      </c>
      <c r="F32" s="107">
        <f t="shared" si="6"/>
        <v>2</v>
      </c>
      <c r="G32" s="127">
        <v>42</v>
      </c>
      <c r="H32" s="107"/>
      <c r="I32" s="127">
        <v>26</v>
      </c>
      <c r="J32" s="107">
        <v>1</v>
      </c>
      <c r="K32" s="127">
        <v>51</v>
      </c>
      <c r="L32" s="107">
        <v>1</v>
      </c>
      <c r="M32" s="127"/>
      <c r="N32" s="127">
        <v>784</v>
      </c>
    </row>
    <row r="33" spans="1:14" ht="15" customHeight="1">
      <c r="A33" s="137" t="s">
        <v>180</v>
      </c>
      <c r="B33" s="126">
        <f t="shared" si="5"/>
        <v>160</v>
      </c>
      <c r="C33" s="127">
        <v>75</v>
      </c>
      <c r="D33" s="127">
        <v>85</v>
      </c>
      <c r="E33" s="127">
        <f t="shared" si="7"/>
        <v>157</v>
      </c>
      <c r="F33" s="107">
        <f t="shared" si="6"/>
        <v>1</v>
      </c>
      <c r="G33" s="127">
        <v>73</v>
      </c>
      <c r="H33" s="107"/>
      <c r="I33" s="127">
        <v>28</v>
      </c>
      <c r="J33" s="107"/>
      <c r="K33" s="127">
        <v>56</v>
      </c>
      <c r="L33" s="107">
        <v>1</v>
      </c>
      <c r="M33" s="127"/>
      <c r="N33" s="127">
        <v>1486</v>
      </c>
    </row>
    <row r="34" spans="1:14" ht="15" customHeight="1">
      <c r="A34" s="137" t="s">
        <v>22</v>
      </c>
      <c r="B34" s="126">
        <f t="shared" si="5"/>
        <v>110</v>
      </c>
      <c r="C34" s="127">
        <v>48</v>
      </c>
      <c r="D34" s="127">
        <v>62</v>
      </c>
      <c r="E34" s="127">
        <f t="shared" si="7"/>
        <v>107</v>
      </c>
      <c r="F34" s="107">
        <f t="shared" si="6"/>
        <v>0</v>
      </c>
      <c r="G34" s="127">
        <v>48</v>
      </c>
      <c r="H34" s="107"/>
      <c r="I34" s="127">
        <v>19</v>
      </c>
      <c r="J34" s="107"/>
      <c r="K34" s="127">
        <v>40</v>
      </c>
      <c r="L34" s="107"/>
      <c r="M34" s="127"/>
      <c r="N34" s="127">
        <v>728</v>
      </c>
    </row>
    <row r="35" spans="1:14" ht="15" customHeight="1">
      <c r="A35" s="137" t="s">
        <v>23</v>
      </c>
      <c r="B35" s="126">
        <f t="shared" si="5"/>
        <v>100</v>
      </c>
      <c r="C35" s="127">
        <v>38</v>
      </c>
      <c r="D35" s="127">
        <v>62</v>
      </c>
      <c r="E35" s="127">
        <f t="shared" si="7"/>
        <v>104</v>
      </c>
      <c r="F35" s="107">
        <f t="shared" si="6"/>
        <v>3</v>
      </c>
      <c r="G35" s="127">
        <v>44</v>
      </c>
      <c r="H35" s="107">
        <v>2</v>
      </c>
      <c r="I35" s="127">
        <v>20</v>
      </c>
      <c r="J35" s="107"/>
      <c r="K35" s="127">
        <v>40</v>
      </c>
      <c r="L35" s="107">
        <v>1</v>
      </c>
      <c r="M35" s="127"/>
      <c r="N35" s="127">
        <v>700</v>
      </c>
    </row>
    <row r="36" spans="1:14" ht="15" customHeight="1">
      <c r="A36" s="137" t="s">
        <v>24</v>
      </c>
      <c r="B36" s="126">
        <f t="shared" si="5"/>
        <v>91</v>
      </c>
      <c r="C36" s="127">
        <v>34</v>
      </c>
      <c r="D36" s="127">
        <v>57</v>
      </c>
      <c r="E36" s="127">
        <f t="shared" si="7"/>
        <v>93</v>
      </c>
      <c r="F36" s="107">
        <f t="shared" si="6"/>
        <v>1</v>
      </c>
      <c r="G36" s="127">
        <v>34</v>
      </c>
      <c r="H36" s="107">
        <v>1</v>
      </c>
      <c r="I36" s="127">
        <v>19</v>
      </c>
      <c r="J36" s="107"/>
      <c r="K36" s="127">
        <v>40</v>
      </c>
      <c r="L36" s="107"/>
      <c r="M36" s="127"/>
      <c r="N36" s="127">
        <v>901</v>
      </c>
    </row>
    <row r="37" spans="1:14" ht="15" customHeight="1">
      <c r="A37" s="137" t="s">
        <v>25</v>
      </c>
      <c r="B37" s="126">
        <f t="shared" si="5"/>
        <v>65</v>
      </c>
      <c r="C37" s="127">
        <v>30</v>
      </c>
      <c r="D37" s="127">
        <v>35</v>
      </c>
      <c r="E37" s="127">
        <f t="shared" si="7"/>
        <v>69</v>
      </c>
      <c r="F37" s="107">
        <f t="shared" si="6"/>
        <v>0</v>
      </c>
      <c r="G37" s="127">
        <v>30</v>
      </c>
      <c r="H37" s="107"/>
      <c r="I37" s="127">
        <v>13</v>
      </c>
      <c r="J37" s="107"/>
      <c r="K37" s="127">
        <v>26</v>
      </c>
      <c r="L37" s="107"/>
      <c r="M37" s="127"/>
      <c r="N37" s="127">
        <v>607</v>
      </c>
    </row>
    <row r="38" spans="1:14" ht="15" customHeight="1">
      <c r="A38" s="137" t="s">
        <v>2</v>
      </c>
      <c r="B38" s="126">
        <f t="shared" si="5"/>
        <v>105</v>
      </c>
      <c r="C38" s="127">
        <v>45</v>
      </c>
      <c r="D38" s="127">
        <v>60</v>
      </c>
      <c r="E38" s="127">
        <f t="shared" si="7"/>
        <v>105</v>
      </c>
      <c r="F38" s="107">
        <f t="shared" si="6"/>
        <v>1</v>
      </c>
      <c r="G38" s="127">
        <v>45</v>
      </c>
      <c r="H38" s="107">
        <v>1</v>
      </c>
      <c r="I38" s="127">
        <v>20</v>
      </c>
      <c r="J38" s="107"/>
      <c r="K38" s="127">
        <v>40</v>
      </c>
      <c r="L38" s="107"/>
      <c r="M38" s="127"/>
      <c r="N38" s="127">
        <v>865</v>
      </c>
    </row>
    <row r="39" spans="1:14" ht="15" customHeight="1">
      <c r="A39" s="137" t="s">
        <v>11</v>
      </c>
      <c r="B39" s="126">
        <f t="shared" si="5"/>
        <v>150</v>
      </c>
      <c r="C39" s="127">
        <v>64</v>
      </c>
      <c r="D39" s="127">
        <v>86</v>
      </c>
      <c r="E39" s="127">
        <f t="shared" si="7"/>
        <v>154</v>
      </c>
      <c r="F39" s="107">
        <f t="shared" si="6"/>
        <v>5</v>
      </c>
      <c r="G39" s="127">
        <v>65</v>
      </c>
      <c r="H39" s="107">
        <v>1</v>
      </c>
      <c r="I39" s="127">
        <v>30</v>
      </c>
      <c r="J39" s="107">
        <v>1</v>
      </c>
      <c r="K39" s="127">
        <v>59</v>
      </c>
      <c r="L39" s="107">
        <v>3</v>
      </c>
      <c r="M39" s="127"/>
      <c r="N39" s="127">
        <v>1162</v>
      </c>
    </row>
    <row r="40" spans="1:14" ht="15" customHeight="1">
      <c r="A40" s="137" t="s">
        <v>94</v>
      </c>
      <c r="B40" s="126">
        <f t="shared" si="5"/>
        <v>105</v>
      </c>
      <c r="C40" s="127">
        <v>45</v>
      </c>
      <c r="D40" s="127">
        <v>60</v>
      </c>
      <c r="E40" s="127">
        <f t="shared" si="7"/>
        <v>118</v>
      </c>
      <c r="F40" s="107">
        <f t="shared" si="6"/>
        <v>2</v>
      </c>
      <c r="G40" s="127">
        <v>52</v>
      </c>
      <c r="H40" s="107">
        <v>1</v>
      </c>
      <c r="I40" s="127">
        <v>22</v>
      </c>
      <c r="J40" s="107"/>
      <c r="K40" s="127">
        <v>44</v>
      </c>
      <c r="L40" s="107">
        <v>1</v>
      </c>
      <c r="M40" s="127"/>
      <c r="N40" s="127">
        <v>1134</v>
      </c>
    </row>
    <row r="41" spans="1:14" ht="15" customHeight="1">
      <c r="A41" s="137" t="s">
        <v>10</v>
      </c>
      <c r="B41" s="126">
        <f t="shared" si="5"/>
        <v>150</v>
      </c>
      <c r="C41" s="127">
        <v>64</v>
      </c>
      <c r="D41" s="127">
        <v>86</v>
      </c>
      <c r="E41" s="127">
        <f t="shared" si="7"/>
        <v>151</v>
      </c>
      <c r="F41" s="128">
        <f t="shared" si="6"/>
        <v>1</v>
      </c>
      <c r="G41" s="127">
        <v>65</v>
      </c>
      <c r="H41" s="128">
        <v>1</v>
      </c>
      <c r="I41" s="127">
        <v>29</v>
      </c>
      <c r="J41" s="128"/>
      <c r="K41" s="127">
        <v>57</v>
      </c>
      <c r="L41" s="128"/>
      <c r="M41" s="127"/>
      <c r="N41" s="127">
        <v>765</v>
      </c>
    </row>
    <row r="42" spans="1:14" ht="15" customHeight="1">
      <c r="A42" s="137" t="s">
        <v>152</v>
      </c>
      <c r="B42" s="126">
        <f>SUM(C42:D42)</f>
        <v>30</v>
      </c>
      <c r="C42" s="127">
        <v>12</v>
      </c>
      <c r="D42" s="127">
        <v>18</v>
      </c>
      <c r="E42" s="127">
        <f t="shared" si="7"/>
        <v>29</v>
      </c>
      <c r="F42" s="128">
        <f t="shared" si="6"/>
        <v>0</v>
      </c>
      <c r="G42" s="127">
        <v>11</v>
      </c>
      <c r="H42" s="128"/>
      <c r="I42" s="127">
        <v>6</v>
      </c>
      <c r="J42" s="128"/>
      <c r="K42" s="127">
        <v>12</v>
      </c>
      <c r="L42" s="128"/>
      <c r="M42" s="127"/>
      <c r="N42" s="127">
        <v>297</v>
      </c>
    </row>
    <row r="43" spans="1:14" ht="15" customHeight="1">
      <c r="A43" s="137" t="s">
        <v>5</v>
      </c>
      <c r="B43" s="126">
        <f>SUM(C43:D43)</f>
        <v>89</v>
      </c>
      <c r="C43" s="127">
        <v>31</v>
      </c>
      <c r="D43" s="127">
        <v>58</v>
      </c>
      <c r="E43" s="127">
        <f t="shared" si="7"/>
        <v>101</v>
      </c>
      <c r="F43" s="128">
        <f t="shared" si="6"/>
        <v>0</v>
      </c>
      <c r="G43" s="127">
        <v>43</v>
      </c>
      <c r="H43" s="128"/>
      <c r="I43" s="127">
        <v>22</v>
      </c>
      <c r="J43" s="128"/>
      <c r="K43" s="127">
        <v>36</v>
      </c>
      <c r="L43" s="128"/>
      <c r="M43" s="127"/>
      <c r="N43" s="127">
        <v>1085</v>
      </c>
    </row>
    <row r="44" spans="1:14" ht="15" customHeight="1">
      <c r="A44" s="137" t="s">
        <v>167</v>
      </c>
      <c r="B44" s="126">
        <f>SUM(C44:D44)</f>
        <v>69</v>
      </c>
      <c r="C44" s="127">
        <v>33</v>
      </c>
      <c r="D44" s="127">
        <v>36</v>
      </c>
      <c r="E44" s="127">
        <f t="shared" si="7"/>
        <v>67</v>
      </c>
      <c r="F44" s="128"/>
      <c r="G44" s="127">
        <v>33</v>
      </c>
      <c r="H44" s="128"/>
      <c r="I44" s="127">
        <v>13</v>
      </c>
      <c r="J44" s="128">
        <v>1</v>
      </c>
      <c r="K44" s="127">
        <v>21</v>
      </c>
      <c r="L44" s="128"/>
      <c r="M44" s="127"/>
      <c r="N44" s="127">
        <v>392</v>
      </c>
    </row>
    <row r="45" spans="1:14" ht="15" customHeight="1">
      <c r="A45" s="156" t="s">
        <v>181</v>
      </c>
      <c r="B45" s="126">
        <f>SUM(C45:D45)</f>
        <v>36</v>
      </c>
      <c r="C45" s="127">
        <v>18</v>
      </c>
      <c r="D45" s="127">
        <v>18</v>
      </c>
      <c r="E45" s="127">
        <f t="shared" si="7"/>
        <v>32</v>
      </c>
      <c r="F45" s="128"/>
      <c r="G45" s="127">
        <v>18</v>
      </c>
      <c r="H45" s="128"/>
      <c r="I45" s="27">
        <v>6</v>
      </c>
      <c r="J45" s="128"/>
      <c r="K45" s="127">
        <v>8</v>
      </c>
      <c r="L45" s="128"/>
      <c r="M45" s="127"/>
      <c r="N45" s="127">
        <v>391</v>
      </c>
    </row>
    <row r="46" spans="1:14" ht="15" customHeight="1">
      <c r="A46" s="137" t="s">
        <v>173</v>
      </c>
      <c r="B46" s="126">
        <f>SUM(C46:D46)</f>
        <v>40</v>
      </c>
      <c r="C46" s="127">
        <v>19</v>
      </c>
      <c r="D46" s="127">
        <v>21</v>
      </c>
      <c r="E46" s="127">
        <f t="shared" si="7"/>
        <v>35</v>
      </c>
      <c r="F46" s="128">
        <f>SUM(H46,J46,L46)</f>
        <v>0</v>
      </c>
      <c r="G46" s="127">
        <v>19</v>
      </c>
      <c r="H46" s="128"/>
      <c r="I46" s="127">
        <v>7</v>
      </c>
      <c r="J46" s="128"/>
      <c r="K46" s="127">
        <v>9</v>
      </c>
      <c r="L46" s="128"/>
      <c r="M46" s="127"/>
      <c r="N46" s="127">
        <v>374</v>
      </c>
    </row>
    <row r="47" spans="1:14" ht="15" customHeight="1">
      <c r="A47" s="138" t="s">
        <v>26</v>
      </c>
      <c r="B47" s="126">
        <v>0</v>
      </c>
      <c r="C47" s="127"/>
      <c r="D47" s="127"/>
      <c r="E47" s="127">
        <f>SUM(E48:E49)</f>
        <v>79</v>
      </c>
      <c r="F47" s="107"/>
      <c r="G47" s="127">
        <f>SUM(G48:G49)</f>
        <v>32</v>
      </c>
      <c r="H47" s="107"/>
      <c r="I47" s="127">
        <f>SUM(I48:I49)</f>
        <v>9</v>
      </c>
      <c r="J47" s="136"/>
      <c r="K47" s="127">
        <f>SUM(K48:K49)</f>
        <v>38</v>
      </c>
      <c r="L47" s="107"/>
      <c r="M47" s="127">
        <v>0</v>
      </c>
      <c r="N47" s="127">
        <v>0</v>
      </c>
    </row>
    <row r="48" spans="1:14" ht="15" customHeight="1">
      <c r="A48" s="93" t="s">
        <v>27</v>
      </c>
      <c r="B48" s="126">
        <v>0</v>
      </c>
      <c r="C48" s="127"/>
      <c r="D48" s="127"/>
      <c r="E48" s="127">
        <f>SUM(G48,I48,K48)</f>
        <v>4</v>
      </c>
      <c r="F48" s="107"/>
      <c r="G48" s="127"/>
      <c r="H48" s="107"/>
      <c r="I48" s="127"/>
      <c r="J48" s="107"/>
      <c r="K48" s="127">
        <v>4</v>
      </c>
      <c r="L48" s="107"/>
      <c r="M48" s="127">
        <v>0</v>
      </c>
      <c r="N48" s="127">
        <v>0</v>
      </c>
    </row>
    <row r="49" spans="1:14" ht="15" customHeight="1">
      <c r="A49" s="93" t="s">
        <v>28</v>
      </c>
      <c r="B49" s="126">
        <v>0</v>
      </c>
      <c r="C49" s="127"/>
      <c r="D49" s="127"/>
      <c r="E49" s="127">
        <f>SUM(G49,I49,K49)</f>
        <v>75</v>
      </c>
      <c r="F49" s="107"/>
      <c r="G49" s="127">
        <v>32</v>
      </c>
      <c r="H49" s="107"/>
      <c r="I49" s="127">
        <v>9</v>
      </c>
      <c r="J49" s="107"/>
      <c r="K49" s="127">
        <v>34</v>
      </c>
      <c r="L49" s="107"/>
      <c r="M49" s="127">
        <v>0</v>
      </c>
      <c r="N49" s="127">
        <v>0</v>
      </c>
    </row>
    <row r="50" spans="1:14" ht="12.75" customHeight="1">
      <c r="A50" s="52" t="s">
        <v>52</v>
      </c>
      <c r="B50" s="15"/>
      <c r="C50" s="15"/>
      <c r="D50" s="15"/>
      <c r="E50" s="15"/>
      <c r="F50" s="15"/>
      <c r="G50" s="15"/>
      <c r="H50" s="42"/>
      <c r="I50" s="42"/>
      <c r="J50" s="42"/>
      <c r="K50" s="42"/>
      <c r="L50" s="42"/>
      <c r="M50" s="42"/>
      <c r="N50" s="42"/>
    </row>
    <row r="51" spans="1:14" ht="12.75" customHeight="1">
      <c r="A51" s="53" t="s">
        <v>155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9" ht="12.75" customHeight="1">
      <c r="A52" s="53" t="s">
        <v>174</v>
      </c>
      <c r="B52" s="26"/>
      <c r="C52" s="26"/>
      <c r="D52" s="26"/>
      <c r="E52" s="26"/>
      <c r="F52" s="26"/>
      <c r="G52" s="26"/>
      <c r="H52" s="26"/>
      <c r="I52" s="26"/>
    </row>
    <row r="53" ht="12.75" customHeight="1">
      <c r="A53" s="134" t="s">
        <v>175</v>
      </c>
    </row>
    <row r="54" spans="1:7" ht="13.5">
      <c r="A54" s="53" t="s">
        <v>176</v>
      </c>
      <c r="G54" s="204"/>
    </row>
    <row r="55" ht="8.25" customHeight="1">
      <c r="G55" s="204"/>
    </row>
  </sheetData>
  <sheetProtection/>
  <mergeCells count="9">
    <mergeCell ref="A5:A6"/>
    <mergeCell ref="M5:M6"/>
    <mergeCell ref="N5:N6"/>
    <mergeCell ref="B5:D5"/>
    <mergeCell ref="E5:L5"/>
    <mergeCell ref="K6:L6"/>
    <mergeCell ref="I6:J6"/>
    <mergeCell ref="E6:F6"/>
    <mergeCell ref="G6:H6"/>
  </mergeCells>
  <printOptions/>
  <pageMargins left="0.7086614173228347" right="0.7086614173228347" top="0.984251968503937" bottom="0.5905511811023623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="110" zoomScaleNormal="110" workbookViewId="0" topLeftCell="A1">
      <selection activeCell="A1" sqref="A1"/>
    </sheetView>
  </sheetViews>
  <sheetFormatPr defaultColWidth="9.00390625" defaultRowHeight="13.5"/>
  <cols>
    <col min="1" max="1" width="6.625" style="60" customWidth="1"/>
    <col min="2" max="2" width="6.75390625" style="60" customWidth="1"/>
    <col min="3" max="3" width="7.25390625" style="60" customWidth="1"/>
    <col min="4" max="4" width="2.375" style="60" customWidth="1"/>
    <col min="5" max="5" width="5.375" style="60" customWidth="1"/>
    <col min="6" max="9" width="6.375" style="60" customWidth="1"/>
    <col min="10" max="10" width="7.75390625" style="60" customWidth="1"/>
    <col min="11" max="13" width="6.375" style="60" customWidth="1"/>
    <col min="14" max="14" width="7.375" style="8" customWidth="1"/>
    <col min="15" max="16384" width="9.00390625" style="8" customWidth="1"/>
  </cols>
  <sheetData>
    <row r="1" spans="1:13" s="27" customFormat="1" ht="13.5" customHeight="1">
      <c r="A1" s="39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9.5" customHeight="1">
      <c r="A2" s="40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24" customFormat="1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43"/>
      <c r="L3" s="43"/>
      <c r="M3" s="131" t="s">
        <v>29</v>
      </c>
    </row>
    <row r="4" spans="1:14" s="29" customFormat="1" ht="12.75" customHeight="1">
      <c r="A4" s="176" t="s">
        <v>100</v>
      </c>
      <c r="B4" s="174" t="s">
        <v>98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67"/>
    </row>
    <row r="5" spans="1:14" s="29" customFormat="1" ht="12.75" customHeight="1">
      <c r="A5" s="177"/>
      <c r="B5" s="183" t="s">
        <v>83</v>
      </c>
      <c r="C5" s="179" t="s">
        <v>30</v>
      </c>
      <c r="D5" s="180"/>
      <c r="E5" s="173"/>
      <c r="F5" s="179" t="s">
        <v>31</v>
      </c>
      <c r="G5" s="173"/>
      <c r="H5" s="181" t="s">
        <v>99</v>
      </c>
      <c r="I5" s="182"/>
      <c r="J5" s="182"/>
      <c r="K5" s="182"/>
      <c r="L5" s="182"/>
      <c r="M5" s="182"/>
      <c r="N5" s="67"/>
    </row>
    <row r="6" spans="1:14" s="29" customFormat="1" ht="12.75" customHeight="1">
      <c r="A6" s="178"/>
      <c r="B6" s="184"/>
      <c r="C6" s="179" t="s">
        <v>136</v>
      </c>
      <c r="D6" s="173"/>
      <c r="E6" s="49" t="s">
        <v>137</v>
      </c>
      <c r="F6" s="49" t="s">
        <v>138</v>
      </c>
      <c r="G6" s="49" t="s">
        <v>139</v>
      </c>
      <c r="H6" s="49" t="s">
        <v>140</v>
      </c>
      <c r="I6" s="49" t="s">
        <v>141</v>
      </c>
      <c r="J6" s="48" t="s">
        <v>32</v>
      </c>
      <c r="K6" s="49" t="s">
        <v>142</v>
      </c>
      <c r="L6" s="49" t="s">
        <v>143</v>
      </c>
      <c r="M6" s="46" t="s">
        <v>33</v>
      </c>
      <c r="N6" s="67"/>
    </row>
    <row r="7" spans="1:14" s="24" customFormat="1" ht="4.5" customHeight="1">
      <c r="A7" s="61"/>
      <c r="B7" s="62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68"/>
    </row>
    <row r="8" spans="1:14" s="24" customFormat="1" ht="4.5" customHeight="1">
      <c r="A8" s="63"/>
      <c r="B8" s="62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68"/>
    </row>
    <row r="9" spans="1:14" ht="15" customHeight="1">
      <c r="A9" s="16">
        <v>25</v>
      </c>
      <c r="B9" s="99">
        <v>3304</v>
      </c>
      <c r="C9" s="125">
        <v>2904</v>
      </c>
      <c r="D9" s="125"/>
      <c r="E9" s="125">
        <v>117</v>
      </c>
      <c r="F9" s="125">
        <v>107</v>
      </c>
      <c r="G9" s="125">
        <v>18</v>
      </c>
      <c r="H9" s="125">
        <v>11</v>
      </c>
      <c r="I9" s="125">
        <v>68</v>
      </c>
      <c r="J9" s="125">
        <v>12</v>
      </c>
      <c r="K9" s="125">
        <v>33</v>
      </c>
      <c r="L9" s="127">
        <v>0</v>
      </c>
      <c r="M9" s="125">
        <v>34</v>
      </c>
      <c r="N9" s="28"/>
    </row>
    <row r="10" spans="1:14" ht="15" customHeight="1">
      <c r="A10" s="16">
        <v>26</v>
      </c>
      <c r="B10" s="99">
        <v>3346</v>
      </c>
      <c r="C10" s="125">
        <v>3053</v>
      </c>
      <c r="D10" s="125"/>
      <c r="E10" s="125">
        <v>67</v>
      </c>
      <c r="F10" s="125">
        <v>88</v>
      </c>
      <c r="G10" s="125">
        <v>14</v>
      </c>
      <c r="H10" s="125">
        <v>4</v>
      </c>
      <c r="I10" s="125">
        <v>71</v>
      </c>
      <c r="J10" s="125">
        <v>4</v>
      </c>
      <c r="K10" s="125">
        <v>21</v>
      </c>
      <c r="L10" s="127">
        <v>0</v>
      </c>
      <c r="M10" s="125">
        <v>24</v>
      </c>
      <c r="N10" s="28"/>
    </row>
    <row r="11" spans="1:14" ht="15" customHeight="1">
      <c r="A11" s="16">
        <v>27</v>
      </c>
      <c r="B11" s="99">
        <v>3380</v>
      </c>
      <c r="C11" s="125">
        <v>3098</v>
      </c>
      <c r="D11" s="145"/>
      <c r="E11" s="125">
        <v>60</v>
      </c>
      <c r="F11" s="125">
        <v>80</v>
      </c>
      <c r="G11" s="125">
        <v>11</v>
      </c>
      <c r="H11" s="125">
        <v>5</v>
      </c>
      <c r="I11" s="125">
        <v>64</v>
      </c>
      <c r="J11" s="125">
        <v>13</v>
      </c>
      <c r="K11" s="125">
        <v>18</v>
      </c>
      <c r="L11" s="127">
        <v>0</v>
      </c>
      <c r="M11" s="125">
        <v>31</v>
      </c>
      <c r="N11" s="28"/>
    </row>
    <row r="12" spans="1:14" ht="15" customHeight="1">
      <c r="A12" s="16">
        <v>28</v>
      </c>
      <c r="B12" s="99">
        <v>3444</v>
      </c>
      <c r="C12" s="125">
        <v>3081</v>
      </c>
      <c r="D12" s="145"/>
      <c r="E12" s="125">
        <v>47</v>
      </c>
      <c r="F12" s="125">
        <v>207</v>
      </c>
      <c r="G12" s="125">
        <v>7</v>
      </c>
      <c r="H12" s="125">
        <v>5</v>
      </c>
      <c r="I12" s="125">
        <v>58</v>
      </c>
      <c r="J12" s="125">
        <v>1</v>
      </c>
      <c r="K12" s="125">
        <v>15</v>
      </c>
      <c r="L12" s="127">
        <v>0</v>
      </c>
      <c r="M12" s="125">
        <v>23</v>
      </c>
      <c r="N12" s="28"/>
    </row>
    <row r="13" spans="1:14" ht="15" customHeight="1">
      <c r="A13" s="16">
        <v>29</v>
      </c>
      <c r="B13" s="99">
        <f>SUM(C13:M13)</f>
        <v>3596</v>
      </c>
      <c r="C13" s="125">
        <f>SUM(C15:C20)</f>
        <v>3356</v>
      </c>
      <c r="D13" s="125"/>
      <c r="E13" s="125">
        <f aca="true" t="shared" si="0" ref="E13:M13">SUM(E15:E20)</f>
        <v>56</v>
      </c>
      <c r="F13" s="125">
        <f t="shared" si="0"/>
        <v>83</v>
      </c>
      <c r="G13" s="125">
        <f t="shared" si="0"/>
        <v>10</v>
      </c>
      <c r="H13" s="125">
        <f t="shared" si="0"/>
        <v>3</v>
      </c>
      <c r="I13" s="125">
        <f t="shared" si="0"/>
        <v>39</v>
      </c>
      <c r="J13" s="125">
        <f t="shared" si="0"/>
        <v>4</v>
      </c>
      <c r="K13" s="125">
        <f t="shared" si="0"/>
        <v>17</v>
      </c>
      <c r="L13" s="125">
        <f t="shared" si="0"/>
        <v>0</v>
      </c>
      <c r="M13" s="125">
        <f t="shared" si="0"/>
        <v>28</v>
      </c>
      <c r="N13" s="28"/>
    </row>
    <row r="14" spans="1:14" s="24" customFormat="1" ht="4.5" customHeight="1">
      <c r="A14" s="63"/>
      <c r="B14" s="100"/>
      <c r="C14" s="139"/>
      <c r="D14" s="139"/>
      <c r="E14" s="139"/>
      <c r="F14" s="139"/>
      <c r="G14" s="139"/>
      <c r="H14" s="139"/>
      <c r="I14" s="139"/>
      <c r="J14" s="127"/>
      <c r="K14" s="139"/>
      <c r="L14" s="125"/>
      <c r="M14" s="127"/>
      <c r="N14" s="68"/>
    </row>
    <row r="15" spans="1:14" s="24" customFormat="1" ht="15" customHeight="1">
      <c r="A15" s="16" t="s">
        <v>34</v>
      </c>
      <c r="B15" s="98">
        <f aca="true" t="shared" si="1" ref="B15:B20">SUM(C15:M15)</f>
        <v>286</v>
      </c>
      <c r="C15" s="127">
        <v>257</v>
      </c>
      <c r="D15" s="127"/>
      <c r="E15" s="127">
        <v>15</v>
      </c>
      <c r="F15" s="127">
        <v>7</v>
      </c>
      <c r="G15" s="127">
        <v>1</v>
      </c>
      <c r="H15" s="127" t="s">
        <v>177</v>
      </c>
      <c r="I15" s="127">
        <v>1</v>
      </c>
      <c r="J15" s="127">
        <v>1</v>
      </c>
      <c r="K15" s="127">
        <v>1</v>
      </c>
      <c r="L15" s="127" t="s">
        <v>177</v>
      </c>
      <c r="M15" s="127">
        <v>3</v>
      </c>
      <c r="N15" s="68"/>
    </row>
    <row r="16" spans="1:14" s="24" customFormat="1" ht="15" customHeight="1">
      <c r="A16" s="16" t="s">
        <v>35</v>
      </c>
      <c r="B16" s="98">
        <f t="shared" si="1"/>
        <v>553</v>
      </c>
      <c r="C16" s="127">
        <v>534</v>
      </c>
      <c r="D16" s="127"/>
      <c r="E16" s="127">
        <v>1</v>
      </c>
      <c r="F16" s="127">
        <v>6</v>
      </c>
      <c r="G16" s="127">
        <v>1</v>
      </c>
      <c r="H16" s="127">
        <v>1</v>
      </c>
      <c r="I16" s="127">
        <v>6</v>
      </c>
      <c r="J16" s="127" t="s">
        <v>177</v>
      </c>
      <c r="K16" s="127">
        <v>1</v>
      </c>
      <c r="L16" s="127" t="s">
        <v>177</v>
      </c>
      <c r="M16" s="127">
        <v>3</v>
      </c>
      <c r="N16" s="68"/>
    </row>
    <row r="17" spans="1:14" s="24" customFormat="1" ht="15" customHeight="1">
      <c r="A17" s="16" t="s">
        <v>36</v>
      </c>
      <c r="B17" s="98">
        <f t="shared" si="1"/>
        <v>667</v>
      </c>
      <c r="C17" s="127">
        <v>618</v>
      </c>
      <c r="D17" s="127"/>
      <c r="E17" s="127">
        <v>14</v>
      </c>
      <c r="F17" s="127">
        <v>16</v>
      </c>
      <c r="G17" s="127">
        <v>1</v>
      </c>
      <c r="H17" s="127">
        <v>1</v>
      </c>
      <c r="I17" s="127">
        <v>9</v>
      </c>
      <c r="J17" s="127" t="s">
        <v>177</v>
      </c>
      <c r="K17" s="127">
        <v>3</v>
      </c>
      <c r="L17" s="127" t="s">
        <v>177</v>
      </c>
      <c r="M17" s="127">
        <v>5</v>
      </c>
      <c r="N17" s="68"/>
    </row>
    <row r="18" spans="1:14" s="24" customFormat="1" ht="15" customHeight="1">
      <c r="A18" s="16" t="s">
        <v>37</v>
      </c>
      <c r="B18" s="98">
        <f t="shared" si="1"/>
        <v>705</v>
      </c>
      <c r="C18" s="127">
        <v>655</v>
      </c>
      <c r="D18" s="127"/>
      <c r="E18" s="127">
        <v>8</v>
      </c>
      <c r="F18" s="127">
        <v>21</v>
      </c>
      <c r="G18" s="127">
        <v>3</v>
      </c>
      <c r="H18" s="127">
        <v>1</v>
      </c>
      <c r="I18" s="127">
        <v>7</v>
      </c>
      <c r="J18" s="127">
        <v>1</v>
      </c>
      <c r="K18" s="127">
        <v>4</v>
      </c>
      <c r="L18" s="127" t="s">
        <v>177</v>
      </c>
      <c r="M18" s="127">
        <v>5</v>
      </c>
      <c r="N18" s="68"/>
    </row>
    <row r="19" spans="1:14" s="24" customFormat="1" ht="15" customHeight="1">
      <c r="A19" s="16" t="s">
        <v>38</v>
      </c>
      <c r="B19" s="98">
        <f t="shared" si="1"/>
        <v>707</v>
      </c>
      <c r="C19" s="127">
        <v>654</v>
      </c>
      <c r="D19" s="127"/>
      <c r="E19" s="127">
        <v>12</v>
      </c>
      <c r="F19" s="127">
        <v>21</v>
      </c>
      <c r="G19" s="127">
        <v>1</v>
      </c>
      <c r="H19" s="127" t="s">
        <v>177</v>
      </c>
      <c r="I19" s="127">
        <v>9</v>
      </c>
      <c r="J19" s="127">
        <v>1</v>
      </c>
      <c r="K19" s="127">
        <v>3</v>
      </c>
      <c r="L19" s="127" t="s">
        <v>177</v>
      </c>
      <c r="M19" s="127">
        <v>6</v>
      </c>
      <c r="N19" s="68"/>
    </row>
    <row r="20" spans="1:14" s="24" customFormat="1" ht="15" customHeight="1">
      <c r="A20" s="16" t="s">
        <v>39</v>
      </c>
      <c r="B20" s="98">
        <f t="shared" si="1"/>
        <v>678</v>
      </c>
      <c r="C20" s="127">
        <v>638</v>
      </c>
      <c r="D20" s="127"/>
      <c r="E20" s="127">
        <v>6</v>
      </c>
      <c r="F20" s="127">
        <v>12</v>
      </c>
      <c r="G20" s="127">
        <v>3</v>
      </c>
      <c r="H20" s="127" t="s">
        <v>177</v>
      </c>
      <c r="I20" s="127">
        <v>7</v>
      </c>
      <c r="J20" s="127">
        <v>1</v>
      </c>
      <c r="K20" s="127">
        <v>5</v>
      </c>
      <c r="L20" s="127" t="s">
        <v>177</v>
      </c>
      <c r="M20" s="127">
        <v>6</v>
      </c>
      <c r="N20" s="68"/>
    </row>
    <row r="21" spans="1:13" s="24" customFormat="1" ht="5.25" customHeight="1">
      <c r="A21" s="64"/>
      <c r="B21" s="65"/>
      <c r="C21" s="141"/>
      <c r="D21" s="141"/>
      <c r="E21" s="141"/>
      <c r="F21" s="141"/>
      <c r="G21" s="142"/>
      <c r="H21" s="142"/>
      <c r="I21" s="142"/>
      <c r="J21" s="142"/>
      <c r="K21" s="142"/>
      <c r="L21" s="142"/>
      <c r="M21" s="142"/>
    </row>
    <row r="22" spans="1:13" s="129" customFormat="1" ht="12.75" customHeight="1">
      <c r="A22" s="54" t="s">
        <v>52</v>
      </c>
      <c r="B22" s="102"/>
      <c r="C22" s="102"/>
      <c r="D22" s="102"/>
      <c r="E22" s="102"/>
      <c r="F22" s="103"/>
      <c r="G22" s="103"/>
      <c r="H22" s="103"/>
      <c r="I22" s="103"/>
      <c r="J22" s="103"/>
      <c r="K22" s="103"/>
      <c r="L22" s="103"/>
      <c r="M22" s="103"/>
    </row>
    <row r="23" spans="1:10" s="129" customFormat="1" ht="12.75" customHeight="1">
      <c r="A23" s="77" t="s">
        <v>168</v>
      </c>
      <c r="B23" s="130"/>
      <c r="C23" s="130"/>
      <c r="D23" s="130"/>
      <c r="E23" s="130"/>
      <c r="F23" s="130"/>
      <c r="G23" s="130"/>
      <c r="H23" s="130"/>
      <c r="I23" s="130"/>
      <c r="J23" s="130"/>
    </row>
    <row r="24" spans="1:10" ht="12.75" customHeight="1">
      <c r="A24" s="134"/>
      <c r="B24" s="2"/>
      <c r="C24" s="2"/>
      <c r="D24" s="2"/>
      <c r="E24" s="2"/>
      <c r="F24" s="2"/>
      <c r="G24" s="2"/>
      <c r="H24" s="2"/>
      <c r="I24" s="2"/>
      <c r="J24" s="2"/>
    </row>
    <row r="25" ht="13.5">
      <c r="B25" s="66"/>
    </row>
  </sheetData>
  <sheetProtection/>
  <mergeCells count="7">
    <mergeCell ref="B4:M4"/>
    <mergeCell ref="A4:A6"/>
    <mergeCell ref="C5:E5"/>
    <mergeCell ref="F5:G5"/>
    <mergeCell ref="H5:M5"/>
    <mergeCell ref="B5:B6"/>
    <mergeCell ref="C6:D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60" customWidth="1"/>
    <col min="2" max="7" width="9.625" style="60" customWidth="1"/>
    <col min="8" max="16384" width="9.00390625" style="8" customWidth="1"/>
  </cols>
  <sheetData>
    <row r="1" spans="1:7" ht="12.75" customHeight="1">
      <c r="A1" s="39" t="s">
        <v>88</v>
      </c>
      <c r="B1" s="2"/>
      <c r="C1" s="2"/>
      <c r="D1" s="2"/>
      <c r="E1" s="2"/>
      <c r="F1" s="2"/>
      <c r="G1" s="2"/>
    </row>
    <row r="2" spans="1:7" ht="18" customHeight="1">
      <c r="A2" s="40" t="s">
        <v>92</v>
      </c>
      <c r="B2" s="59"/>
      <c r="C2" s="59"/>
      <c r="D2" s="59"/>
      <c r="E2" s="59"/>
      <c r="F2" s="59"/>
      <c r="G2" s="59"/>
    </row>
    <row r="3" spans="1:7" s="24" customFormat="1" ht="13.5">
      <c r="A3" s="69" t="s">
        <v>163</v>
      </c>
      <c r="B3" s="5"/>
      <c r="C3" s="5"/>
      <c r="D3" s="5"/>
      <c r="E3" s="5"/>
      <c r="F3" s="5"/>
      <c r="G3" s="23" t="s">
        <v>62</v>
      </c>
    </row>
    <row r="4" spans="1:8" s="24" customFormat="1" ht="12.75" customHeight="1">
      <c r="A4" s="187" t="s">
        <v>132</v>
      </c>
      <c r="B4" s="189" t="s">
        <v>83</v>
      </c>
      <c r="C4" s="190"/>
      <c r="D4" s="189" t="s">
        <v>101</v>
      </c>
      <c r="E4" s="190"/>
      <c r="F4" s="189" t="s">
        <v>102</v>
      </c>
      <c r="G4" s="191"/>
      <c r="H4" s="68"/>
    </row>
    <row r="5" spans="1:8" s="24" customFormat="1" ht="12.75" customHeight="1">
      <c r="A5" s="188"/>
      <c r="B5" s="49" t="s">
        <v>145</v>
      </c>
      <c r="C5" s="49" t="s">
        <v>146</v>
      </c>
      <c r="D5" s="49" t="s">
        <v>145</v>
      </c>
      <c r="E5" s="49" t="s">
        <v>146</v>
      </c>
      <c r="F5" s="49" t="s">
        <v>145</v>
      </c>
      <c r="G5" s="46" t="s">
        <v>146</v>
      </c>
      <c r="H5" s="68"/>
    </row>
    <row r="6" spans="1:8" s="24" customFormat="1" ht="4.5" customHeight="1">
      <c r="A6" s="70"/>
      <c r="B6" s="79"/>
      <c r="C6" s="71"/>
      <c r="D6" s="71"/>
      <c r="E6" s="71"/>
      <c r="F6" s="71"/>
      <c r="G6" s="71"/>
      <c r="H6" s="68"/>
    </row>
    <row r="7" spans="1:8" s="9" customFormat="1" ht="15" customHeight="1">
      <c r="A7" s="50">
        <v>24</v>
      </c>
      <c r="B7" s="89">
        <f aca="true" t="shared" si="0" ref="B7:C9">SUM(D7+F7)</f>
        <v>2115</v>
      </c>
      <c r="C7" s="18">
        <f t="shared" si="0"/>
        <v>490381</v>
      </c>
      <c r="D7" s="18">
        <v>1934</v>
      </c>
      <c r="E7" s="18">
        <v>456948</v>
      </c>
      <c r="F7" s="18">
        <v>181</v>
      </c>
      <c r="G7" s="18">
        <v>33433</v>
      </c>
      <c r="H7" s="80"/>
    </row>
    <row r="8" spans="1:8" s="9" customFormat="1" ht="15" customHeight="1">
      <c r="A8" s="50">
        <v>25</v>
      </c>
      <c r="B8" s="89">
        <f t="shared" si="0"/>
        <v>2134</v>
      </c>
      <c r="C8" s="18">
        <f t="shared" si="0"/>
        <v>485105</v>
      </c>
      <c r="D8" s="18">
        <v>1948</v>
      </c>
      <c r="E8" s="18">
        <v>451238</v>
      </c>
      <c r="F8" s="18">
        <v>186</v>
      </c>
      <c r="G8" s="18">
        <v>33867</v>
      </c>
      <c r="H8" s="80"/>
    </row>
    <row r="9" spans="1:8" s="9" customFormat="1" ht="15" customHeight="1">
      <c r="A9" s="50">
        <v>26</v>
      </c>
      <c r="B9" s="89">
        <f t="shared" si="0"/>
        <v>2110</v>
      </c>
      <c r="C9" s="18">
        <v>480524</v>
      </c>
      <c r="D9" s="18">
        <v>1930</v>
      </c>
      <c r="E9" s="18">
        <v>448052</v>
      </c>
      <c r="F9" s="18">
        <v>180</v>
      </c>
      <c r="G9" s="18">
        <v>32473</v>
      </c>
      <c r="H9" s="80"/>
    </row>
    <row r="10" spans="1:8" s="9" customFormat="1" ht="15" customHeight="1">
      <c r="A10" s="50">
        <v>27</v>
      </c>
      <c r="B10" s="89">
        <f>SUM(D10+F10)</f>
        <v>2072</v>
      </c>
      <c r="C10" s="18">
        <v>464446</v>
      </c>
      <c r="D10" s="18">
        <v>1900</v>
      </c>
      <c r="E10" s="18">
        <v>433958</v>
      </c>
      <c r="F10" s="18">
        <v>172</v>
      </c>
      <c r="G10" s="18">
        <v>30489</v>
      </c>
      <c r="H10" s="80"/>
    </row>
    <row r="11" spans="1:8" s="9" customFormat="1" ht="15" customHeight="1">
      <c r="A11" s="50">
        <v>28</v>
      </c>
      <c r="B11" s="89">
        <f>SUM(D11+F11)</f>
        <v>2039</v>
      </c>
      <c r="C11" s="18">
        <v>454389</v>
      </c>
      <c r="D11" s="18">
        <v>1865</v>
      </c>
      <c r="E11" s="18">
        <v>424521</v>
      </c>
      <c r="F11" s="18">
        <v>174</v>
      </c>
      <c r="G11" s="18">
        <v>29869</v>
      </c>
      <c r="H11" s="80"/>
    </row>
    <row r="12" spans="1:8" s="24" customFormat="1" ht="4.5" customHeight="1">
      <c r="A12" s="65"/>
      <c r="B12" s="75"/>
      <c r="C12" s="62"/>
      <c r="D12" s="65"/>
      <c r="E12" s="65"/>
      <c r="F12" s="65"/>
      <c r="G12" s="65"/>
      <c r="H12" s="68"/>
    </row>
    <row r="13" spans="1:7" ht="13.5" customHeight="1">
      <c r="A13" s="54" t="s">
        <v>96</v>
      </c>
      <c r="B13" s="33"/>
      <c r="C13" s="33"/>
      <c r="D13" s="33"/>
      <c r="E13" s="33"/>
      <c r="F13" s="33"/>
      <c r="G13" s="33"/>
    </row>
    <row r="14" spans="1:7" ht="13.5" customHeight="1">
      <c r="A14" s="77" t="s">
        <v>161</v>
      </c>
      <c r="B14" s="35"/>
      <c r="C14" s="35"/>
      <c r="D14" s="35"/>
      <c r="E14" s="35"/>
      <c r="F14" s="35"/>
      <c r="G14" s="35"/>
    </row>
    <row r="15" spans="1:7" ht="13.5" customHeight="1">
      <c r="A15" s="77" t="s">
        <v>162</v>
      </c>
      <c r="B15" s="35"/>
      <c r="C15" s="35"/>
      <c r="D15" s="35"/>
      <c r="E15" s="35"/>
      <c r="F15" s="35"/>
      <c r="G15" s="35"/>
    </row>
    <row r="16" spans="1:7" ht="13.5" customHeight="1">
      <c r="A16" s="4"/>
      <c r="B16" s="4"/>
      <c r="C16" s="4"/>
      <c r="D16" s="4"/>
      <c r="E16" s="4"/>
      <c r="F16" s="4"/>
      <c r="G16" s="4"/>
    </row>
    <row r="17" spans="1:7" ht="12.75" customHeight="1">
      <c r="A17" s="69" t="s">
        <v>164</v>
      </c>
      <c r="B17" s="14"/>
      <c r="D17" s="14" t="s">
        <v>85</v>
      </c>
      <c r="E17" s="14"/>
      <c r="G17" s="30"/>
    </row>
    <row r="18" spans="1:7" ht="12.75" customHeight="1">
      <c r="A18" s="51" t="s">
        <v>132</v>
      </c>
      <c r="B18" s="47" t="s">
        <v>147</v>
      </c>
      <c r="C18" s="47" t="s">
        <v>148</v>
      </c>
      <c r="D18" s="47" t="s">
        <v>146</v>
      </c>
      <c r="E18" s="50"/>
      <c r="F18" s="50"/>
      <c r="G18" s="50"/>
    </row>
    <row r="19" spans="1:7" ht="4.5" customHeight="1">
      <c r="A19" s="61"/>
      <c r="B19" s="72"/>
      <c r="C19" s="73"/>
      <c r="D19" s="65"/>
      <c r="E19" s="65"/>
      <c r="F19" s="65"/>
      <c r="G19" s="21"/>
    </row>
    <row r="20" spans="1:7" ht="15" customHeight="1">
      <c r="A20" s="16">
        <v>24</v>
      </c>
      <c r="B20" s="98">
        <v>13425</v>
      </c>
      <c r="C20" s="99">
        <v>21101</v>
      </c>
      <c r="D20" s="99">
        <v>2211050</v>
      </c>
      <c r="E20" s="17"/>
      <c r="F20" s="17"/>
      <c r="G20" s="77"/>
    </row>
    <row r="21" spans="1:7" ht="15" customHeight="1">
      <c r="A21" s="16">
        <v>25</v>
      </c>
      <c r="B21" s="98">
        <v>13166</v>
      </c>
      <c r="C21" s="99">
        <v>20933</v>
      </c>
      <c r="D21" s="99">
        <v>2602785</v>
      </c>
      <c r="E21" s="17"/>
      <c r="F21" s="17"/>
      <c r="G21" s="77"/>
    </row>
    <row r="22" spans="1:7" ht="15" customHeight="1">
      <c r="A22" s="16">
        <v>26</v>
      </c>
      <c r="B22" s="99">
        <v>13072</v>
      </c>
      <c r="C22" s="99">
        <v>20803</v>
      </c>
      <c r="D22" s="99">
        <v>2614580</v>
      </c>
      <c r="E22" s="17"/>
      <c r="F22" s="17"/>
      <c r="G22" s="77"/>
    </row>
    <row r="23" spans="1:7" ht="15" customHeight="1">
      <c r="A23" s="16">
        <v>27</v>
      </c>
      <c r="B23" s="99">
        <v>13088</v>
      </c>
      <c r="C23" s="99">
        <v>20750</v>
      </c>
      <c r="D23" s="99">
        <v>2575905</v>
      </c>
      <c r="E23" s="17"/>
      <c r="F23" s="17"/>
      <c r="G23" s="77"/>
    </row>
    <row r="24" spans="1:7" ht="15" customHeight="1">
      <c r="A24" s="16">
        <v>28</v>
      </c>
      <c r="B24" s="99">
        <v>13047</v>
      </c>
      <c r="C24" s="99">
        <v>20691</v>
      </c>
      <c r="D24" s="99">
        <v>2549730</v>
      </c>
      <c r="E24" s="17"/>
      <c r="F24" s="17"/>
      <c r="G24" s="77"/>
    </row>
    <row r="25" spans="1:7" ht="4.5" customHeight="1">
      <c r="A25" s="64"/>
      <c r="B25" s="76"/>
      <c r="C25" s="76"/>
      <c r="D25" s="76"/>
      <c r="E25" s="65"/>
      <c r="F25" s="65"/>
      <c r="G25" s="78"/>
    </row>
    <row r="26" spans="1:7" ht="13.5" customHeight="1">
      <c r="A26" s="54" t="s">
        <v>76</v>
      </c>
      <c r="B26" s="33"/>
      <c r="C26" s="33"/>
      <c r="D26" s="33"/>
      <c r="E26" s="65"/>
      <c r="F26" s="65"/>
      <c r="G26" s="65"/>
    </row>
    <row r="27" spans="1:7" ht="13.5" customHeight="1">
      <c r="A27" s="55" t="s">
        <v>156</v>
      </c>
      <c r="B27" s="32"/>
      <c r="C27" s="32"/>
      <c r="D27" s="32"/>
      <c r="E27" s="32"/>
      <c r="F27" s="32"/>
      <c r="G27" s="32"/>
    </row>
    <row r="28" spans="1:7" ht="12.75" customHeight="1">
      <c r="A28" s="186" t="s">
        <v>157</v>
      </c>
      <c r="B28" s="186"/>
      <c r="C28" s="186"/>
      <c r="D28" s="186"/>
      <c r="E28" s="186"/>
      <c r="F28" s="186"/>
      <c r="G28" s="111"/>
    </row>
    <row r="29" ht="13.5" customHeight="1"/>
    <row r="30" spans="1:7" ht="13.5">
      <c r="A30" s="69" t="s">
        <v>165</v>
      </c>
      <c r="B30" s="31"/>
      <c r="C30" s="31"/>
      <c r="D30" s="14" t="s">
        <v>85</v>
      </c>
      <c r="E30" s="7"/>
      <c r="G30" s="14"/>
    </row>
    <row r="31" spans="1:7" ht="12.75" customHeight="1">
      <c r="A31" s="45" t="s">
        <v>144</v>
      </c>
      <c r="B31" s="47" t="s">
        <v>145</v>
      </c>
      <c r="C31" s="47" t="s">
        <v>149</v>
      </c>
      <c r="D31" s="47" t="s">
        <v>146</v>
      </c>
      <c r="E31" s="43"/>
      <c r="F31" s="28"/>
      <c r="G31" s="28"/>
    </row>
    <row r="32" spans="1:7" ht="4.5" customHeight="1">
      <c r="A32" s="21"/>
      <c r="B32" s="74"/>
      <c r="C32" s="70"/>
      <c r="D32" s="70"/>
      <c r="E32" s="43"/>
      <c r="F32" s="28"/>
      <c r="G32" s="28"/>
    </row>
    <row r="33" spans="1:7" ht="15" customHeight="1">
      <c r="A33" s="50">
        <v>24</v>
      </c>
      <c r="B33" s="96">
        <v>13407</v>
      </c>
      <c r="C33" s="97">
        <v>21279</v>
      </c>
      <c r="D33" s="97">
        <v>483633</v>
      </c>
      <c r="E33" s="43"/>
      <c r="F33" s="28"/>
      <c r="G33" s="28"/>
    </row>
    <row r="34" spans="1:7" ht="4.5" customHeight="1">
      <c r="A34" s="36"/>
      <c r="B34" s="37"/>
      <c r="C34" s="38"/>
      <c r="D34" s="38"/>
      <c r="E34" s="43"/>
      <c r="F34" s="28"/>
      <c r="G34" s="28"/>
    </row>
    <row r="35" spans="1:7" s="101" customFormat="1" ht="12.75" customHeight="1">
      <c r="A35" s="54" t="s">
        <v>84</v>
      </c>
      <c r="B35" s="112"/>
      <c r="C35" s="112"/>
      <c r="D35" s="112"/>
      <c r="E35" s="113"/>
      <c r="F35" s="113"/>
      <c r="G35" s="113"/>
    </row>
    <row r="36" spans="1:7" s="101" customFormat="1" ht="12.75" customHeight="1">
      <c r="A36" s="55" t="s">
        <v>158</v>
      </c>
      <c r="B36" s="114"/>
      <c r="C36" s="114"/>
      <c r="D36" s="114"/>
      <c r="E36" s="114"/>
      <c r="F36" s="114"/>
      <c r="G36" s="114"/>
    </row>
    <row r="37" spans="1:7" s="101" customFormat="1" ht="12.75" customHeight="1">
      <c r="A37" s="185" t="s">
        <v>159</v>
      </c>
      <c r="B37" s="185"/>
      <c r="C37" s="185"/>
      <c r="D37" s="185"/>
      <c r="E37" s="185"/>
      <c r="F37" s="185"/>
      <c r="G37" s="115"/>
    </row>
    <row r="38" spans="1:6" ht="13.5">
      <c r="A38" s="185" t="s">
        <v>160</v>
      </c>
      <c r="B38" s="185"/>
      <c r="C38" s="185"/>
      <c r="D38" s="185"/>
      <c r="E38" s="185"/>
      <c r="F38" s="185"/>
    </row>
  </sheetData>
  <sheetProtection/>
  <mergeCells count="7">
    <mergeCell ref="A38:F38"/>
    <mergeCell ref="A28:F28"/>
    <mergeCell ref="A4:A5"/>
    <mergeCell ref="B4:C4"/>
    <mergeCell ref="D4:E4"/>
    <mergeCell ref="F4:G4"/>
    <mergeCell ref="A37:F37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60" customWidth="1"/>
    <col min="2" max="2" width="7.625" style="60" customWidth="1"/>
    <col min="3" max="10" width="6.75390625" style="60" customWidth="1"/>
    <col min="11" max="16384" width="9.00390625" style="8" customWidth="1"/>
  </cols>
  <sheetData>
    <row r="1" spans="1:10" s="27" customFormat="1" ht="12.75" customHeight="1">
      <c r="A1" s="157" t="s">
        <v>88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7" customFormat="1" ht="7.5" customHeight="1">
      <c r="A2" s="39"/>
      <c r="B2" s="26"/>
      <c r="C2" s="26"/>
      <c r="D2" s="26"/>
      <c r="E2" s="26"/>
      <c r="F2" s="26"/>
      <c r="G2" s="26"/>
      <c r="H2" s="26"/>
      <c r="I2" s="26"/>
      <c r="J2" s="26"/>
    </row>
    <row r="3" spans="1:10" ht="18" customHeight="1">
      <c r="A3" s="116" t="s">
        <v>93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s="24" customFormat="1" ht="12.75" customHeight="1">
      <c r="A4" s="44"/>
      <c r="B4" s="44"/>
      <c r="C4" s="44"/>
      <c r="D4" s="44"/>
      <c r="E4" s="44"/>
      <c r="F4" s="44"/>
      <c r="G4" s="44"/>
      <c r="H4" s="44"/>
      <c r="I4" s="44"/>
      <c r="J4" s="14" t="s">
        <v>29</v>
      </c>
    </row>
    <row r="5" spans="1:11" s="24" customFormat="1" ht="18" customHeight="1">
      <c r="A5" s="159" t="s">
        <v>121</v>
      </c>
      <c r="B5" s="195" t="s">
        <v>65</v>
      </c>
      <c r="C5" s="192" t="s">
        <v>103</v>
      </c>
      <c r="D5" s="193"/>
      <c r="E5" s="193"/>
      <c r="F5" s="193"/>
      <c r="G5" s="193"/>
      <c r="H5" s="193"/>
      <c r="I5" s="194"/>
      <c r="J5" s="163" t="s">
        <v>135</v>
      </c>
      <c r="K5" s="68"/>
    </row>
    <row r="6" spans="1:11" ht="18" customHeight="1">
      <c r="A6" s="160"/>
      <c r="B6" s="184"/>
      <c r="C6" s="49" t="s">
        <v>120</v>
      </c>
      <c r="D6" s="49" t="s">
        <v>66</v>
      </c>
      <c r="E6" s="49" t="s">
        <v>67</v>
      </c>
      <c r="F6" s="49" t="s">
        <v>68</v>
      </c>
      <c r="G6" s="49" t="s">
        <v>69</v>
      </c>
      <c r="H6" s="49" t="s">
        <v>70</v>
      </c>
      <c r="I6" s="49" t="s">
        <v>71</v>
      </c>
      <c r="J6" s="164"/>
      <c r="K6" s="28"/>
    </row>
    <row r="7" spans="1:11" ht="5.25" customHeight="1">
      <c r="A7" s="118"/>
      <c r="B7" s="119"/>
      <c r="C7" s="50"/>
      <c r="D7" s="50"/>
      <c r="E7" s="50"/>
      <c r="F7" s="50"/>
      <c r="G7" s="50"/>
      <c r="H7" s="50"/>
      <c r="I7" s="50"/>
      <c r="J7" s="50"/>
      <c r="K7" s="28"/>
    </row>
    <row r="8" spans="1:11" ht="15.75" customHeight="1">
      <c r="A8" s="50">
        <v>25</v>
      </c>
      <c r="B8" s="123">
        <v>1375</v>
      </c>
      <c r="C8" s="125">
        <f>SUM(D8:I8)</f>
        <v>1492</v>
      </c>
      <c r="D8" s="125">
        <v>606</v>
      </c>
      <c r="E8" s="125">
        <v>489</v>
      </c>
      <c r="F8" s="125">
        <v>386</v>
      </c>
      <c r="G8" s="125">
        <v>1</v>
      </c>
      <c r="H8" s="125">
        <v>5</v>
      </c>
      <c r="I8" s="125">
        <v>5</v>
      </c>
      <c r="J8" s="125">
        <v>106</v>
      </c>
      <c r="K8" s="28"/>
    </row>
    <row r="9" spans="1:11" ht="15.75" customHeight="1">
      <c r="A9" s="50">
        <v>26</v>
      </c>
      <c r="B9" s="123">
        <v>1375</v>
      </c>
      <c r="C9" s="125">
        <v>1476</v>
      </c>
      <c r="D9" s="125">
        <v>602</v>
      </c>
      <c r="E9" s="125">
        <v>538</v>
      </c>
      <c r="F9" s="125">
        <v>328</v>
      </c>
      <c r="G9" s="125">
        <v>2</v>
      </c>
      <c r="H9" s="125">
        <v>1</v>
      </c>
      <c r="I9" s="125">
        <v>5</v>
      </c>
      <c r="J9" s="125">
        <v>106</v>
      </c>
      <c r="K9" s="28"/>
    </row>
    <row r="10" spans="1:11" ht="15.75" customHeight="1">
      <c r="A10" s="50">
        <v>27</v>
      </c>
      <c r="B10" s="123">
        <v>1395</v>
      </c>
      <c r="C10" s="125">
        <v>1508</v>
      </c>
      <c r="D10" s="125">
        <v>566</v>
      </c>
      <c r="E10" s="125">
        <v>513</v>
      </c>
      <c r="F10" s="125">
        <v>343</v>
      </c>
      <c r="G10" s="125">
        <v>81</v>
      </c>
      <c r="H10" s="125">
        <v>3</v>
      </c>
      <c r="I10" s="125">
        <v>2</v>
      </c>
      <c r="J10" s="125">
        <v>108</v>
      </c>
      <c r="K10" s="28"/>
    </row>
    <row r="11" spans="1:11" ht="15.75" customHeight="1">
      <c r="A11" s="50">
        <v>28</v>
      </c>
      <c r="B11" s="123">
        <v>1415</v>
      </c>
      <c r="C11" s="125">
        <v>1596</v>
      </c>
      <c r="D11" s="125">
        <v>635</v>
      </c>
      <c r="E11" s="125">
        <v>489</v>
      </c>
      <c r="F11" s="125">
        <v>335</v>
      </c>
      <c r="G11" s="125">
        <v>120</v>
      </c>
      <c r="H11" s="125">
        <v>13</v>
      </c>
      <c r="I11" s="125">
        <v>4</v>
      </c>
      <c r="J11" s="125">
        <v>109</v>
      </c>
      <c r="K11" s="28"/>
    </row>
    <row r="12" spans="1:11" ht="15.75" customHeight="1">
      <c r="A12" s="50">
        <v>29</v>
      </c>
      <c r="B12" s="123">
        <f aca="true" t="shared" si="0" ref="B12:J12">SUM(B14:B48)</f>
        <v>1500</v>
      </c>
      <c r="C12" s="125">
        <f t="shared" si="0"/>
        <v>1678</v>
      </c>
      <c r="D12" s="125">
        <f t="shared" si="0"/>
        <v>648</v>
      </c>
      <c r="E12" s="125">
        <f t="shared" si="0"/>
        <v>553</v>
      </c>
      <c r="F12" s="125">
        <f t="shared" si="0"/>
        <v>326</v>
      </c>
      <c r="G12" s="125">
        <f t="shared" si="0"/>
        <v>126</v>
      </c>
      <c r="H12" s="125">
        <f t="shared" si="0"/>
        <v>19</v>
      </c>
      <c r="I12" s="125">
        <f t="shared" si="0"/>
        <v>6</v>
      </c>
      <c r="J12" s="125">
        <f t="shared" si="0"/>
        <v>117</v>
      </c>
      <c r="K12" s="28"/>
    </row>
    <row r="13" spans="1:11" ht="4.5" customHeight="1">
      <c r="A13" s="13"/>
      <c r="B13" s="126"/>
      <c r="C13" s="127"/>
      <c r="D13" s="127"/>
      <c r="E13" s="127"/>
      <c r="F13" s="127"/>
      <c r="G13" s="127"/>
      <c r="H13" s="127"/>
      <c r="I13" s="127"/>
      <c r="J13" s="127"/>
      <c r="K13" s="28"/>
    </row>
    <row r="14" spans="1:11" ht="15.75" customHeight="1">
      <c r="A14" s="93" t="s">
        <v>40</v>
      </c>
      <c r="B14" s="126">
        <v>60</v>
      </c>
      <c r="C14" s="127">
        <f>SUM(D14:I14)</f>
        <v>70</v>
      </c>
      <c r="D14" s="127">
        <v>23</v>
      </c>
      <c r="E14" s="125">
        <v>25</v>
      </c>
      <c r="F14" s="125">
        <v>14</v>
      </c>
      <c r="G14" s="125">
        <v>8</v>
      </c>
      <c r="H14" s="125">
        <v>0</v>
      </c>
      <c r="I14" s="125">
        <v>0</v>
      </c>
      <c r="J14" s="125">
        <v>4</v>
      </c>
      <c r="K14" s="28"/>
    </row>
    <row r="15" spans="1:11" ht="15.75" customHeight="1">
      <c r="A15" s="93" t="s">
        <v>41</v>
      </c>
      <c r="B15" s="126">
        <v>40</v>
      </c>
      <c r="C15" s="127">
        <f aca="true" t="shared" si="1" ref="C15:C48">SUM(D15:I15)</f>
        <v>46</v>
      </c>
      <c r="D15" s="127">
        <v>21</v>
      </c>
      <c r="E15" s="127">
        <v>18</v>
      </c>
      <c r="F15" s="127">
        <v>5</v>
      </c>
      <c r="G15" s="127">
        <v>1</v>
      </c>
      <c r="H15" s="127">
        <v>1</v>
      </c>
      <c r="I15" s="127">
        <v>0</v>
      </c>
      <c r="J15" s="125">
        <v>3</v>
      </c>
      <c r="K15" s="28"/>
    </row>
    <row r="16" spans="1:11" ht="15.75" customHeight="1">
      <c r="A16" s="93" t="s">
        <v>61</v>
      </c>
      <c r="B16" s="126">
        <v>30</v>
      </c>
      <c r="C16" s="127">
        <f t="shared" si="1"/>
        <v>44</v>
      </c>
      <c r="D16" s="127">
        <v>23</v>
      </c>
      <c r="E16" s="127">
        <v>14</v>
      </c>
      <c r="F16" s="127">
        <v>6</v>
      </c>
      <c r="G16" s="127">
        <v>0</v>
      </c>
      <c r="H16" s="127">
        <v>1</v>
      </c>
      <c r="I16" s="127">
        <v>0</v>
      </c>
      <c r="J16" s="127">
        <v>3</v>
      </c>
      <c r="K16" s="28"/>
    </row>
    <row r="17" spans="1:11" ht="15.75" customHeight="1">
      <c r="A17" s="93" t="s">
        <v>8</v>
      </c>
      <c r="B17" s="126">
        <v>60</v>
      </c>
      <c r="C17" s="127">
        <f t="shared" si="1"/>
        <v>66</v>
      </c>
      <c r="D17" s="127">
        <v>42</v>
      </c>
      <c r="E17" s="127">
        <v>23</v>
      </c>
      <c r="F17" s="127">
        <v>1</v>
      </c>
      <c r="G17" s="127">
        <v>0</v>
      </c>
      <c r="H17" s="127">
        <v>0</v>
      </c>
      <c r="I17" s="127">
        <v>0</v>
      </c>
      <c r="J17" s="127">
        <v>4</v>
      </c>
      <c r="K17" s="28"/>
    </row>
    <row r="18" spans="1:11" ht="15.75" customHeight="1">
      <c r="A18" s="93" t="s">
        <v>42</v>
      </c>
      <c r="B18" s="126">
        <v>60</v>
      </c>
      <c r="C18" s="127">
        <f t="shared" si="1"/>
        <v>70</v>
      </c>
      <c r="D18" s="127">
        <v>8</v>
      </c>
      <c r="E18" s="127">
        <v>25</v>
      </c>
      <c r="F18" s="127">
        <v>20</v>
      </c>
      <c r="G18" s="127">
        <v>14</v>
      </c>
      <c r="H18" s="127">
        <v>3</v>
      </c>
      <c r="I18" s="127">
        <v>0</v>
      </c>
      <c r="J18" s="127">
        <v>4</v>
      </c>
      <c r="K18" s="28"/>
    </row>
    <row r="19" spans="1:11" ht="15.75" customHeight="1">
      <c r="A19" s="93" t="s">
        <v>63</v>
      </c>
      <c r="B19" s="126">
        <v>30</v>
      </c>
      <c r="C19" s="127">
        <f t="shared" si="1"/>
        <v>44</v>
      </c>
      <c r="D19" s="127">
        <v>35</v>
      </c>
      <c r="E19" s="127">
        <v>8</v>
      </c>
      <c r="F19" s="127">
        <v>1</v>
      </c>
      <c r="G19" s="127">
        <v>0</v>
      </c>
      <c r="H19" s="127">
        <v>0</v>
      </c>
      <c r="I19" s="127">
        <v>0</v>
      </c>
      <c r="J19" s="127">
        <v>3</v>
      </c>
      <c r="K19" s="28"/>
    </row>
    <row r="20" spans="1:11" ht="15.75" customHeight="1">
      <c r="A20" s="93" t="s">
        <v>78</v>
      </c>
      <c r="B20" s="126">
        <v>30</v>
      </c>
      <c r="C20" s="127">
        <f t="shared" si="1"/>
        <v>44</v>
      </c>
      <c r="D20" s="127">
        <v>17</v>
      </c>
      <c r="E20" s="127">
        <v>16</v>
      </c>
      <c r="F20" s="127">
        <v>8</v>
      </c>
      <c r="G20" s="127">
        <v>3</v>
      </c>
      <c r="H20" s="127">
        <v>0</v>
      </c>
      <c r="I20" s="127">
        <v>0</v>
      </c>
      <c r="J20" s="127">
        <v>3</v>
      </c>
      <c r="K20" s="28"/>
    </row>
    <row r="21" spans="1:11" ht="15.75" customHeight="1">
      <c r="A21" s="93" t="s">
        <v>3</v>
      </c>
      <c r="B21" s="126">
        <v>60</v>
      </c>
      <c r="C21" s="127">
        <f t="shared" si="1"/>
        <v>68</v>
      </c>
      <c r="D21" s="127">
        <v>30</v>
      </c>
      <c r="E21" s="127">
        <v>20</v>
      </c>
      <c r="F21" s="127">
        <v>16</v>
      </c>
      <c r="G21" s="127">
        <v>2</v>
      </c>
      <c r="H21" s="127">
        <v>0</v>
      </c>
      <c r="I21" s="127">
        <v>0</v>
      </c>
      <c r="J21" s="127">
        <v>4</v>
      </c>
      <c r="K21" s="28"/>
    </row>
    <row r="22" spans="1:11" ht="15.75" customHeight="1">
      <c r="A22" s="93" t="s">
        <v>43</v>
      </c>
      <c r="B22" s="126">
        <v>40</v>
      </c>
      <c r="C22" s="127">
        <f t="shared" si="1"/>
        <v>48</v>
      </c>
      <c r="D22" s="127">
        <v>25</v>
      </c>
      <c r="E22" s="127">
        <v>21</v>
      </c>
      <c r="F22" s="127">
        <v>2</v>
      </c>
      <c r="G22" s="127">
        <v>0</v>
      </c>
      <c r="H22" s="127">
        <v>0</v>
      </c>
      <c r="I22" s="127">
        <v>0</v>
      </c>
      <c r="J22" s="127">
        <v>3</v>
      </c>
      <c r="K22" s="28"/>
    </row>
    <row r="23" spans="1:11" ht="15.75" customHeight="1">
      <c r="A23" s="93" t="s">
        <v>4</v>
      </c>
      <c r="B23" s="126">
        <v>60</v>
      </c>
      <c r="C23" s="127">
        <f t="shared" si="1"/>
        <v>70</v>
      </c>
      <c r="D23" s="127">
        <v>14</v>
      </c>
      <c r="E23" s="127">
        <v>27</v>
      </c>
      <c r="F23" s="127">
        <v>17</v>
      </c>
      <c r="G23" s="127">
        <v>10</v>
      </c>
      <c r="H23" s="127">
        <v>2</v>
      </c>
      <c r="I23" s="127">
        <v>0</v>
      </c>
      <c r="J23" s="127">
        <v>4</v>
      </c>
      <c r="K23" s="28"/>
    </row>
    <row r="24" spans="1:11" ht="15.75" customHeight="1">
      <c r="A24" s="93" t="s">
        <v>151</v>
      </c>
      <c r="B24" s="126">
        <v>20</v>
      </c>
      <c r="C24" s="127">
        <f t="shared" si="1"/>
        <v>20</v>
      </c>
      <c r="D24" s="127">
        <v>10</v>
      </c>
      <c r="E24" s="127">
        <v>6</v>
      </c>
      <c r="F24" s="127">
        <v>4</v>
      </c>
      <c r="G24" s="127">
        <v>0</v>
      </c>
      <c r="H24" s="127">
        <v>0</v>
      </c>
      <c r="I24" s="127">
        <v>0</v>
      </c>
      <c r="J24" s="127">
        <v>2</v>
      </c>
      <c r="K24" s="28"/>
    </row>
    <row r="25" spans="1:11" ht="15.75" customHeight="1">
      <c r="A25" s="93" t="s">
        <v>171</v>
      </c>
      <c r="B25" s="126">
        <v>25</v>
      </c>
      <c r="C25" s="127">
        <f t="shared" si="1"/>
        <v>20</v>
      </c>
      <c r="D25" s="127">
        <v>15</v>
      </c>
      <c r="E25" s="127">
        <v>2</v>
      </c>
      <c r="F25" s="127">
        <v>3</v>
      </c>
      <c r="G25" s="127">
        <v>0</v>
      </c>
      <c r="H25" s="127">
        <v>0</v>
      </c>
      <c r="I25" s="127">
        <v>0</v>
      </c>
      <c r="J25" s="127">
        <v>2</v>
      </c>
      <c r="K25" s="28"/>
    </row>
    <row r="26" spans="1:11" ht="15.75" customHeight="1">
      <c r="A26" s="93" t="s">
        <v>44</v>
      </c>
      <c r="B26" s="126">
        <v>40</v>
      </c>
      <c r="C26" s="127">
        <f t="shared" si="1"/>
        <v>48</v>
      </c>
      <c r="D26" s="127">
        <v>28</v>
      </c>
      <c r="E26" s="127">
        <v>14</v>
      </c>
      <c r="F26" s="127">
        <v>5</v>
      </c>
      <c r="G26" s="127">
        <v>1</v>
      </c>
      <c r="H26" s="127">
        <v>0</v>
      </c>
      <c r="I26" s="127">
        <v>0</v>
      </c>
      <c r="J26" s="127">
        <v>3</v>
      </c>
      <c r="K26" s="28"/>
    </row>
    <row r="27" spans="1:11" ht="15.75" customHeight="1">
      <c r="A27" s="93" t="s">
        <v>45</v>
      </c>
      <c r="B27" s="126">
        <v>40</v>
      </c>
      <c r="C27" s="127">
        <f t="shared" si="1"/>
        <v>46</v>
      </c>
      <c r="D27" s="127">
        <v>15</v>
      </c>
      <c r="E27" s="127">
        <v>20</v>
      </c>
      <c r="F27" s="127">
        <v>10</v>
      </c>
      <c r="G27" s="127">
        <v>0</v>
      </c>
      <c r="H27" s="127">
        <v>1</v>
      </c>
      <c r="I27" s="127">
        <v>0</v>
      </c>
      <c r="J27" s="127">
        <v>3</v>
      </c>
      <c r="K27" s="28"/>
    </row>
    <row r="28" spans="1:11" ht="15.75" customHeight="1">
      <c r="A28" s="93" t="s">
        <v>86</v>
      </c>
      <c r="B28" s="126">
        <v>20</v>
      </c>
      <c r="C28" s="127">
        <f t="shared" si="1"/>
        <v>20</v>
      </c>
      <c r="D28" s="127">
        <v>3</v>
      </c>
      <c r="E28" s="127">
        <v>7</v>
      </c>
      <c r="F28" s="127">
        <v>7</v>
      </c>
      <c r="G28" s="127">
        <v>3</v>
      </c>
      <c r="H28" s="127">
        <v>0</v>
      </c>
      <c r="I28" s="127">
        <v>0</v>
      </c>
      <c r="J28" s="127">
        <v>2</v>
      </c>
      <c r="K28" s="28"/>
    </row>
    <row r="29" spans="1:11" ht="15.75" customHeight="1">
      <c r="A29" s="93" t="s">
        <v>17</v>
      </c>
      <c r="B29" s="126">
        <v>30</v>
      </c>
      <c r="C29" s="127">
        <f t="shared" si="1"/>
        <v>30</v>
      </c>
      <c r="D29" s="127">
        <v>16</v>
      </c>
      <c r="E29" s="127">
        <v>6</v>
      </c>
      <c r="F29" s="127">
        <v>4</v>
      </c>
      <c r="G29" s="127">
        <v>4</v>
      </c>
      <c r="H29" s="127">
        <v>0</v>
      </c>
      <c r="I29" s="127">
        <v>0</v>
      </c>
      <c r="J29" s="127">
        <v>3</v>
      </c>
      <c r="K29" s="28"/>
    </row>
    <row r="30" spans="1:11" ht="15.75" customHeight="1">
      <c r="A30" s="93" t="s">
        <v>46</v>
      </c>
      <c r="B30" s="126">
        <v>40</v>
      </c>
      <c r="C30" s="127">
        <f t="shared" si="1"/>
        <v>46</v>
      </c>
      <c r="D30" s="127">
        <v>15</v>
      </c>
      <c r="E30" s="127">
        <v>14</v>
      </c>
      <c r="F30" s="127">
        <v>14</v>
      </c>
      <c r="G30" s="127">
        <v>3</v>
      </c>
      <c r="H30" s="127">
        <v>0</v>
      </c>
      <c r="I30" s="127">
        <v>0</v>
      </c>
      <c r="J30" s="127">
        <v>3</v>
      </c>
      <c r="K30" s="28"/>
    </row>
    <row r="31" spans="1:11" ht="15.75" customHeight="1">
      <c r="A31" s="93" t="s">
        <v>7</v>
      </c>
      <c r="B31" s="126">
        <v>60</v>
      </c>
      <c r="C31" s="127">
        <f t="shared" si="1"/>
        <v>69</v>
      </c>
      <c r="D31" s="127">
        <v>33</v>
      </c>
      <c r="E31" s="127">
        <v>31</v>
      </c>
      <c r="F31" s="127">
        <v>3</v>
      </c>
      <c r="G31" s="127">
        <v>1</v>
      </c>
      <c r="H31" s="127">
        <v>0</v>
      </c>
      <c r="I31" s="127">
        <v>1</v>
      </c>
      <c r="J31" s="127">
        <v>4</v>
      </c>
      <c r="K31" s="28"/>
    </row>
    <row r="32" spans="1:11" ht="15.75" customHeight="1">
      <c r="A32" s="93" t="s">
        <v>172</v>
      </c>
      <c r="B32" s="126">
        <v>30</v>
      </c>
      <c r="C32" s="127">
        <f t="shared" si="1"/>
        <v>25</v>
      </c>
      <c r="D32" s="127">
        <v>2</v>
      </c>
      <c r="E32" s="127">
        <v>8</v>
      </c>
      <c r="F32" s="127">
        <v>8</v>
      </c>
      <c r="G32" s="127">
        <v>7</v>
      </c>
      <c r="H32" s="127">
        <v>0</v>
      </c>
      <c r="I32" s="127">
        <v>0</v>
      </c>
      <c r="J32" s="127">
        <v>3</v>
      </c>
      <c r="K32" s="28"/>
    </row>
    <row r="33" spans="1:11" ht="15.75" customHeight="1">
      <c r="A33" s="93" t="s">
        <v>47</v>
      </c>
      <c r="B33" s="126">
        <v>60</v>
      </c>
      <c r="C33" s="127">
        <f t="shared" si="1"/>
        <v>70</v>
      </c>
      <c r="D33" s="127">
        <v>32</v>
      </c>
      <c r="E33" s="127">
        <v>26</v>
      </c>
      <c r="F33" s="127">
        <v>12</v>
      </c>
      <c r="G33" s="127">
        <v>0</v>
      </c>
      <c r="H33" s="127">
        <v>0</v>
      </c>
      <c r="I33" s="127">
        <v>0</v>
      </c>
      <c r="J33" s="127">
        <v>4</v>
      </c>
      <c r="K33" s="28"/>
    </row>
    <row r="34" spans="1:11" ht="15.75" customHeight="1">
      <c r="A34" s="93" t="s">
        <v>9</v>
      </c>
      <c r="B34" s="126">
        <v>60</v>
      </c>
      <c r="C34" s="127">
        <f t="shared" si="1"/>
        <v>68</v>
      </c>
      <c r="D34" s="127">
        <v>20</v>
      </c>
      <c r="E34" s="127">
        <v>18</v>
      </c>
      <c r="F34" s="127">
        <v>20</v>
      </c>
      <c r="G34" s="127">
        <v>10</v>
      </c>
      <c r="H34" s="127">
        <v>0</v>
      </c>
      <c r="I34" s="127">
        <v>0</v>
      </c>
      <c r="J34" s="127">
        <v>4</v>
      </c>
      <c r="K34" s="28"/>
    </row>
    <row r="35" spans="1:11" ht="15.75" customHeight="1">
      <c r="A35" s="93" t="s">
        <v>48</v>
      </c>
      <c r="B35" s="126">
        <v>60</v>
      </c>
      <c r="C35" s="127">
        <f t="shared" si="1"/>
        <v>64</v>
      </c>
      <c r="D35" s="127">
        <v>19</v>
      </c>
      <c r="E35" s="127">
        <v>25</v>
      </c>
      <c r="F35" s="127">
        <v>18</v>
      </c>
      <c r="G35" s="127">
        <v>1</v>
      </c>
      <c r="H35" s="127">
        <v>0</v>
      </c>
      <c r="I35" s="127">
        <v>1</v>
      </c>
      <c r="J35" s="127">
        <v>4</v>
      </c>
      <c r="K35" s="28"/>
    </row>
    <row r="36" spans="1:11" ht="15.75" customHeight="1">
      <c r="A36" s="93" t="s">
        <v>79</v>
      </c>
      <c r="B36" s="126">
        <v>20</v>
      </c>
      <c r="C36" s="127">
        <f t="shared" si="1"/>
        <v>22</v>
      </c>
      <c r="D36" s="127">
        <v>11</v>
      </c>
      <c r="E36" s="127">
        <v>6</v>
      </c>
      <c r="F36" s="127">
        <v>5</v>
      </c>
      <c r="G36" s="127">
        <v>0</v>
      </c>
      <c r="H36" s="127">
        <v>0</v>
      </c>
      <c r="I36" s="127">
        <v>0</v>
      </c>
      <c r="J36" s="127">
        <v>2</v>
      </c>
      <c r="K36" s="28"/>
    </row>
    <row r="37" spans="1:11" ht="15.75" customHeight="1">
      <c r="A37" s="93" t="s">
        <v>104</v>
      </c>
      <c r="B37" s="126">
        <v>20</v>
      </c>
      <c r="C37" s="127">
        <f t="shared" si="1"/>
        <v>20</v>
      </c>
      <c r="D37" s="127">
        <v>4</v>
      </c>
      <c r="E37" s="127">
        <v>8</v>
      </c>
      <c r="F37" s="127">
        <v>3</v>
      </c>
      <c r="G37" s="127">
        <v>5</v>
      </c>
      <c r="H37" s="127">
        <v>0</v>
      </c>
      <c r="I37" s="127">
        <v>0</v>
      </c>
      <c r="J37" s="127">
        <v>2</v>
      </c>
      <c r="K37" s="28"/>
    </row>
    <row r="38" spans="1:11" ht="15.75" customHeight="1">
      <c r="A38" s="93" t="s">
        <v>49</v>
      </c>
      <c r="B38" s="126">
        <v>40</v>
      </c>
      <c r="C38" s="127">
        <f t="shared" si="1"/>
        <v>46</v>
      </c>
      <c r="D38" s="127">
        <v>14</v>
      </c>
      <c r="E38" s="127">
        <v>15</v>
      </c>
      <c r="F38" s="127">
        <v>11</v>
      </c>
      <c r="G38" s="127">
        <v>5</v>
      </c>
      <c r="H38" s="127">
        <v>1</v>
      </c>
      <c r="I38" s="127">
        <v>0</v>
      </c>
      <c r="J38" s="127">
        <v>3</v>
      </c>
      <c r="K38" s="28"/>
    </row>
    <row r="39" spans="1:11" ht="15.75" customHeight="1">
      <c r="A39" s="93" t="s">
        <v>6</v>
      </c>
      <c r="B39" s="126">
        <v>40</v>
      </c>
      <c r="C39" s="127">
        <f t="shared" si="1"/>
        <v>44</v>
      </c>
      <c r="D39" s="127">
        <v>31</v>
      </c>
      <c r="E39" s="127">
        <v>11</v>
      </c>
      <c r="F39" s="127">
        <v>2</v>
      </c>
      <c r="G39" s="127">
        <v>0</v>
      </c>
      <c r="H39" s="127">
        <v>0</v>
      </c>
      <c r="I39" s="127">
        <v>0</v>
      </c>
      <c r="J39" s="127">
        <v>3</v>
      </c>
      <c r="K39" s="28"/>
    </row>
    <row r="40" spans="1:11" ht="15.75" customHeight="1">
      <c r="A40" s="93" t="s">
        <v>50</v>
      </c>
      <c r="B40" s="126">
        <v>60</v>
      </c>
      <c r="C40" s="127">
        <f t="shared" si="1"/>
        <v>70</v>
      </c>
      <c r="D40" s="127">
        <v>36</v>
      </c>
      <c r="E40" s="127">
        <v>23</v>
      </c>
      <c r="F40" s="127">
        <v>9</v>
      </c>
      <c r="G40" s="127">
        <v>2</v>
      </c>
      <c r="H40" s="127">
        <v>0</v>
      </c>
      <c r="I40" s="127">
        <v>0</v>
      </c>
      <c r="J40" s="127">
        <v>4</v>
      </c>
      <c r="K40" s="28"/>
    </row>
    <row r="41" spans="1:11" ht="15.75" customHeight="1">
      <c r="A41" s="93" t="s">
        <v>64</v>
      </c>
      <c r="B41" s="126">
        <v>60</v>
      </c>
      <c r="C41" s="127">
        <f t="shared" si="1"/>
        <v>68</v>
      </c>
      <c r="D41" s="127">
        <v>12</v>
      </c>
      <c r="E41" s="127">
        <v>22</v>
      </c>
      <c r="F41" s="127">
        <v>21</v>
      </c>
      <c r="G41" s="127">
        <v>9</v>
      </c>
      <c r="H41" s="127">
        <v>2</v>
      </c>
      <c r="I41" s="127">
        <v>2</v>
      </c>
      <c r="J41" s="127">
        <v>4</v>
      </c>
      <c r="K41" s="28"/>
    </row>
    <row r="42" spans="1:11" ht="15.75" customHeight="1">
      <c r="A42" s="93" t="s">
        <v>20</v>
      </c>
      <c r="B42" s="126">
        <v>60</v>
      </c>
      <c r="C42" s="127">
        <f t="shared" si="1"/>
        <v>70</v>
      </c>
      <c r="D42" s="127">
        <v>20</v>
      </c>
      <c r="E42" s="127">
        <v>27</v>
      </c>
      <c r="F42" s="127">
        <v>15</v>
      </c>
      <c r="G42" s="127">
        <v>8</v>
      </c>
      <c r="H42" s="127">
        <v>0</v>
      </c>
      <c r="I42" s="127">
        <v>0</v>
      </c>
      <c r="J42" s="127">
        <v>4</v>
      </c>
      <c r="K42" s="28"/>
    </row>
    <row r="43" spans="1:11" ht="15.75" customHeight="1">
      <c r="A43" s="93" t="s">
        <v>74</v>
      </c>
      <c r="B43" s="126">
        <v>30</v>
      </c>
      <c r="C43" s="127">
        <f t="shared" si="1"/>
        <v>13</v>
      </c>
      <c r="D43" s="127">
        <v>1</v>
      </c>
      <c r="E43" s="127">
        <v>2</v>
      </c>
      <c r="F43" s="127">
        <v>1</v>
      </c>
      <c r="G43" s="127">
        <v>6</v>
      </c>
      <c r="H43" s="127">
        <v>2</v>
      </c>
      <c r="I43" s="127">
        <v>1</v>
      </c>
      <c r="J43" s="127">
        <v>3</v>
      </c>
      <c r="K43" s="28"/>
    </row>
    <row r="44" spans="1:11" ht="15.75" customHeight="1">
      <c r="A44" s="93" t="s">
        <v>11</v>
      </c>
      <c r="B44" s="126">
        <v>60</v>
      </c>
      <c r="C44" s="127">
        <f t="shared" si="1"/>
        <v>70</v>
      </c>
      <c r="D44" s="127">
        <v>36</v>
      </c>
      <c r="E44" s="127">
        <v>24</v>
      </c>
      <c r="F44" s="127">
        <v>9</v>
      </c>
      <c r="G44" s="127">
        <v>1</v>
      </c>
      <c r="H44" s="127">
        <v>0</v>
      </c>
      <c r="I44" s="127">
        <v>0</v>
      </c>
      <c r="J44" s="127">
        <v>4</v>
      </c>
      <c r="K44" s="28"/>
    </row>
    <row r="45" spans="1:11" ht="15.75" customHeight="1">
      <c r="A45" s="93" t="s">
        <v>87</v>
      </c>
      <c r="B45" s="126">
        <v>40</v>
      </c>
      <c r="C45" s="127">
        <f t="shared" si="1"/>
        <v>48</v>
      </c>
      <c r="D45" s="127">
        <v>14</v>
      </c>
      <c r="E45" s="127">
        <v>9</v>
      </c>
      <c r="F45" s="127">
        <v>23</v>
      </c>
      <c r="G45" s="127">
        <v>2</v>
      </c>
      <c r="H45" s="127">
        <v>0</v>
      </c>
      <c r="I45" s="127">
        <v>0</v>
      </c>
      <c r="J45" s="127">
        <v>3</v>
      </c>
      <c r="K45" s="28"/>
    </row>
    <row r="46" spans="1:11" ht="15.75" customHeight="1">
      <c r="A46" s="94" t="s">
        <v>105</v>
      </c>
      <c r="B46" s="126">
        <v>15</v>
      </c>
      <c r="C46" s="127">
        <f t="shared" si="1"/>
        <v>12</v>
      </c>
      <c r="D46" s="127">
        <v>0</v>
      </c>
      <c r="E46" s="127">
        <v>0</v>
      </c>
      <c r="F46" s="127">
        <v>2</v>
      </c>
      <c r="G46" s="127">
        <v>7</v>
      </c>
      <c r="H46" s="127">
        <v>2</v>
      </c>
      <c r="I46" s="127">
        <v>1</v>
      </c>
      <c r="J46" s="127">
        <v>6</v>
      </c>
      <c r="K46" s="28"/>
    </row>
    <row r="47" spans="1:11" ht="15.75" customHeight="1">
      <c r="A47" s="93" t="s">
        <v>12</v>
      </c>
      <c r="B47" s="126">
        <v>60</v>
      </c>
      <c r="C47" s="127">
        <f t="shared" si="1"/>
        <v>55</v>
      </c>
      <c r="D47" s="127">
        <v>17</v>
      </c>
      <c r="E47" s="127">
        <v>17</v>
      </c>
      <c r="F47" s="127">
        <v>14</v>
      </c>
      <c r="G47" s="127">
        <v>3</v>
      </c>
      <c r="H47" s="127">
        <v>4</v>
      </c>
      <c r="I47" s="127">
        <v>0</v>
      </c>
      <c r="J47" s="127">
        <v>4</v>
      </c>
      <c r="K47" s="28"/>
    </row>
    <row r="48" spans="1:11" ht="15" customHeight="1">
      <c r="A48" s="93" t="s">
        <v>75</v>
      </c>
      <c r="B48" s="126">
        <v>40</v>
      </c>
      <c r="C48" s="127">
        <f t="shared" si="1"/>
        <v>44</v>
      </c>
      <c r="D48" s="127">
        <v>6</v>
      </c>
      <c r="E48" s="127">
        <v>15</v>
      </c>
      <c r="F48" s="127">
        <v>13</v>
      </c>
      <c r="G48" s="127">
        <v>10</v>
      </c>
      <c r="H48" s="127">
        <v>0</v>
      </c>
      <c r="I48" s="127">
        <v>0</v>
      </c>
      <c r="J48" s="127">
        <v>3</v>
      </c>
      <c r="K48" s="28"/>
    </row>
    <row r="49" spans="1:11" ht="3" customHeight="1">
      <c r="A49" s="81"/>
      <c r="B49" s="83"/>
      <c r="C49" s="21"/>
      <c r="D49" s="21"/>
      <c r="E49" s="82"/>
      <c r="F49" s="21"/>
      <c r="G49" s="18"/>
      <c r="H49" s="21"/>
      <c r="I49" s="21"/>
      <c r="J49" s="21"/>
      <c r="K49" s="28"/>
    </row>
    <row r="50" spans="1:11" ht="13.5" customHeight="1">
      <c r="A50" s="52" t="s">
        <v>77</v>
      </c>
      <c r="B50" s="19"/>
      <c r="C50" s="19"/>
      <c r="D50" s="19"/>
      <c r="E50" s="22"/>
      <c r="F50" s="19"/>
      <c r="G50" s="20"/>
      <c r="H50" s="19"/>
      <c r="I50" s="19"/>
      <c r="J50" s="19"/>
      <c r="K50" s="28"/>
    </row>
    <row r="51" spans="1:10" ht="13.5" customHeight="1">
      <c r="A51" s="43"/>
      <c r="B51" s="43"/>
      <c r="C51" s="43"/>
      <c r="D51" s="43"/>
      <c r="E51" s="196"/>
      <c r="F51" s="196"/>
      <c r="I51" s="43"/>
      <c r="J51" s="8"/>
    </row>
    <row r="52" ht="13.5">
      <c r="J52" s="8"/>
    </row>
    <row r="53" ht="13.5">
      <c r="E53" s="43"/>
    </row>
  </sheetData>
  <sheetProtection/>
  <mergeCells count="5">
    <mergeCell ref="C5:I5"/>
    <mergeCell ref="A5:A6"/>
    <mergeCell ref="B5:B6"/>
    <mergeCell ref="J5:J6"/>
    <mergeCell ref="E51:F51"/>
  </mergeCells>
  <printOptions/>
  <pageMargins left="0.9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60" customWidth="1"/>
    <col min="2" max="2" width="14.75390625" style="60" customWidth="1"/>
    <col min="3" max="5" width="10.625" style="60" customWidth="1"/>
    <col min="6" max="7" width="9.625" style="60" customWidth="1"/>
    <col min="8" max="8" width="8.625" style="60" customWidth="1"/>
    <col min="9" max="16384" width="9.00390625" style="8" customWidth="1"/>
  </cols>
  <sheetData>
    <row r="1" spans="1:14" ht="13.5" customHeight="1">
      <c r="A1" s="39" t="s">
        <v>88</v>
      </c>
      <c r="B1" s="43"/>
      <c r="C1" s="43"/>
      <c r="D1" s="43"/>
      <c r="E1" s="43"/>
      <c r="F1" s="43"/>
      <c r="G1" s="43"/>
      <c r="H1" s="3"/>
      <c r="K1" s="28"/>
      <c r="L1" s="28"/>
      <c r="M1" s="28"/>
      <c r="N1" s="28"/>
    </row>
    <row r="2" spans="1:14" ht="19.5" customHeight="1">
      <c r="A2" s="40" t="s">
        <v>106</v>
      </c>
      <c r="B2" s="120"/>
      <c r="C2" s="120"/>
      <c r="D2" s="120"/>
      <c r="E2" s="120"/>
      <c r="F2" s="120"/>
      <c r="G2" s="120"/>
      <c r="H2" s="120"/>
      <c r="I2" s="121"/>
      <c r="J2" s="121"/>
      <c r="K2" s="121"/>
      <c r="L2" s="122"/>
      <c r="M2" s="122"/>
      <c r="N2" s="122"/>
    </row>
    <row r="3" spans="1:14" s="24" customFormat="1" ht="12" customHeight="1">
      <c r="A3" s="84"/>
      <c r="B3" s="2"/>
      <c r="C3" s="146"/>
      <c r="D3" s="146"/>
      <c r="E3" s="147" t="s">
        <v>51</v>
      </c>
      <c r="F3" s="5"/>
      <c r="G3" s="5"/>
      <c r="H3" s="60"/>
      <c r="I3" s="68"/>
      <c r="J3" s="68"/>
      <c r="K3" s="68"/>
      <c r="L3" s="68"/>
      <c r="M3" s="68"/>
      <c r="N3" s="68"/>
    </row>
    <row r="4" spans="1:8" ht="13.5" customHeight="1">
      <c r="A4" s="187" t="s">
        <v>132</v>
      </c>
      <c r="B4" s="148" t="s">
        <v>53</v>
      </c>
      <c r="C4" s="189" t="s">
        <v>73</v>
      </c>
      <c r="D4" s="191"/>
      <c r="E4" s="191"/>
      <c r="F4" s="149"/>
      <c r="G4" s="6"/>
      <c r="H4" s="6"/>
    </row>
    <row r="5" spans="1:8" ht="13.5" customHeight="1">
      <c r="A5" s="188"/>
      <c r="B5" s="49" t="s">
        <v>82</v>
      </c>
      <c r="C5" s="144" t="s">
        <v>54</v>
      </c>
      <c r="D5" s="49" t="s">
        <v>55</v>
      </c>
      <c r="E5" s="144" t="s">
        <v>72</v>
      </c>
      <c r="F5" s="149"/>
      <c r="G5" s="6"/>
      <c r="H5" s="6"/>
    </row>
    <row r="6" spans="1:8" s="24" customFormat="1" ht="5.25" customHeight="1">
      <c r="A6" s="73"/>
      <c r="B6" s="90"/>
      <c r="C6" s="62"/>
      <c r="D6" s="62"/>
      <c r="E6" s="62"/>
      <c r="F6" s="149"/>
      <c r="G6" s="149"/>
      <c r="H6" s="149"/>
    </row>
    <row r="7" spans="1:7" ht="15.75" customHeight="1">
      <c r="A7" s="50">
        <v>24</v>
      </c>
      <c r="B7" s="89">
        <v>6639</v>
      </c>
      <c r="C7" s="18">
        <v>92</v>
      </c>
      <c r="D7" s="18">
        <v>114</v>
      </c>
      <c r="E7" s="18">
        <v>352</v>
      </c>
      <c r="F7" s="43"/>
      <c r="G7" s="43"/>
    </row>
    <row r="8" spans="1:7" ht="15.75" customHeight="1">
      <c r="A8" s="50">
        <v>25</v>
      </c>
      <c r="B8" s="89">
        <v>8482</v>
      </c>
      <c r="C8" s="18">
        <v>64</v>
      </c>
      <c r="D8" s="18">
        <v>92</v>
      </c>
      <c r="E8" s="18">
        <v>287</v>
      </c>
      <c r="F8" s="43"/>
      <c r="G8" s="43"/>
    </row>
    <row r="9" spans="1:7" ht="15.75" customHeight="1">
      <c r="A9" s="50">
        <v>26</v>
      </c>
      <c r="B9" s="89">
        <v>9473</v>
      </c>
      <c r="C9" s="18">
        <v>82</v>
      </c>
      <c r="D9" s="18">
        <v>128</v>
      </c>
      <c r="E9" s="18">
        <v>414</v>
      </c>
      <c r="F9" s="43"/>
      <c r="G9" s="43"/>
    </row>
    <row r="10" spans="1:7" ht="15.75" customHeight="1">
      <c r="A10" s="50">
        <v>27</v>
      </c>
      <c r="B10" s="89">
        <v>9125</v>
      </c>
      <c r="C10" s="18">
        <v>102</v>
      </c>
      <c r="D10" s="18">
        <v>135</v>
      </c>
      <c r="E10" s="18">
        <v>326</v>
      </c>
      <c r="F10" s="43"/>
      <c r="G10" s="43"/>
    </row>
    <row r="11" spans="1:7" ht="15.75" customHeight="1">
      <c r="A11" s="50">
        <v>28</v>
      </c>
      <c r="B11" s="89">
        <v>9651</v>
      </c>
      <c r="C11" s="18">
        <v>92</v>
      </c>
      <c r="D11" s="18">
        <v>117</v>
      </c>
      <c r="E11" s="18">
        <v>282</v>
      </c>
      <c r="F11" s="43"/>
      <c r="G11" s="43"/>
    </row>
    <row r="12" spans="1:8" s="24" customFormat="1" ht="5.25" customHeight="1">
      <c r="A12" s="57"/>
      <c r="B12" s="150"/>
      <c r="C12" s="151"/>
      <c r="D12" s="76"/>
      <c r="E12" s="151"/>
      <c r="F12" s="65"/>
      <c r="G12" s="152"/>
      <c r="H12" s="152"/>
    </row>
    <row r="13" spans="1:7" ht="13.5" customHeight="1">
      <c r="A13" s="52" t="s">
        <v>107</v>
      </c>
      <c r="B13" s="33"/>
      <c r="C13" s="34"/>
      <c r="D13" s="34"/>
      <c r="E13" s="34"/>
      <c r="F13" s="43"/>
      <c r="G13" s="43"/>
    </row>
    <row r="14" spans="1:8" ht="13.5">
      <c r="A14" s="11"/>
      <c r="B14" s="3"/>
      <c r="C14" s="3"/>
      <c r="D14" s="3"/>
      <c r="E14" s="3"/>
      <c r="F14" s="3"/>
      <c r="G14" s="3"/>
      <c r="H14" s="3"/>
    </row>
    <row r="15" spans="1:8" ht="13.5">
      <c r="A15" s="7"/>
      <c r="B15" s="7"/>
      <c r="C15" s="7"/>
      <c r="D15" s="7"/>
      <c r="E15" s="43"/>
      <c r="F15" s="43"/>
      <c r="G15" s="43"/>
      <c r="H15" s="43"/>
    </row>
    <row r="16" spans="1:8" ht="13.5">
      <c r="A16" s="7"/>
      <c r="B16" s="7"/>
      <c r="C16" s="7"/>
      <c r="D16" s="7"/>
      <c r="E16" s="7"/>
      <c r="F16" s="7"/>
      <c r="G16" s="7"/>
      <c r="H16" s="7"/>
    </row>
  </sheetData>
  <sheetProtection/>
  <mergeCells count="2">
    <mergeCell ref="C4:E4"/>
    <mergeCell ref="A4:A5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86" customWidth="1"/>
    <col min="2" max="7" width="10.375" style="86" customWidth="1"/>
    <col min="8" max="8" width="8.625" style="86" customWidth="1"/>
    <col min="9" max="16384" width="9.00390625" style="87" customWidth="1"/>
  </cols>
  <sheetData>
    <row r="1" spans="1:14" ht="13.5" customHeight="1">
      <c r="A1" s="39" t="s">
        <v>88</v>
      </c>
      <c r="B1" s="85"/>
      <c r="C1" s="85"/>
      <c r="D1" s="85"/>
      <c r="E1" s="85"/>
      <c r="F1" s="85"/>
      <c r="G1" s="85"/>
      <c r="H1" s="3"/>
      <c r="K1" s="92"/>
      <c r="L1" s="92"/>
      <c r="M1" s="92"/>
      <c r="N1" s="92"/>
    </row>
    <row r="2" spans="1:14" ht="19.5" customHeight="1">
      <c r="A2" s="40" t="s">
        <v>183</v>
      </c>
      <c r="B2" s="120"/>
      <c r="C2" s="120"/>
      <c r="D2" s="120"/>
      <c r="E2" s="120"/>
      <c r="F2" s="120"/>
      <c r="G2" s="120"/>
      <c r="H2" s="120"/>
      <c r="I2" s="121"/>
      <c r="J2" s="121"/>
      <c r="K2" s="121"/>
      <c r="L2" s="122"/>
      <c r="M2" s="122"/>
      <c r="N2" s="122"/>
    </row>
    <row r="3" spans="1:7" s="106" customFormat="1" ht="12" customHeight="1">
      <c r="A3" s="84"/>
      <c r="B3" s="132"/>
      <c r="C3" s="132"/>
      <c r="D3" s="132"/>
      <c r="E3" s="132"/>
      <c r="F3" s="132"/>
      <c r="G3" s="133" t="s">
        <v>51</v>
      </c>
    </row>
    <row r="4" spans="1:8" ht="13.5" customHeight="1">
      <c r="A4" s="197" t="s">
        <v>132</v>
      </c>
      <c r="B4" s="189" t="s">
        <v>109</v>
      </c>
      <c r="C4" s="190"/>
      <c r="D4" s="199" t="s">
        <v>110</v>
      </c>
      <c r="E4" s="200"/>
      <c r="F4" s="200"/>
      <c r="G4" s="200"/>
      <c r="H4" s="85"/>
    </row>
    <row r="5" spans="1:8" ht="13.5" customHeight="1">
      <c r="A5" s="198"/>
      <c r="B5" s="49" t="s">
        <v>114</v>
      </c>
      <c r="C5" s="49" t="s">
        <v>113</v>
      </c>
      <c r="D5" s="49" t="s">
        <v>56</v>
      </c>
      <c r="E5" s="49" t="s">
        <v>57</v>
      </c>
      <c r="F5" s="49" t="s">
        <v>111</v>
      </c>
      <c r="G5" s="46" t="s">
        <v>112</v>
      </c>
      <c r="H5" s="85"/>
    </row>
    <row r="6" spans="1:8" ht="5.25" customHeight="1">
      <c r="A6" s="73"/>
      <c r="B6" s="72"/>
      <c r="C6" s="62"/>
      <c r="D6" s="62"/>
      <c r="E6" s="62"/>
      <c r="F6" s="62"/>
      <c r="G6" s="62"/>
      <c r="H6" s="85"/>
    </row>
    <row r="7" spans="1:8" ht="15" customHeight="1">
      <c r="A7" s="50">
        <v>24</v>
      </c>
      <c r="B7" s="89">
        <v>8161</v>
      </c>
      <c r="C7" s="18">
        <v>15540</v>
      </c>
      <c r="D7" s="18">
        <v>318</v>
      </c>
      <c r="E7" s="18">
        <v>1222</v>
      </c>
      <c r="F7" s="18">
        <v>118</v>
      </c>
      <c r="G7" s="18">
        <v>1658</v>
      </c>
      <c r="H7" s="85"/>
    </row>
    <row r="8" spans="1:8" ht="15" customHeight="1">
      <c r="A8" s="50">
        <v>25</v>
      </c>
      <c r="B8" s="89">
        <v>9119</v>
      </c>
      <c r="C8" s="18">
        <v>15712</v>
      </c>
      <c r="D8" s="18">
        <v>339</v>
      </c>
      <c r="E8" s="18">
        <v>1412</v>
      </c>
      <c r="F8" s="18">
        <v>119</v>
      </c>
      <c r="G8" s="18">
        <v>1870</v>
      </c>
      <c r="H8" s="85"/>
    </row>
    <row r="9" spans="1:8" ht="15" customHeight="1">
      <c r="A9" s="50">
        <v>26</v>
      </c>
      <c r="B9" s="89">
        <v>8374</v>
      </c>
      <c r="C9" s="18">
        <v>14394</v>
      </c>
      <c r="D9" s="18">
        <v>329</v>
      </c>
      <c r="E9" s="18">
        <v>1600</v>
      </c>
      <c r="F9" s="18">
        <v>118</v>
      </c>
      <c r="G9" s="18">
        <v>2047</v>
      </c>
      <c r="H9" s="85"/>
    </row>
    <row r="10" spans="1:8" ht="15" customHeight="1">
      <c r="A10" s="16">
        <v>27</v>
      </c>
      <c r="B10" s="18">
        <v>8501</v>
      </c>
      <c r="C10" s="18">
        <v>13485</v>
      </c>
      <c r="D10" s="18">
        <v>321</v>
      </c>
      <c r="E10" s="18">
        <v>1585</v>
      </c>
      <c r="F10" s="18">
        <v>109</v>
      </c>
      <c r="G10" s="18">
        <v>2015</v>
      </c>
      <c r="H10" s="85"/>
    </row>
    <row r="11" spans="1:8" ht="15" customHeight="1">
      <c r="A11" s="16">
        <v>28</v>
      </c>
      <c r="B11" s="18">
        <v>8855</v>
      </c>
      <c r="C11" s="18">
        <v>14788</v>
      </c>
      <c r="D11" s="18">
        <v>313</v>
      </c>
      <c r="E11" s="18">
        <v>1752</v>
      </c>
      <c r="F11" s="18">
        <v>105</v>
      </c>
      <c r="G11" s="18">
        <v>2170</v>
      </c>
      <c r="H11" s="85"/>
    </row>
    <row r="12" spans="1:2" ht="5.25" customHeight="1">
      <c r="A12" s="153"/>
      <c r="B12" s="88"/>
    </row>
    <row r="13" spans="1:7" s="106" customFormat="1" ht="13.5" customHeight="1">
      <c r="A13" s="54" t="s">
        <v>107</v>
      </c>
      <c r="B13" s="102"/>
      <c r="C13" s="103"/>
      <c r="D13" s="103"/>
      <c r="E13" s="103"/>
      <c r="F13" s="104"/>
      <c r="G13" s="104"/>
    </row>
    <row r="15" ht="13.5">
      <c r="A15" s="4"/>
    </row>
    <row r="17" ht="13.5" customHeight="1"/>
    <row r="20" ht="13.5">
      <c r="H20" s="6"/>
    </row>
    <row r="21" spans="1:8" ht="13.5">
      <c r="A21" s="11"/>
      <c r="B21" s="3"/>
      <c r="C21" s="3"/>
      <c r="D21" s="3"/>
      <c r="E21" s="3"/>
      <c r="F21" s="3"/>
      <c r="G21" s="3"/>
      <c r="H21" s="3"/>
    </row>
    <row r="22" spans="1:8" ht="13.5">
      <c r="A22" s="11"/>
      <c r="B22" s="3"/>
      <c r="C22" s="3"/>
      <c r="D22" s="3"/>
      <c r="E22" s="3"/>
      <c r="F22" s="3"/>
      <c r="G22" s="3"/>
      <c r="H22" s="3"/>
    </row>
    <row r="23" spans="1:8" ht="13.5">
      <c r="A23" s="11"/>
      <c r="B23" s="3"/>
      <c r="C23" s="3"/>
      <c r="D23" s="3"/>
      <c r="E23" s="3"/>
      <c r="F23" s="3"/>
      <c r="G23" s="3"/>
      <c r="H23" s="3"/>
    </row>
    <row r="24" spans="1:8" ht="13.5">
      <c r="A24" s="11"/>
      <c r="B24" s="3"/>
      <c r="C24" s="3"/>
      <c r="D24" s="3"/>
      <c r="E24" s="3"/>
      <c r="F24" s="3"/>
      <c r="G24" s="3"/>
      <c r="H24" s="3"/>
    </row>
    <row r="25" spans="1:8" ht="13.5">
      <c r="A25" s="11"/>
      <c r="B25" s="3"/>
      <c r="C25" s="3"/>
      <c r="D25" s="3"/>
      <c r="E25" s="3"/>
      <c r="F25" s="3"/>
      <c r="G25" s="3"/>
      <c r="H25" s="3"/>
    </row>
    <row r="26" spans="1:8" ht="13.5">
      <c r="A26" s="7"/>
      <c r="B26" s="7"/>
      <c r="C26" s="7"/>
      <c r="D26" s="7"/>
      <c r="E26" s="85"/>
      <c r="F26" s="85"/>
      <c r="G26" s="85"/>
      <c r="H26" s="85"/>
    </row>
    <row r="27" spans="1:8" ht="13.5">
      <c r="A27" s="7"/>
      <c r="B27" s="7"/>
      <c r="C27" s="7"/>
      <c r="D27" s="7"/>
      <c r="E27" s="7"/>
      <c r="F27" s="7"/>
      <c r="G27" s="7"/>
      <c r="H27" s="7"/>
    </row>
  </sheetData>
  <sheetProtection/>
  <mergeCells count="3">
    <mergeCell ref="A4:A5"/>
    <mergeCell ref="B4:C4"/>
    <mergeCell ref="D4:G4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5.00390625" style="86" customWidth="1"/>
    <col min="2" max="2" width="8.75390625" style="86" customWidth="1"/>
    <col min="3" max="3" width="6.75390625" style="86" customWidth="1"/>
    <col min="4" max="7" width="9.625" style="86" customWidth="1"/>
    <col min="8" max="8" width="8.625" style="86" customWidth="1"/>
    <col min="9" max="16384" width="9.00390625" style="87" customWidth="1"/>
  </cols>
  <sheetData>
    <row r="1" spans="1:14" ht="12.75" customHeight="1">
      <c r="A1" s="39" t="s">
        <v>88</v>
      </c>
      <c r="B1" s="85"/>
      <c r="C1" s="85"/>
      <c r="D1" s="85"/>
      <c r="E1" s="85"/>
      <c r="F1" s="85"/>
      <c r="G1" s="85"/>
      <c r="H1" s="3"/>
      <c r="K1" s="92"/>
      <c r="L1" s="92"/>
      <c r="M1" s="92"/>
      <c r="N1" s="92"/>
    </row>
    <row r="2" spans="1:14" ht="19.5" customHeight="1">
      <c r="A2" s="40" t="s">
        <v>108</v>
      </c>
      <c r="B2" s="120"/>
      <c r="C2" s="120"/>
      <c r="D2" s="120"/>
      <c r="E2" s="120"/>
      <c r="F2" s="120"/>
      <c r="G2" s="120"/>
      <c r="H2" s="120"/>
      <c r="I2" s="121"/>
      <c r="J2" s="121"/>
      <c r="K2" s="121"/>
      <c r="L2" s="122"/>
      <c r="M2" s="122"/>
      <c r="N2" s="122"/>
    </row>
    <row r="3" spans="1:8" ht="12.75" customHeight="1">
      <c r="A3" s="84"/>
      <c r="B3" s="7"/>
      <c r="C3" s="7"/>
      <c r="D3" s="7"/>
      <c r="E3" s="7"/>
      <c r="F3" s="7"/>
      <c r="G3" s="14" t="s">
        <v>51</v>
      </c>
      <c r="H3" s="87"/>
    </row>
    <row r="4" spans="1:8" ht="15.75" customHeight="1">
      <c r="A4" s="187" t="s">
        <v>58</v>
      </c>
      <c r="B4" s="202" t="s">
        <v>80</v>
      </c>
      <c r="C4" s="161" t="s">
        <v>154</v>
      </c>
      <c r="D4" s="189" t="s">
        <v>81</v>
      </c>
      <c r="E4" s="191"/>
      <c r="F4" s="190"/>
      <c r="G4" s="202" t="s">
        <v>82</v>
      </c>
      <c r="H4" s="87"/>
    </row>
    <row r="5" spans="1:8" ht="15.75" customHeight="1">
      <c r="A5" s="188"/>
      <c r="B5" s="203"/>
      <c r="C5" s="162"/>
      <c r="D5" s="46" t="s">
        <v>83</v>
      </c>
      <c r="E5" s="46" t="s">
        <v>59</v>
      </c>
      <c r="F5" s="46" t="s">
        <v>60</v>
      </c>
      <c r="G5" s="203"/>
      <c r="H5" s="87"/>
    </row>
    <row r="6" spans="1:8" ht="3.75" customHeight="1">
      <c r="A6" s="56"/>
      <c r="B6" s="90"/>
      <c r="C6" s="62"/>
      <c r="D6" s="62"/>
      <c r="E6" s="62"/>
      <c r="F6" s="62"/>
      <c r="G6" s="62"/>
      <c r="H6" s="87"/>
    </row>
    <row r="7" spans="1:8" ht="15" customHeight="1">
      <c r="A7" s="50">
        <v>24</v>
      </c>
      <c r="B7" s="89">
        <v>2484</v>
      </c>
      <c r="C7" s="109">
        <v>12</v>
      </c>
      <c r="D7" s="18">
        <v>72945</v>
      </c>
      <c r="E7" s="18">
        <v>34357</v>
      </c>
      <c r="F7" s="18">
        <v>38588</v>
      </c>
      <c r="G7" s="18">
        <v>2880</v>
      </c>
      <c r="H7" s="87"/>
    </row>
    <row r="8" spans="1:8" ht="15" customHeight="1">
      <c r="A8" s="50">
        <v>25</v>
      </c>
      <c r="B8" s="89">
        <v>2582</v>
      </c>
      <c r="C8" s="109">
        <v>12</v>
      </c>
      <c r="D8" s="18">
        <v>76302</v>
      </c>
      <c r="E8" s="18">
        <v>36095</v>
      </c>
      <c r="F8" s="18">
        <v>40207</v>
      </c>
      <c r="G8" s="18">
        <v>3682</v>
      </c>
      <c r="H8" s="92"/>
    </row>
    <row r="9" spans="1:8" ht="15" customHeight="1">
      <c r="A9" s="50">
        <v>26</v>
      </c>
      <c r="B9" s="89">
        <v>2828</v>
      </c>
      <c r="C9" s="109">
        <v>12</v>
      </c>
      <c r="D9" s="18">
        <v>88366</v>
      </c>
      <c r="E9" s="18">
        <v>42289</v>
      </c>
      <c r="F9" s="18">
        <v>46077</v>
      </c>
      <c r="G9" s="18">
        <v>4516</v>
      </c>
      <c r="H9" s="92"/>
    </row>
    <row r="10" spans="1:8" ht="3.75" customHeight="1">
      <c r="A10" s="50"/>
      <c r="B10" s="89"/>
      <c r="C10" s="109"/>
      <c r="D10" s="18"/>
      <c r="E10" s="18"/>
      <c r="F10" s="18"/>
      <c r="G10" s="18"/>
      <c r="H10" s="92"/>
    </row>
    <row r="11" spans="1:8" ht="15" customHeight="1">
      <c r="A11" s="50">
        <v>27</v>
      </c>
      <c r="B11" s="89">
        <v>2976</v>
      </c>
      <c r="C11" s="109">
        <v>13</v>
      </c>
      <c r="D11" s="18">
        <v>85008</v>
      </c>
      <c r="E11" s="18">
        <v>40454</v>
      </c>
      <c r="F11" s="18">
        <v>44554</v>
      </c>
      <c r="G11" s="18">
        <v>4160</v>
      </c>
      <c r="H11" s="92"/>
    </row>
    <row r="12" spans="1:8" ht="15" customHeight="1">
      <c r="A12" s="50">
        <v>28</v>
      </c>
      <c r="B12" s="89">
        <f>SUM(B14:B27)</f>
        <v>3148</v>
      </c>
      <c r="C12" s="109">
        <v>13</v>
      </c>
      <c r="D12" s="18">
        <f>SUM(D14:D27)</f>
        <v>88909</v>
      </c>
      <c r="E12" s="18">
        <f>SUM(E14:E27)</f>
        <v>42353</v>
      </c>
      <c r="F12" s="18">
        <f>SUM(F14:F27)</f>
        <v>46556</v>
      </c>
      <c r="G12" s="18">
        <f>SUM(G14:G27)</f>
        <v>4511</v>
      </c>
      <c r="H12" s="92"/>
    </row>
    <row r="13" spans="1:8" ht="3.75" customHeight="1">
      <c r="A13" s="25"/>
      <c r="B13" s="91"/>
      <c r="C13" s="110"/>
      <c r="D13" s="1"/>
      <c r="E13" s="1"/>
      <c r="F13" s="1"/>
      <c r="G13" s="1"/>
      <c r="H13" s="92"/>
    </row>
    <row r="14" spans="1:8" ht="15" customHeight="1">
      <c r="A14" s="155" t="s">
        <v>123</v>
      </c>
      <c r="B14" s="17">
        <v>232</v>
      </c>
      <c r="C14" s="109">
        <v>1</v>
      </c>
      <c r="D14" s="17">
        <v>3228</v>
      </c>
      <c r="E14" s="17">
        <v>1511</v>
      </c>
      <c r="F14" s="17">
        <v>1717</v>
      </c>
      <c r="G14" s="17">
        <v>314</v>
      </c>
      <c r="H14" s="92"/>
    </row>
    <row r="15" spans="1:8" ht="15" customHeight="1">
      <c r="A15" s="155" t="s">
        <v>124</v>
      </c>
      <c r="B15" s="17">
        <v>234</v>
      </c>
      <c r="C15" s="109">
        <v>1</v>
      </c>
      <c r="D15" s="17">
        <v>5117</v>
      </c>
      <c r="E15" s="17">
        <v>2427</v>
      </c>
      <c r="F15" s="17">
        <v>2690</v>
      </c>
      <c r="G15" s="17">
        <v>188</v>
      </c>
      <c r="H15" s="92"/>
    </row>
    <row r="16" spans="1:8" ht="15" customHeight="1">
      <c r="A16" s="155" t="s">
        <v>125</v>
      </c>
      <c r="B16" s="17">
        <v>233</v>
      </c>
      <c r="C16" s="109">
        <v>1</v>
      </c>
      <c r="D16" s="17">
        <v>4281</v>
      </c>
      <c r="E16" s="17">
        <v>2043</v>
      </c>
      <c r="F16" s="17">
        <v>2238</v>
      </c>
      <c r="G16" s="17">
        <v>239</v>
      </c>
      <c r="H16" s="92"/>
    </row>
    <row r="17" spans="1:8" ht="15" customHeight="1">
      <c r="A17" s="155" t="s">
        <v>126</v>
      </c>
      <c r="B17" s="17">
        <v>180</v>
      </c>
      <c r="C17" s="109">
        <v>1</v>
      </c>
      <c r="D17" s="17">
        <v>5206</v>
      </c>
      <c r="E17" s="17">
        <v>2471</v>
      </c>
      <c r="F17" s="17">
        <v>2735</v>
      </c>
      <c r="G17" s="17">
        <v>259</v>
      </c>
      <c r="H17" s="92"/>
    </row>
    <row r="18" spans="1:8" ht="15" customHeight="1">
      <c r="A18" s="155" t="s">
        <v>127</v>
      </c>
      <c r="B18" s="17">
        <v>230</v>
      </c>
      <c r="C18" s="109">
        <v>1</v>
      </c>
      <c r="D18" s="17">
        <v>3622</v>
      </c>
      <c r="E18" s="17">
        <v>1702</v>
      </c>
      <c r="F18" s="17">
        <v>1920</v>
      </c>
      <c r="G18" s="17">
        <v>134</v>
      </c>
      <c r="H18" s="92"/>
    </row>
    <row r="19" spans="1:8" ht="15" customHeight="1">
      <c r="A19" s="155" t="s">
        <v>128</v>
      </c>
      <c r="B19" s="17">
        <v>240</v>
      </c>
      <c r="C19" s="109">
        <v>1</v>
      </c>
      <c r="D19" s="17">
        <v>5059</v>
      </c>
      <c r="E19" s="17">
        <v>2329</v>
      </c>
      <c r="F19" s="17">
        <v>2730</v>
      </c>
      <c r="G19" s="17">
        <v>132</v>
      </c>
      <c r="H19" s="92"/>
    </row>
    <row r="20" spans="1:8" ht="15" customHeight="1">
      <c r="A20" s="155" t="s">
        <v>129</v>
      </c>
      <c r="B20" s="17">
        <v>153</v>
      </c>
      <c r="C20" s="109">
        <v>1</v>
      </c>
      <c r="D20" s="17">
        <v>3064</v>
      </c>
      <c r="E20" s="17">
        <v>1362</v>
      </c>
      <c r="F20" s="17">
        <v>1702</v>
      </c>
      <c r="G20" s="17">
        <v>573</v>
      </c>
      <c r="H20" s="92"/>
    </row>
    <row r="21" spans="1:8" ht="15" customHeight="1">
      <c r="A21" s="155" t="s">
        <v>130</v>
      </c>
      <c r="B21" s="17">
        <v>240</v>
      </c>
      <c r="C21" s="109">
        <v>1</v>
      </c>
      <c r="D21" s="17">
        <v>3614</v>
      </c>
      <c r="E21" s="17">
        <v>1710</v>
      </c>
      <c r="F21" s="17">
        <v>1904</v>
      </c>
      <c r="G21" s="17">
        <v>310</v>
      </c>
      <c r="H21" s="92"/>
    </row>
    <row r="22" spans="1:8" ht="15" customHeight="1">
      <c r="A22" s="155" t="s">
        <v>169</v>
      </c>
      <c r="B22" s="17">
        <v>230</v>
      </c>
      <c r="C22" s="109">
        <v>1</v>
      </c>
      <c r="D22" s="17">
        <v>10624</v>
      </c>
      <c r="E22" s="17">
        <v>5137</v>
      </c>
      <c r="F22" s="17">
        <v>5487</v>
      </c>
      <c r="G22" s="17">
        <v>322</v>
      </c>
      <c r="H22" s="92"/>
    </row>
    <row r="23" spans="1:8" ht="15" customHeight="1">
      <c r="A23" s="155" t="s">
        <v>122</v>
      </c>
      <c r="B23" s="17">
        <v>257</v>
      </c>
      <c r="C23" s="109">
        <v>1</v>
      </c>
      <c r="D23" s="17">
        <v>16108</v>
      </c>
      <c r="E23" s="17">
        <v>8057</v>
      </c>
      <c r="F23" s="17">
        <v>8051</v>
      </c>
      <c r="G23" s="17">
        <v>556</v>
      </c>
      <c r="H23" s="92"/>
    </row>
    <row r="24" spans="1:8" ht="15" customHeight="1">
      <c r="A24" s="155" t="s">
        <v>131</v>
      </c>
      <c r="B24" s="17">
        <v>245</v>
      </c>
      <c r="C24" s="109">
        <v>1</v>
      </c>
      <c r="D24" s="17">
        <v>12854</v>
      </c>
      <c r="E24" s="17">
        <v>5997</v>
      </c>
      <c r="F24" s="17">
        <v>6857</v>
      </c>
      <c r="G24" s="17">
        <v>477</v>
      </c>
      <c r="H24" s="92"/>
    </row>
    <row r="25" spans="1:8" ht="15" customHeight="1">
      <c r="A25" s="155" t="s">
        <v>166</v>
      </c>
      <c r="B25" s="17">
        <v>219</v>
      </c>
      <c r="C25" s="109">
        <v>1</v>
      </c>
      <c r="D25" s="17">
        <v>7518</v>
      </c>
      <c r="E25" s="22">
        <v>3485</v>
      </c>
      <c r="F25" s="22">
        <v>4033</v>
      </c>
      <c r="G25" s="22">
        <v>375</v>
      </c>
      <c r="H25" s="92"/>
    </row>
    <row r="26" spans="1:8" ht="15" customHeight="1">
      <c r="A26" s="155" t="s">
        <v>170</v>
      </c>
      <c r="B26" s="17">
        <v>198</v>
      </c>
      <c r="C26" s="109">
        <v>1</v>
      </c>
      <c r="D26" s="17">
        <v>4266</v>
      </c>
      <c r="E26" s="22">
        <v>2105</v>
      </c>
      <c r="F26" s="22">
        <v>2161</v>
      </c>
      <c r="G26" s="22">
        <v>331</v>
      </c>
      <c r="H26" s="92"/>
    </row>
    <row r="27" spans="1:8" ht="15" customHeight="1">
      <c r="A27" s="155" t="s">
        <v>153</v>
      </c>
      <c r="B27" s="17">
        <v>257</v>
      </c>
      <c r="C27" s="154">
        <v>6</v>
      </c>
      <c r="D27" s="17">
        <v>4348</v>
      </c>
      <c r="E27" s="22">
        <v>2017</v>
      </c>
      <c r="F27" s="22">
        <v>2331</v>
      </c>
      <c r="G27" s="22">
        <v>301</v>
      </c>
      <c r="H27" s="92"/>
    </row>
    <row r="28" spans="1:8" ht="3.75" customHeight="1">
      <c r="A28" s="95"/>
      <c r="B28" s="143"/>
      <c r="C28" s="135"/>
      <c r="D28" s="22"/>
      <c r="E28" s="22"/>
      <c r="F28" s="22"/>
      <c r="G28" s="22"/>
      <c r="H28" s="92"/>
    </row>
    <row r="29" spans="1:8" s="106" customFormat="1" ht="12.75" customHeight="1">
      <c r="A29" s="54" t="s">
        <v>76</v>
      </c>
      <c r="B29" s="102"/>
      <c r="C29" s="103"/>
      <c r="D29" s="103"/>
      <c r="E29" s="103"/>
      <c r="F29" s="103"/>
      <c r="G29" s="104"/>
      <c r="H29" s="105"/>
    </row>
    <row r="30" spans="1:9" s="27" customFormat="1" ht="15" customHeight="1">
      <c r="A30" s="201" t="s">
        <v>182</v>
      </c>
      <c r="B30" s="201"/>
      <c r="C30" s="201"/>
      <c r="D30" s="201"/>
      <c r="E30" s="201"/>
      <c r="F30" s="201"/>
      <c r="G30" s="201"/>
      <c r="H30" s="108"/>
      <c r="I30" s="26"/>
    </row>
    <row r="32" ht="13.5">
      <c r="A32" s="4"/>
    </row>
    <row r="34" ht="13.5" customHeight="1"/>
    <row r="37" ht="13.5">
      <c r="H37" s="6"/>
    </row>
    <row r="38" spans="1:8" ht="13.5">
      <c r="A38" s="11"/>
      <c r="B38" s="3"/>
      <c r="C38" s="3"/>
      <c r="D38" s="3"/>
      <c r="E38" s="3"/>
      <c r="F38" s="3"/>
      <c r="G38" s="3"/>
      <c r="H38" s="3"/>
    </row>
    <row r="39" spans="1:8" ht="13.5">
      <c r="A39" s="11"/>
      <c r="B39" s="3"/>
      <c r="C39" s="3"/>
      <c r="D39" s="3"/>
      <c r="E39" s="3"/>
      <c r="F39" s="3"/>
      <c r="G39" s="3"/>
      <c r="H39" s="3"/>
    </row>
    <row r="40" spans="1:8" ht="13.5">
      <c r="A40" s="11"/>
      <c r="B40" s="3"/>
      <c r="C40" s="3"/>
      <c r="D40" s="3"/>
      <c r="E40" s="3"/>
      <c r="F40" s="3"/>
      <c r="G40" s="3"/>
      <c r="H40" s="3"/>
    </row>
    <row r="41" spans="1:8" ht="13.5">
      <c r="A41" s="11"/>
      <c r="B41" s="3"/>
      <c r="C41" s="3"/>
      <c r="D41" s="3"/>
      <c r="E41" s="3"/>
      <c r="F41" s="3"/>
      <c r="G41" s="3"/>
      <c r="H41" s="3"/>
    </row>
    <row r="42" spans="1:8" ht="13.5">
      <c r="A42" s="11"/>
      <c r="B42" s="3"/>
      <c r="C42" s="3"/>
      <c r="D42" s="3"/>
      <c r="E42" s="3"/>
      <c r="F42" s="3"/>
      <c r="G42" s="3"/>
      <c r="H42" s="3"/>
    </row>
    <row r="43" spans="1:8" ht="13.5">
      <c r="A43" s="7"/>
      <c r="B43" s="7"/>
      <c r="C43" s="7"/>
      <c r="D43" s="7"/>
      <c r="E43" s="85"/>
      <c r="F43" s="85"/>
      <c r="G43" s="85"/>
      <c r="H43" s="85"/>
    </row>
    <row r="44" spans="1:8" ht="13.5">
      <c r="A44" s="7"/>
      <c r="B44" s="7"/>
      <c r="C44" s="7"/>
      <c r="D44" s="7"/>
      <c r="E44" s="7"/>
      <c r="F44" s="7"/>
      <c r="G44" s="7"/>
      <c r="H44" s="7"/>
    </row>
  </sheetData>
  <sheetProtection/>
  <mergeCells count="6">
    <mergeCell ref="A30:G30"/>
    <mergeCell ref="G4:G5"/>
    <mergeCell ref="A4:A5"/>
    <mergeCell ref="B4:B5"/>
    <mergeCell ref="D4:F4"/>
    <mergeCell ref="C4:C5"/>
  </mergeCells>
  <printOptions/>
  <pageMargins left="0.7086614173228347" right="0.708661417322834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2018-05-14T05:28:50Z</cp:lastPrinted>
  <dcterms:created xsi:type="dcterms:W3CDTF">2003-06-03T23:39:05Z</dcterms:created>
  <dcterms:modified xsi:type="dcterms:W3CDTF">2018-05-25T00:24:48Z</dcterms:modified>
  <cp:category/>
  <cp:version/>
  <cp:contentType/>
  <cp:contentStatus/>
</cp:coreProperties>
</file>