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877" activeTab="4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</sheets>
  <definedNames/>
  <calcPr fullCalcOnLoad="1"/>
</workbook>
</file>

<file path=xl/sharedStrings.xml><?xml version="1.0" encoding="utf-8"?>
<sst xmlns="http://schemas.openxmlformats.org/spreadsheetml/2006/main" count="124" uniqueCount="78">
  <si>
    <t>各年度末現在</t>
  </si>
  <si>
    <t>被保険者数</t>
  </si>
  <si>
    <t>出産育児一時金</t>
  </si>
  <si>
    <t>資料：福祉保健部保険年金課</t>
  </si>
  <si>
    <t>金額　(千円)</t>
  </si>
  <si>
    <t>各年度決算時点</t>
  </si>
  <si>
    <t>社会保険離脱
（人）</t>
  </si>
  <si>
    <t>生活保護廃止
（人）</t>
  </si>
  <si>
    <t>そ の 他
（人）</t>
  </si>
  <si>
    <t>受診件数
（件）</t>
  </si>
  <si>
    <t>件数（件）</t>
  </si>
  <si>
    <t>収納率（％）</t>
  </si>
  <si>
    <t>費用額（千円）</t>
  </si>
  <si>
    <t>費用額　(千円)</t>
  </si>
  <si>
    <t>6社会福祉－7国民健康保険</t>
  </si>
  <si>
    <t>2表　被保険者資格取得事由別状況の推移</t>
  </si>
  <si>
    <t>3表　被保険者資格喪失事由別状況の推移</t>
  </si>
  <si>
    <t>4表　保険料収入状況の推移</t>
  </si>
  <si>
    <t>5表　医療給付状況の推移</t>
  </si>
  <si>
    <t>6表　療養費等支給別決定状況の推移</t>
  </si>
  <si>
    <t>7表　療養給付費の推移</t>
  </si>
  <si>
    <t>8表　その他の保険給付の支給状況の推移</t>
  </si>
  <si>
    <t>１世帯当たりの調定 （円）</t>
  </si>
  <si>
    <t>1人当たり費用額（円）</t>
  </si>
  <si>
    <t>1件当たり費用額（円）</t>
  </si>
  <si>
    <t>被保険者数
(人)</t>
  </si>
  <si>
    <t>立川市の人口</t>
  </si>
  <si>
    <t>国民健康保険</t>
  </si>
  <si>
    <t>資料：福祉保健部保険年金課「事業年報　A表」</t>
  </si>
  <si>
    <t>社会保険
加入（人）</t>
  </si>
  <si>
    <t>生活保護
開始（人）</t>
  </si>
  <si>
    <t>資料：福祉保健部保険年金課「事業年報　A表」</t>
  </si>
  <si>
    <t>資料：福祉保健部保険年金課　「事業年報　C表」</t>
  </si>
  <si>
    <t>1表　加入世帯 ・ 被保険者と加入率の推移</t>
  </si>
  <si>
    <t>世 帯 数
（世帯）</t>
  </si>
  <si>
    <t>人   口
（人）</t>
  </si>
  <si>
    <t>世    帯</t>
  </si>
  <si>
    <t>加 入 率 （％）</t>
  </si>
  <si>
    <t>年 度</t>
  </si>
  <si>
    <t>出    生
（人）</t>
  </si>
  <si>
    <t>転    入
（人）</t>
  </si>
  <si>
    <t>総    数
（人）</t>
  </si>
  <si>
    <t>転    出
（人）</t>
  </si>
  <si>
    <t>死    亡
（人）</t>
  </si>
  <si>
    <t>調 定 額</t>
  </si>
  <si>
    <t>収 納 額</t>
  </si>
  <si>
    <t>金        額    （千円）</t>
  </si>
  <si>
    <t>総　　　　　　　額</t>
  </si>
  <si>
    <t>そ　　　の　　　他</t>
  </si>
  <si>
    <t>一　　般　　診　　療</t>
  </si>
  <si>
    <t>総　　　　　　額</t>
  </si>
  <si>
    <t>入　　　　　　院</t>
  </si>
  <si>
    <t>診　　　　　　　　　　療　　　　　　　　　　費</t>
  </si>
  <si>
    <t>入　　　院　　　外</t>
  </si>
  <si>
    <t>歯　　　　　　科</t>
  </si>
  <si>
    <t>食　　事　　療　　養</t>
  </si>
  <si>
    <t>訪　　問　　看　　護</t>
  </si>
  <si>
    <t>調　　　　　　　剤</t>
  </si>
  <si>
    <t>葬　　祭　　費</t>
  </si>
  <si>
    <t>後期高齢者医療制度加入（人）</t>
  </si>
  <si>
    <t>１人当たりの        調定 （円）</t>
  </si>
  <si>
    <t>年度</t>
  </si>
  <si>
    <t>資料：福祉保健部保険年金課「事業年報　B表、E表」</t>
  </si>
  <si>
    <t>資料：福祉保健部保険年金課「事業年報　C表、F表」</t>
  </si>
  <si>
    <t>資料：福祉保健部保険年金課「事業年報　C表、F表」</t>
  </si>
  <si>
    <t>年度</t>
  </si>
  <si>
    <t>注：食事療養の件数は、入院の件数に含まれているため、総数(件数)には計上されない。</t>
  </si>
  <si>
    <t>注：出産育児一時金の金額は、未申請・過誤調整等を鑑みた本来の支給金額。</t>
  </si>
  <si>
    <t>被保険者
負担額
（千円）</t>
  </si>
  <si>
    <t>費用額
（千円）</t>
  </si>
  <si>
    <t>保険者(市)
負担額
（千円）</t>
  </si>
  <si>
    <t>その他の
負担額
（千円）</t>
  </si>
  <si>
    <t>注1：１世帯当たりの金額＝金額(調定額)÷年間平均世帯数</t>
  </si>
  <si>
    <t>注2：１人当たりの金額＝金額(調定額)÷年間平均被保険者数</t>
  </si>
  <si>
    <t>注3：現年度賦課分のみ。</t>
  </si>
  <si>
    <t>注1：費用額については、端数処理のため、総数が内訳の合計に一致しない場合がある。</t>
  </si>
  <si>
    <t>注2：１人当たりの費用額＝負担額(費用額)÷年間平均被保険者数</t>
  </si>
  <si>
    <t>注3：保険者（市）負担額には、高額療養費・高額介護合算療養費が含まれる。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</si>
</sst>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  <numFmt numFmtId="189" formatCode="[=0]&quot;- &quot;;[&lt;1]&quot;0 &quot;;#,##0\ "/>
    <numFmt numFmtId="190" formatCode="[=0]&quot;-&quot;;[&lt;1]&quot;0&quot;;#,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4" fontId="10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11" fillId="0" borderId="19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0" xfId="0" applyFont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0" fontId="10" fillId="0" borderId="19" xfId="0" applyNumberFormat="1" applyFont="1" applyFill="1" applyBorder="1" applyAlignment="1">
      <alignment vertical="center"/>
    </xf>
    <xf numFmtId="190" fontId="10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H11" sqref="H11"/>
    </sheetView>
  </sheetViews>
  <sheetFormatPr defaultColWidth="9.00390625" defaultRowHeight="13.5"/>
  <cols>
    <col min="1" max="1" width="5.625" style="18" customWidth="1"/>
    <col min="2" max="7" width="9.625" style="18" customWidth="1"/>
    <col min="8" max="16384" width="9.00390625" style="19" customWidth="1"/>
  </cols>
  <sheetData>
    <row r="1" spans="1:7" ht="12.75" customHeight="1">
      <c r="A1" s="1" t="s">
        <v>14</v>
      </c>
      <c r="B1" s="4"/>
      <c r="C1" s="4"/>
      <c r="D1" s="4"/>
      <c r="E1" s="4"/>
      <c r="F1" s="4"/>
      <c r="G1" s="4"/>
    </row>
    <row r="2" spans="1:7" ht="18" customHeight="1">
      <c r="A2" s="45" t="s">
        <v>33</v>
      </c>
      <c r="B2" s="48"/>
      <c r="C2" s="48"/>
      <c r="D2" s="48"/>
      <c r="E2" s="48"/>
      <c r="F2" s="48"/>
      <c r="G2" s="48"/>
    </row>
    <row r="3" spans="1:7" ht="12.75" customHeight="1">
      <c r="A3" s="21"/>
      <c r="B3" s="2"/>
      <c r="C3" s="2"/>
      <c r="D3" s="2"/>
      <c r="E3" s="2"/>
      <c r="F3" s="2"/>
      <c r="G3" s="89" t="s">
        <v>0</v>
      </c>
    </row>
    <row r="4" spans="1:7" ht="19.5" customHeight="1">
      <c r="A4" s="114" t="s">
        <v>65</v>
      </c>
      <c r="B4" s="116" t="s">
        <v>26</v>
      </c>
      <c r="C4" s="117"/>
      <c r="D4" s="116" t="s">
        <v>27</v>
      </c>
      <c r="E4" s="117"/>
      <c r="F4" s="116" t="s">
        <v>37</v>
      </c>
      <c r="G4" s="118"/>
    </row>
    <row r="5" spans="1:7" ht="25.5" customHeight="1">
      <c r="A5" s="115"/>
      <c r="B5" s="90" t="s">
        <v>34</v>
      </c>
      <c r="C5" s="90" t="s">
        <v>35</v>
      </c>
      <c r="D5" s="90" t="s">
        <v>34</v>
      </c>
      <c r="E5" s="91" t="s">
        <v>25</v>
      </c>
      <c r="F5" s="90" t="s">
        <v>36</v>
      </c>
      <c r="G5" s="92" t="s">
        <v>1</v>
      </c>
    </row>
    <row r="6" spans="1:7" ht="5.25" customHeight="1">
      <c r="A6" s="15"/>
      <c r="B6" s="93"/>
      <c r="C6" s="94"/>
      <c r="D6" s="94"/>
      <c r="E6" s="94"/>
      <c r="F6" s="94"/>
      <c r="G6" s="94"/>
    </row>
    <row r="7" spans="1:7" ht="19.5" customHeight="1">
      <c r="A7" s="36">
        <v>23</v>
      </c>
      <c r="B7" s="40">
        <v>84465</v>
      </c>
      <c r="C7" s="17">
        <v>178280</v>
      </c>
      <c r="D7" s="17">
        <v>30727</v>
      </c>
      <c r="E7" s="17">
        <v>50958</v>
      </c>
      <c r="F7" s="109">
        <f aca="true" t="shared" si="0" ref="F7:G11">D7/B7*100</f>
        <v>36.37838157816847</v>
      </c>
      <c r="G7" s="109">
        <f t="shared" si="0"/>
        <v>28.58312766434822</v>
      </c>
    </row>
    <row r="8" spans="1:7" ht="19.5" customHeight="1">
      <c r="A8" s="36">
        <v>24</v>
      </c>
      <c r="B8" s="40">
        <v>84893</v>
      </c>
      <c r="C8" s="17">
        <v>178127</v>
      </c>
      <c r="D8" s="17">
        <v>30562</v>
      </c>
      <c r="E8" s="17">
        <v>50343</v>
      </c>
      <c r="F8" s="109">
        <f t="shared" si="0"/>
        <v>36.000612535780334</v>
      </c>
      <c r="G8" s="109">
        <f t="shared" si="0"/>
        <v>28.26241950967568</v>
      </c>
    </row>
    <row r="9" spans="1:7" ht="19.5" customHeight="1">
      <c r="A9" s="36">
        <v>25</v>
      </c>
      <c r="B9" s="40">
        <v>85335</v>
      </c>
      <c r="C9" s="17">
        <v>178209</v>
      </c>
      <c r="D9" s="17">
        <v>30268</v>
      </c>
      <c r="E9" s="17">
        <v>49244</v>
      </c>
      <c r="F9" s="109">
        <f t="shared" si="0"/>
        <v>35.469619733989575</v>
      </c>
      <c r="G9" s="109">
        <f t="shared" si="0"/>
        <v>27.632723375362634</v>
      </c>
    </row>
    <row r="10" spans="1:7" ht="19.5" customHeight="1">
      <c r="A10" s="36">
        <v>26</v>
      </c>
      <c r="B10" s="40">
        <v>86347</v>
      </c>
      <c r="C10" s="17">
        <v>179040</v>
      </c>
      <c r="D10" s="17">
        <v>29657</v>
      </c>
      <c r="E10" s="17">
        <v>47688</v>
      </c>
      <c r="F10" s="109">
        <f t="shared" si="0"/>
        <v>34.34630039260194</v>
      </c>
      <c r="G10" s="109">
        <f t="shared" si="0"/>
        <v>26.635388739946382</v>
      </c>
    </row>
    <row r="11" spans="1:7" ht="19.5" customHeight="1">
      <c r="A11" s="8">
        <v>27</v>
      </c>
      <c r="B11" s="17">
        <v>87635</v>
      </c>
      <c r="C11" s="17">
        <v>180277</v>
      </c>
      <c r="D11" s="17">
        <v>28921</v>
      </c>
      <c r="E11" s="17">
        <v>45502</v>
      </c>
      <c r="F11" s="109">
        <f t="shared" si="0"/>
        <v>33.001654590061044</v>
      </c>
      <c r="G11" s="109">
        <f t="shared" si="0"/>
        <v>25.240047260604513</v>
      </c>
    </row>
    <row r="12" spans="1:7" ht="5.25" customHeight="1">
      <c r="A12" s="30"/>
      <c r="B12" s="53"/>
      <c r="C12" s="53"/>
      <c r="D12" s="53"/>
      <c r="E12" s="53"/>
      <c r="F12" s="53"/>
      <c r="G12" s="53"/>
    </row>
    <row r="13" spans="1:7" ht="13.5" customHeight="1">
      <c r="A13" s="34" t="s">
        <v>3</v>
      </c>
      <c r="B13" s="7"/>
      <c r="C13" s="7"/>
      <c r="D13" s="7"/>
      <c r="E13" s="54"/>
      <c r="F13" s="54"/>
      <c r="G13" s="54"/>
    </row>
    <row r="14" spans="1:7" ht="13.5">
      <c r="A14" s="5"/>
      <c r="B14" s="5"/>
      <c r="C14" s="5"/>
      <c r="D14" s="5"/>
      <c r="E14" s="5"/>
      <c r="F14" s="5"/>
      <c r="G14" s="5"/>
    </row>
    <row r="15" spans="1:7" ht="13.5">
      <c r="A15" s="21"/>
      <c r="B15" s="21"/>
      <c r="C15" s="21"/>
      <c r="D15" s="21"/>
      <c r="E15" s="21"/>
      <c r="F15" s="21"/>
      <c r="G15" s="21"/>
    </row>
    <row r="16" spans="1:7" ht="13.5">
      <c r="A16" s="21"/>
      <c r="B16" s="21"/>
      <c r="C16" s="21"/>
      <c r="D16" s="21"/>
      <c r="E16" s="21"/>
      <c r="F16" s="21"/>
      <c r="G16" s="21"/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5.625" style="18" customWidth="1"/>
    <col min="2" max="7" width="10.625" style="18" customWidth="1"/>
    <col min="8" max="16384" width="9.00390625" style="19" customWidth="1"/>
  </cols>
  <sheetData>
    <row r="1" spans="1:7" ht="12.75" customHeight="1">
      <c r="A1" s="1" t="s">
        <v>14</v>
      </c>
      <c r="B1" s="5"/>
      <c r="C1" s="5"/>
      <c r="D1" s="5"/>
      <c r="E1" s="5"/>
      <c r="F1" s="5"/>
      <c r="G1" s="5"/>
    </row>
    <row r="2" spans="1:7" ht="18" customHeight="1">
      <c r="A2" s="45" t="s">
        <v>15</v>
      </c>
      <c r="B2" s="48"/>
      <c r="C2" s="48"/>
      <c r="D2" s="48"/>
      <c r="E2" s="48"/>
      <c r="F2" s="48"/>
      <c r="G2" s="48"/>
    </row>
    <row r="3" spans="1:7" ht="12.75" customHeight="1">
      <c r="A3" s="6"/>
      <c r="B3" s="6"/>
      <c r="C3" s="6"/>
      <c r="D3" s="6"/>
      <c r="E3" s="6"/>
      <c r="F3" s="6"/>
      <c r="G3" s="89" t="s">
        <v>0</v>
      </c>
    </row>
    <row r="4" spans="1:7" ht="25.5" customHeight="1">
      <c r="A4" s="57" t="s">
        <v>61</v>
      </c>
      <c r="B4" s="58" t="s">
        <v>41</v>
      </c>
      <c r="C4" s="58" t="s">
        <v>40</v>
      </c>
      <c r="D4" s="59" t="s">
        <v>6</v>
      </c>
      <c r="E4" s="59" t="s">
        <v>7</v>
      </c>
      <c r="F4" s="58" t="s">
        <v>39</v>
      </c>
      <c r="G4" s="38" t="s">
        <v>8</v>
      </c>
    </row>
    <row r="5" spans="1:7" ht="6" customHeight="1">
      <c r="A5" s="15"/>
      <c r="B5" s="60"/>
      <c r="C5" s="15"/>
      <c r="D5" s="15"/>
      <c r="E5" s="15"/>
      <c r="F5" s="15"/>
      <c r="G5" s="61"/>
    </row>
    <row r="6" spans="1:7" ht="19.5" customHeight="1">
      <c r="A6" s="36">
        <v>23</v>
      </c>
      <c r="B6" s="40">
        <f>SUM(C6:G6)</f>
        <v>9833</v>
      </c>
      <c r="C6" s="17">
        <v>2337</v>
      </c>
      <c r="D6" s="17">
        <v>5395</v>
      </c>
      <c r="E6" s="17">
        <v>219</v>
      </c>
      <c r="F6" s="17">
        <v>233</v>
      </c>
      <c r="G6" s="17">
        <v>1649</v>
      </c>
    </row>
    <row r="7" spans="1:7" ht="19.5" customHeight="1">
      <c r="A7" s="36">
        <v>24</v>
      </c>
      <c r="B7" s="40">
        <f>SUM(C7:G7)</f>
        <v>9520</v>
      </c>
      <c r="C7" s="17">
        <v>2366</v>
      </c>
      <c r="D7" s="17">
        <v>5336</v>
      </c>
      <c r="E7" s="17">
        <v>172</v>
      </c>
      <c r="F7" s="17">
        <v>233</v>
      </c>
      <c r="G7" s="17">
        <v>1413</v>
      </c>
    </row>
    <row r="8" spans="1:7" ht="19.5" customHeight="1">
      <c r="A8" s="36">
        <v>25</v>
      </c>
      <c r="B8" s="40">
        <f>SUM(C8:G8)</f>
        <v>9329</v>
      </c>
      <c r="C8" s="17">
        <v>2265</v>
      </c>
      <c r="D8" s="17">
        <v>5173</v>
      </c>
      <c r="E8" s="17">
        <v>251</v>
      </c>
      <c r="F8" s="17">
        <v>231</v>
      </c>
      <c r="G8" s="17">
        <v>1409</v>
      </c>
    </row>
    <row r="9" spans="1:7" ht="19.5" customHeight="1">
      <c r="A9" s="8">
        <v>26</v>
      </c>
      <c r="B9" s="17">
        <f>SUM(C9:G9)</f>
        <v>8845</v>
      </c>
      <c r="C9" s="17">
        <v>2254</v>
      </c>
      <c r="D9" s="17">
        <v>4847</v>
      </c>
      <c r="E9" s="17">
        <v>169</v>
      </c>
      <c r="F9" s="17">
        <v>213</v>
      </c>
      <c r="G9" s="17">
        <v>1362</v>
      </c>
    </row>
    <row r="10" spans="1:7" ht="19.5" customHeight="1">
      <c r="A10" s="8">
        <v>27</v>
      </c>
      <c r="B10" s="17">
        <f>SUM(C10:G10)</f>
        <v>8986</v>
      </c>
      <c r="C10" s="17">
        <v>2312</v>
      </c>
      <c r="D10" s="17">
        <v>4945</v>
      </c>
      <c r="E10" s="17">
        <v>185</v>
      </c>
      <c r="F10" s="17">
        <v>179</v>
      </c>
      <c r="G10" s="17">
        <v>1365</v>
      </c>
    </row>
    <row r="11" spans="1:7" ht="5.25" customHeight="1">
      <c r="A11" s="30"/>
      <c r="B11" s="62"/>
      <c r="C11" s="62"/>
      <c r="D11" s="53"/>
      <c r="E11" s="53"/>
      <c r="F11" s="53"/>
      <c r="G11" s="53"/>
    </row>
    <row r="12" spans="1:7" s="18" customFormat="1" ht="13.5" customHeight="1">
      <c r="A12" s="34" t="s">
        <v>28</v>
      </c>
      <c r="B12" s="7"/>
      <c r="C12" s="7"/>
      <c r="D12" s="7"/>
      <c r="E12" s="54"/>
      <c r="F12" s="54"/>
      <c r="G12" s="54"/>
    </row>
    <row r="13" spans="1:7" ht="13.5" customHeight="1">
      <c r="A13" s="21"/>
      <c r="B13" s="21"/>
      <c r="C13" s="21"/>
      <c r="D13" s="21"/>
      <c r="E13" s="21"/>
      <c r="F13" s="21"/>
      <c r="G13" s="21"/>
    </row>
    <row r="14" spans="1:7" ht="13.5" customHeight="1">
      <c r="A14" s="21"/>
      <c r="B14" s="21"/>
      <c r="C14" s="21"/>
      <c r="D14" s="21"/>
      <c r="E14" s="21"/>
      <c r="F14" s="21"/>
      <c r="G14" s="21"/>
    </row>
    <row r="15" spans="1:7" ht="13.5" customHeight="1">
      <c r="A15" s="21"/>
      <c r="B15" s="21"/>
      <c r="C15" s="21"/>
      <c r="D15" s="21"/>
      <c r="E15" s="21"/>
      <c r="F15" s="21"/>
      <c r="G15" s="21"/>
    </row>
    <row r="16" spans="1:7" ht="13.5" customHeight="1">
      <c r="A16" s="56"/>
      <c r="B16" s="21"/>
      <c r="C16" s="21"/>
      <c r="D16" s="21"/>
      <c r="E16" s="21"/>
      <c r="F16" s="21"/>
      <c r="G16" s="21"/>
    </row>
    <row r="17" spans="1:7" ht="13.5" customHeight="1">
      <c r="A17" s="21"/>
      <c r="B17" s="21"/>
      <c r="C17" s="21"/>
      <c r="D17" s="21"/>
      <c r="E17" s="21"/>
      <c r="F17" s="21"/>
      <c r="G17" s="21"/>
    </row>
    <row r="18" spans="1:7" ht="13.5">
      <c r="A18" s="21"/>
      <c r="B18" s="21"/>
      <c r="C18" s="21"/>
      <c r="D18" s="21"/>
      <c r="E18" s="21"/>
      <c r="F18" s="21"/>
      <c r="G18" s="21"/>
    </row>
    <row r="19" spans="1:7" ht="13.5">
      <c r="A19" s="21"/>
      <c r="B19" s="21"/>
      <c r="C19" s="21"/>
      <c r="D19" s="21"/>
      <c r="E19" s="21"/>
      <c r="F19" s="21"/>
      <c r="G19" s="21"/>
    </row>
    <row r="20" spans="1:7" ht="13.5">
      <c r="A20" s="21"/>
      <c r="B20" s="21"/>
      <c r="C20" s="21"/>
      <c r="D20" s="21"/>
      <c r="E20" s="21"/>
      <c r="F20" s="21"/>
      <c r="G20" s="2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5.625" style="18" customWidth="1"/>
    <col min="2" max="8" width="9.625" style="18" customWidth="1"/>
    <col min="9" max="16384" width="9.00390625" style="19" customWidth="1"/>
  </cols>
  <sheetData>
    <row r="1" spans="1:8" ht="12.75" customHeight="1">
      <c r="A1" s="1" t="s">
        <v>14</v>
      </c>
      <c r="B1" s="21"/>
      <c r="C1" s="21"/>
      <c r="D1" s="21"/>
      <c r="E1" s="21"/>
      <c r="F1" s="21"/>
      <c r="G1" s="21"/>
      <c r="H1" s="21"/>
    </row>
    <row r="2" spans="1:8" ht="18" customHeight="1">
      <c r="A2" s="45" t="s">
        <v>16</v>
      </c>
      <c r="B2" s="48"/>
      <c r="C2" s="48"/>
      <c r="D2" s="48"/>
      <c r="E2" s="48"/>
      <c r="F2" s="48"/>
      <c r="G2" s="48"/>
      <c r="H2" s="48"/>
    </row>
    <row r="3" spans="1:8" ht="12.75" customHeight="1">
      <c r="A3" s="6"/>
      <c r="B3" s="6"/>
      <c r="C3" s="6"/>
      <c r="D3" s="6"/>
      <c r="E3" s="6"/>
      <c r="F3" s="6"/>
      <c r="G3" s="6"/>
      <c r="H3" s="95" t="s">
        <v>0</v>
      </c>
    </row>
    <row r="4" spans="1:8" ht="31.5" customHeight="1">
      <c r="A4" s="39" t="s">
        <v>38</v>
      </c>
      <c r="B4" s="58" t="s">
        <v>41</v>
      </c>
      <c r="C4" s="58" t="s">
        <v>42</v>
      </c>
      <c r="D4" s="59" t="s">
        <v>29</v>
      </c>
      <c r="E4" s="59" t="s">
        <v>30</v>
      </c>
      <c r="F4" s="58" t="s">
        <v>43</v>
      </c>
      <c r="G4" s="69" t="s">
        <v>59</v>
      </c>
      <c r="H4" s="63" t="s">
        <v>8</v>
      </c>
    </row>
    <row r="5" spans="1:8" ht="4.5" customHeight="1">
      <c r="A5" s="15"/>
      <c r="B5" s="60"/>
      <c r="C5" s="15"/>
      <c r="D5" s="15"/>
      <c r="E5" s="15"/>
      <c r="F5" s="15"/>
      <c r="G5" s="15"/>
      <c r="H5" s="15"/>
    </row>
    <row r="6" spans="1:8" ht="18" customHeight="1">
      <c r="A6" s="36">
        <v>23</v>
      </c>
      <c r="B6" s="40">
        <f>SUM(C6:H6)</f>
        <v>10142</v>
      </c>
      <c r="C6" s="17">
        <v>2343</v>
      </c>
      <c r="D6" s="17">
        <v>4412</v>
      </c>
      <c r="E6" s="17">
        <v>504</v>
      </c>
      <c r="F6" s="17">
        <v>270</v>
      </c>
      <c r="G6" s="17">
        <v>1391</v>
      </c>
      <c r="H6" s="17">
        <v>1222</v>
      </c>
    </row>
    <row r="7" spans="1:8" ht="18" customHeight="1">
      <c r="A7" s="36">
        <v>24</v>
      </c>
      <c r="B7" s="40">
        <f>SUM(C7:H7)</f>
        <v>10135</v>
      </c>
      <c r="C7" s="17">
        <v>2383</v>
      </c>
      <c r="D7" s="17">
        <v>4461</v>
      </c>
      <c r="E7" s="17">
        <v>447</v>
      </c>
      <c r="F7" s="17">
        <v>291</v>
      </c>
      <c r="G7" s="17">
        <v>1419</v>
      </c>
      <c r="H7" s="17">
        <v>1134</v>
      </c>
    </row>
    <row r="8" spans="1:8" ht="18" customHeight="1">
      <c r="A8" s="36">
        <v>25</v>
      </c>
      <c r="B8" s="40">
        <f>SUM(C8:H8)</f>
        <v>10428</v>
      </c>
      <c r="C8" s="17">
        <v>2327</v>
      </c>
      <c r="D8" s="17">
        <v>4936</v>
      </c>
      <c r="E8" s="17">
        <v>389</v>
      </c>
      <c r="F8" s="17">
        <v>282</v>
      </c>
      <c r="G8" s="17">
        <v>1387</v>
      </c>
      <c r="H8" s="17">
        <v>1107</v>
      </c>
    </row>
    <row r="9" spans="1:8" ht="18" customHeight="1">
      <c r="A9" s="8">
        <v>26</v>
      </c>
      <c r="B9" s="17">
        <f>SUM(C9:H9)</f>
        <v>10401</v>
      </c>
      <c r="C9" s="17">
        <v>2123</v>
      </c>
      <c r="D9" s="17">
        <v>5019</v>
      </c>
      <c r="E9" s="17">
        <v>324</v>
      </c>
      <c r="F9" s="17">
        <v>289</v>
      </c>
      <c r="G9" s="17">
        <v>1500</v>
      </c>
      <c r="H9" s="17">
        <v>1146</v>
      </c>
    </row>
    <row r="10" spans="1:8" ht="18" customHeight="1">
      <c r="A10" s="8">
        <v>27</v>
      </c>
      <c r="B10" s="17">
        <f>SUM(C10:H10)</f>
        <v>11172</v>
      </c>
      <c r="C10" s="17">
        <v>2032</v>
      </c>
      <c r="D10" s="17">
        <v>5752</v>
      </c>
      <c r="E10" s="17">
        <v>324</v>
      </c>
      <c r="F10" s="17">
        <v>287</v>
      </c>
      <c r="G10" s="17">
        <v>1604</v>
      </c>
      <c r="H10" s="17">
        <v>1173</v>
      </c>
    </row>
    <row r="11" spans="1:8" ht="4.5" customHeight="1">
      <c r="A11" s="30"/>
      <c r="B11" s="62"/>
      <c r="C11" s="62"/>
      <c r="D11" s="53"/>
      <c r="E11" s="53"/>
      <c r="F11" s="53"/>
      <c r="G11" s="53"/>
      <c r="H11" s="53"/>
    </row>
    <row r="12" spans="1:8" ht="13.5" customHeight="1">
      <c r="A12" s="34" t="s">
        <v>31</v>
      </c>
      <c r="B12" s="7"/>
      <c r="C12" s="7"/>
      <c r="D12" s="7"/>
      <c r="E12" s="54"/>
      <c r="F12" s="54"/>
      <c r="G12" s="54"/>
      <c r="H12" s="22"/>
    </row>
    <row r="13" spans="1:8" ht="13.5">
      <c r="A13" s="56"/>
      <c r="B13" s="21"/>
      <c r="C13" s="21"/>
      <c r="D13" s="21"/>
      <c r="E13" s="21"/>
      <c r="F13" s="21"/>
      <c r="G13" s="21"/>
      <c r="H13" s="21"/>
    </row>
    <row r="14" spans="1:8" ht="13.5">
      <c r="A14" s="21"/>
      <c r="B14" s="21"/>
      <c r="C14" s="21"/>
      <c r="D14" s="21"/>
      <c r="E14" s="21"/>
      <c r="F14" s="21"/>
      <c r="G14" s="21"/>
      <c r="H14" s="21"/>
    </row>
    <row r="15" spans="1:8" ht="13.5">
      <c r="A15" s="21"/>
      <c r="B15" s="21"/>
      <c r="C15" s="21"/>
      <c r="D15" s="21"/>
      <c r="E15" s="21"/>
      <c r="F15" s="21"/>
      <c r="G15" s="21"/>
      <c r="H15" s="21"/>
    </row>
    <row r="16" spans="1:8" ht="13.5">
      <c r="A16" s="21"/>
      <c r="B16" s="21"/>
      <c r="C16" s="21"/>
      <c r="D16" s="21"/>
      <c r="E16" s="21"/>
      <c r="F16" s="21"/>
      <c r="G16" s="21"/>
      <c r="H16" s="21"/>
    </row>
    <row r="17" spans="1:8" ht="13.5">
      <c r="A17" s="21"/>
      <c r="B17" s="21"/>
      <c r="C17" s="21"/>
      <c r="D17" s="21"/>
      <c r="E17" s="21"/>
      <c r="F17" s="21"/>
      <c r="G17" s="21"/>
      <c r="H17" s="2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5.625" style="18" customWidth="1"/>
    <col min="2" max="3" width="13.375" style="18" customWidth="1"/>
    <col min="4" max="6" width="13.125" style="18" customWidth="1"/>
    <col min="7" max="16384" width="9.00390625" style="19" customWidth="1"/>
  </cols>
  <sheetData>
    <row r="1" ht="12.75" customHeight="1">
      <c r="A1" s="46" t="s">
        <v>14</v>
      </c>
    </row>
    <row r="2" spans="1:6" ht="18" customHeight="1">
      <c r="A2" s="45" t="s">
        <v>17</v>
      </c>
      <c r="B2" s="48"/>
      <c r="C2" s="48"/>
      <c r="D2" s="48"/>
      <c r="E2" s="48"/>
      <c r="F2" s="48"/>
    </row>
    <row r="3" spans="1:6" ht="12.75" customHeight="1">
      <c r="A3" s="2"/>
      <c r="B3" s="2"/>
      <c r="C3" s="2"/>
      <c r="D3" s="2"/>
      <c r="E3" s="2"/>
      <c r="F3" s="89" t="s">
        <v>5</v>
      </c>
    </row>
    <row r="4" spans="1:6" ht="18" customHeight="1">
      <c r="A4" s="114" t="s">
        <v>38</v>
      </c>
      <c r="B4" s="116" t="s">
        <v>46</v>
      </c>
      <c r="C4" s="118"/>
      <c r="D4" s="117"/>
      <c r="E4" s="119" t="s">
        <v>22</v>
      </c>
      <c r="F4" s="121" t="s">
        <v>60</v>
      </c>
    </row>
    <row r="5" spans="1:6" ht="18" customHeight="1">
      <c r="A5" s="115"/>
      <c r="B5" s="37" t="s">
        <v>44</v>
      </c>
      <c r="C5" s="37" t="s">
        <v>45</v>
      </c>
      <c r="D5" s="37" t="s">
        <v>11</v>
      </c>
      <c r="E5" s="120"/>
      <c r="F5" s="122"/>
    </row>
    <row r="6" spans="1:6" ht="4.5" customHeight="1">
      <c r="A6" s="96"/>
      <c r="B6" s="36"/>
      <c r="C6" s="36"/>
      <c r="D6" s="36"/>
      <c r="E6" s="97"/>
      <c r="F6" s="98"/>
    </row>
    <row r="7" spans="1:6" ht="15.75" customHeight="1">
      <c r="A7" s="8">
        <v>23</v>
      </c>
      <c r="B7" s="40">
        <v>4069102</v>
      </c>
      <c r="C7" s="17">
        <v>3556238</v>
      </c>
      <c r="D7" s="109">
        <f>C7/B7*100</f>
        <v>87.39613801767564</v>
      </c>
      <c r="E7" s="17">
        <v>131499</v>
      </c>
      <c r="F7" s="16">
        <v>78903</v>
      </c>
    </row>
    <row r="8" spans="1:6" ht="15.75" customHeight="1">
      <c r="A8" s="8">
        <v>24</v>
      </c>
      <c r="B8" s="17">
        <v>4346401</v>
      </c>
      <c r="C8" s="17">
        <v>3823394</v>
      </c>
      <c r="D8" s="109">
        <f>C8/B8*100</f>
        <v>87.96689490914437</v>
      </c>
      <c r="E8" s="17">
        <v>141085</v>
      </c>
      <c r="F8" s="16">
        <v>85386</v>
      </c>
    </row>
    <row r="9" spans="1:6" ht="15.75" customHeight="1">
      <c r="A9" s="8">
        <v>25</v>
      </c>
      <c r="B9" s="17">
        <v>4419263</v>
      </c>
      <c r="C9" s="17">
        <v>3902724</v>
      </c>
      <c r="D9" s="109">
        <f>C9/B9*100</f>
        <v>88.31164834498422</v>
      </c>
      <c r="E9" s="17">
        <v>144189</v>
      </c>
      <c r="F9" s="16">
        <v>88012</v>
      </c>
    </row>
    <row r="10" spans="1:6" ht="15.75" customHeight="1">
      <c r="A10" s="8">
        <v>26</v>
      </c>
      <c r="B10" s="17">
        <v>4676150</v>
      </c>
      <c r="C10" s="17">
        <v>4193535</v>
      </c>
      <c r="D10" s="109">
        <f>C10/B10*100</f>
        <v>89.67922329266598</v>
      </c>
      <c r="E10" s="17">
        <v>154839</v>
      </c>
      <c r="F10" s="16">
        <v>95733</v>
      </c>
    </row>
    <row r="11" spans="1:6" ht="15.75" customHeight="1">
      <c r="A11" s="8">
        <v>27</v>
      </c>
      <c r="B11" s="17">
        <v>4480833</v>
      </c>
      <c r="C11" s="17">
        <v>4058232</v>
      </c>
      <c r="D11" s="109">
        <f>C11/B11*100</f>
        <v>90.56869559744807</v>
      </c>
      <c r="E11" s="17">
        <v>152269</v>
      </c>
      <c r="F11" s="17">
        <v>95724</v>
      </c>
    </row>
    <row r="12" spans="1:6" ht="4.5" customHeight="1">
      <c r="A12" s="30"/>
      <c r="B12" s="22"/>
      <c r="C12" s="21"/>
      <c r="D12" s="21"/>
      <c r="E12" s="22"/>
      <c r="F12" s="22"/>
    </row>
    <row r="13" spans="1:6" s="73" customFormat="1" ht="13.5" customHeight="1">
      <c r="A13" s="71" t="s">
        <v>62</v>
      </c>
      <c r="B13" s="71"/>
      <c r="C13" s="71"/>
      <c r="D13" s="71"/>
      <c r="E13" s="71"/>
      <c r="F13" s="72"/>
    </row>
    <row r="14" spans="1:6" s="77" customFormat="1" ht="13.5" customHeight="1">
      <c r="A14" s="74" t="s">
        <v>72</v>
      </c>
      <c r="B14" s="75"/>
      <c r="C14" s="75"/>
      <c r="D14" s="75"/>
      <c r="E14" s="74"/>
      <c r="F14" s="76"/>
    </row>
    <row r="15" spans="1:6" s="77" customFormat="1" ht="13.5" customHeight="1">
      <c r="A15" s="74" t="s">
        <v>73</v>
      </c>
      <c r="B15" s="74"/>
      <c r="C15" s="74"/>
      <c r="D15" s="74"/>
      <c r="E15" s="74"/>
      <c r="F15" s="76"/>
    </row>
    <row r="16" spans="1:6" s="78" customFormat="1" ht="13.5" customHeight="1">
      <c r="A16" s="74" t="s">
        <v>74</v>
      </c>
      <c r="B16" s="99"/>
      <c r="C16" s="99"/>
      <c r="D16" s="99"/>
      <c r="E16" s="99"/>
      <c r="F16" s="99"/>
    </row>
    <row r="17" spans="1:6" ht="13.5">
      <c r="A17" s="35"/>
      <c r="B17" s="1"/>
      <c r="C17" s="1"/>
      <c r="D17" s="1"/>
      <c r="E17" s="1"/>
      <c r="F17" s="1"/>
    </row>
  </sheetData>
  <sheetProtection/>
  <mergeCells count="4">
    <mergeCell ref="E4:E5"/>
    <mergeCell ref="B4:D4"/>
    <mergeCell ref="A4:A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15" zoomScalePageLayoutView="0" workbookViewId="0" topLeftCell="A1">
      <selection activeCell="H25" sqref="H25"/>
    </sheetView>
  </sheetViews>
  <sheetFormatPr defaultColWidth="9.00390625" defaultRowHeight="13.5"/>
  <cols>
    <col min="1" max="1" width="4.75390625" style="18" customWidth="1"/>
    <col min="2" max="6" width="11.75390625" style="18" customWidth="1"/>
    <col min="7" max="7" width="8.625" style="18" customWidth="1"/>
    <col min="8" max="8" width="9.75390625" style="18" customWidth="1"/>
    <col min="9" max="16384" width="9.00390625" style="19" customWidth="1"/>
  </cols>
  <sheetData>
    <row r="1" ht="12.75" customHeight="1">
      <c r="A1" s="46" t="s">
        <v>14</v>
      </c>
    </row>
    <row r="2" spans="1:8" ht="18" customHeight="1">
      <c r="A2" s="52" t="s">
        <v>18</v>
      </c>
      <c r="B2" s="52"/>
      <c r="C2" s="52"/>
      <c r="D2" s="52"/>
      <c r="E2" s="52"/>
      <c r="F2" s="52"/>
      <c r="G2" s="52"/>
      <c r="H2" s="52"/>
    </row>
    <row r="3" ht="12.75" customHeight="1">
      <c r="H3" s="44" t="s">
        <v>5</v>
      </c>
    </row>
    <row r="4" spans="1:8" s="18" customFormat="1" ht="6" customHeight="1">
      <c r="A4" s="125" t="s">
        <v>61</v>
      </c>
      <c r="B4" s="127" t="s">
        <v>9</v>
      </c>
      <c r="C4" s="108"/>
      <c r="D4" s="105"/>
      <c r="E4" s="105"/>
      <c r="F4" s="106"/>
      <c r="G4" s="127" t="s">
        <v>24</v>
      </c>
      <c r="H4" s="123" t="s">
        <v>23</v>
      </c>
    </row>
    <row r="5" spans="1:8" s="18" customFormat="1" ht="39.75" customHeight="1">
      <c r="A5" s="126"/>
      <c r="B5" s="128"/>
      <c r="C5" s="104" t="s">
        <v>69</v>
      </c>
      <c r="D5" s="103" t="s">
        <v>70</v>
      </c>
      <c r="E5" s="107" t="s">
        <v>68</v>
      </c>
      <c r="F5" s="103" t="s">
        <v>71</v>
      </c>
      <c r="G5" s="128"/>
      <c r="H5" s="124"/>
    </row>
    <row r="6" spans="1:8" ht="4.5" customHeight="1">
      <c r="A6" s="27"/>
      <c r="B6" s="65"/>
      <c r="C6" s="66"/>
      <c r="D6" s="66"/>
      <c r="E6" s="66"/>
      <c r="F6" s="66"/>
      <c r="G6" s="66"/>
      <c r="H6" s="66"/>
    </row>
    <row r="7" spans="1:8" ht="15.75" customHeight="1">
      <c r="A7" s="8">
        <v>23</v>
      </c>
      <c r="B7" s="79">
        <v>798888</v>
      </c>
      <c r="C7" s="80">
        <v>14496172</v>
      </c>
      <c r="D7" s="80">
        <v>11727087</v>
      </c>
      <c r="E7" s="80">
        <v>2148801</v>
      </c>
      <c r="F7" s="80">
        <v>620284</v>
      </c>
      <c r="G7" s="80">
        <v>18145</v>
      </c>
      <c r="H7" s="80">
        <v>281092</v>
      </c>
    </row>
    <row r="8" spans="1:8" ht="15.75" customHeight="1">
      <c r="A8" s="8">
        <v>24</v>
      </c>
      <c r="B8" s="79">
        <v>802469</v>
      </c>
      <c r="C8" s="80">
        <v>14796162</v>
      </c>
      <c r="D8" s="80">
        <v>12082474</v>
      </c>
      <c r="E8" s="80">
        <v>2016690</v>
      </c>
      <c r="F8" s="80">
        <v>696998</v>
      </c>
      <c r="G8" s="80">
        <v>18438</v>
      </c>
      <c r="H8" s="80">
        <v>290674</v>
      </c>
    </row>
    <row r="9" spans="1:8" ht="15.75" customHeight="1">
      <c r="A9" s="8">
        <v>25</v>
      </c>
      <c r="B9" s="79">
        <v>797590</v>
      </c>
      <c r="C9" s="80">
        <v>14833546</v>
      </c>
      <c r="D9" s="80">
        <v>12043082</v>
      </c>
      <c r="E9" s="80">
        <v>2076932</v>
      </c>
      <c r="F9" s="80">
        <v>713532</v>
      </c>
      <c r="G9" s="80">
        <v>18598</v>
      </c>
      <c r="H9" s="80">
        <v>295418</v>
      </c>
    </row>
    <row r="10" spans="1:8" ht="15.75" customHeight="1">
      <c r="A10" s="8">
        <v>26</v>
      </c>
      <c r="B10" s="80">
        <v>776747</v>
      </c>
      <c r="C10" s="80">
        <v>14601061</v>
      </c>
      <c r="D10" s="80">
        <v>11999309</v>
      </c>
      <c r="E10" s="80">
        <v>1909245</v>
      </c>
      <c r="F10" s="80">
        <v>692507</v>
      </c>
      <c r="G10" s="80">
        <v>18798</v>
      </c>
      <c r="H10" s="80">
        <v>298920</v>
      </c>
    </row>
    <row r="11" spans="1:8" ht="15.75" customHeight="1">
      <c r="A11" s="8">
        <v>27</v>
      </c>
      <c r="B11" s="80">
        <v>760946</v>
      </c>
      <c r="C11" s="80">
        <v>14507758</v>
      </c>
      <c r="D11" s="80">
        <v>11921706</v>
      </c>
      <c r="E11" s="80">
        <v>1935776</v>
      </c>
      <c r="F11" s="80">
        <v>650276</v>
      </c>
      <c r="G11" s="80">
        <v>19065</v>
      </c>
      <c r="H11" s="80">
        <v>309929</v>
      </c>
    </row>
    <row r="12" spans="1:8" ht="4.5" customHeight="1">
      <c r="A12" s="30"/>
      <c r="B12" s="55"/>
      <c r="C12" s="53"/>
      <c r="D12" s="53"/>
      <c r="E12" s="53"/>
      <c r="F12" s="53"/>
      <c r="G12" s="53"/>
      <c r="H12" s="53"/>
    </row>
    <row r="13" spans="1:8" s="86" customFormat="1" ht="13.5" customHeight="1">
      <c r="A13" s="71" t="s">
        <v>63</v>
      </c>
      <c r="B13" s="85"/>
      <c r="C13" s="85"/>
      <c r="D13" s="85"/>
      <c r="E13" s="85"/>
      <c r="F13" s="85"/>
      <c r="G13" s="85"/>
      <c r="H13" s="85"/>
    </row>
    <row r="14" spans="1:8" s="88" customFormat="1" ht="13.5" customHeight="1">
      <c r="A14" s="74" t="s">
        <v>75</v>
      </c>
      <c r="B14" s="74"/>
      <c r="C14" s="74"/>
      <c r="D14" s="74"/>
      <c r="E14" s="74"/>
      <c r="F14" s="74"/>
      <c r="G14" s="74"/>
      <c r="H14" s="87"/>
    </row>
    <row r="15" spans="1:8" s="88" customFormat="1" ht="13.5" customHeight="1">
      <c r="A15" s="74" t="s">
        <v>76</v>
      </c>
      <c r="B15" s="74"/>
      <c r="C15" s="74"/>
      <c r="D15" s="74"/>
      <c r="E15" s="74"/>
      <c r="F15" s="74"/>
      <c r="G15" s="74"/>
      <c r="H15" s="87"/>
    </row>
    <row r="16" spans="1:8" s="88" customFormat="1" ht="13.5" customHeight="1">
      <c r="A16" s="74" t="s">
        <v>77</v>
      </c>
      <c r="B16" s="74"/>
      <c r="C16" s="74"/>
      <c r="D16" s="74"/>
      <c r="E16" s="74"/>
      <c r="F16" s="74"/>
      <c r="G16" s="74"/>
      <c r="H16" s="87"/>
    </row>
    <row r="17" spans="1:8" s="31" customFormat="1" ht="13.5" customHeight="1">
      <c r="A17" s="64"/>
      <c r="B17" s="64"/>
      <c r="C17" s="64"/>
      <c r="D17" s="64"/>
      <c r="E17" s="64"/>
      <c r="F17" s="64"/>
      <c r="G17" s="64"/>
      <c r="H17" s="64"/>
    </row>
  </sheetData>
  <sheetProtection/>
  <mergeCells count="4">
    <mergeCell ref="H4:H5"/>
    <mergeCell ref="A4:A5"/>
    <mergeCell ref="B4:B5"/>
    <mergeCell ref="G4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5.625" style="18" customWidth="1"/>
    <col min="2" max="2" width="8.625" style="18" customWidth="1"/>
    <col min="3" max="3" width="11.625" style="18" customWidth="1"/>
    <col min="4" max="4" width="8.625" style="18" customWidth="1"/>
    <col min="5" max="5" width="11.625" style="18" customWidth="1"/>
    <col min="6" max="6" width="8.625" style="18" customWidth="1"/>
    <col min="7" max="7" width="11.625" style="18" customWidth="1"/>
    <col min="8" max="16384" width="9.00390625" style="19" customWidth="1"/>
  </cols>
  <sheetData>
    <row r="1" ht="12.75" customHeight="1">
      <c r="A1" s="46" t="s">
        <v>14</v>
      </c>
    </row>
    <row r="2" spans="1:7" ht="18" customHeight="1">
      <c r="A2" s="45" t="s">
        <v>19</v>
      </c>
      <c r="B2" s="48"/>
      <c r="C2" s="48"/>
      <c r="D2" s="48"/>
      <c r="E2" s="48"/>
      <c r="F2" s="48"/>
      <c r="G2" s="48"/>
    </row>
    <row r="3" spans="1:7" ht="12.75" customHeight="1">
      <c r="A3" s="21"/>
      <c r="B3" s="100"/>
      <c r="C3" s="100"/>
      <c r="D3" s="100"/>
      <c r="E3" s="100"/>
      <c r="F3" s="100"/>
      <c r="G3" s="89" t="s">
        <v>5</v>
      </c>
    </row>
    <row r="4" spans="1:7" ht="18" customHeight="1">
      <c r="A4" s="114" t="s">
        <v>38</v>
      </c>
      <c r="B4" s="116" t="s">
        <v>47</v>
      </c>
      <c r="C4" s="117"/>
      <c r="D4" s="116" t="s">
        <v>49</v>
      </c>
      <c r="E4" s="117"/>
      <c r="F4" s="116" t="s">
        <v>48</v>
      </c>
      <c r="G4" s="118"/>
    </row>
    <row r="5" spans="1:7" s="29" customFormat="1" ht="18" customHeight="1">
      <c r="A5" s="115"/>
      <c r="B5" s="37" t="s">
        <v>10</v>
      </c>
      <c r="C5" s="37" t="s">
        <v>12</v>
      </c>
      <c r="D5" s="37" t="s">
        <v>10</v>
      </c>
      <c r="E5" s="37" t="s">
        <v>12</v>
      </c>
      <c r="F5" s="37" t="s">
        <v>10</v>
      </c>
      <c r="G5" s="42" t="s">
        <v>12</v>
      </c>
    </row>
    <row r="6" spans="1:7" ht="4.5" customHeight="1">
      <c r="A6" s="101"/>
      <c r="B6" s="51"/>
      <c r="C6" s="9"/>
      <c r="D6" s="9"/>
      <c r="E6" s="9"/>
      <c r="F6" s="9"/>
      <c r="G6" s="9"/>
    </row>
    <row r="7" spans="1:7" ht="15.75" customHeight="1">
      <c r="A7" s="8">
        <v>23</v>
      </c>
      <c r="B7" s="40">
        <f aca="true" t="shared" si="0" ref="B7:C11">SUM(D7,F7)</f>
        <v>25494</v>
      </c>
      <c r="C7" s="17">
        <f t="shared" si="0"/>
        <v>255329</v>
      </c>
      <c r="D7" s="17">
        <v>656</v>
      </c>
      <c r="E7" s="17">
        <v>7080</v>
      </c>
      <c r="F7" s="17">
        <v>24838</v>
      </c>
      <c r="G7" s="17">
        <v>248249</v>
      </c>
    </row>
    <row r="8" spans="1:7" ht="15.75" customHeight="1">
      <c r="A8" s="8">
        <v>24</v>
      </c>
      <c r="B8" s="40">
        <f t="shared" si="0"/>
        <v>25018</v>
      </c>
      <c r="C8" s="17">
        <f t="shared" si="0"/>
        <v>242071</v>
      </c>
      <c r="D8" s="17">
        <v>634</v>
      </c>
      <c r="E8" s="17">
        <v>7660</v>
      </c>
      <c r="F8" s="17">
        <v>24384</v>
      </c>
      <c r="G8" s="17">
        <v>234411</v>
      </c>
    </row>
    <row r="9" spans="1:7" ht="15.75" customHeight="1">
      <c r="A9" s="8">
        <v>25</v>
      </c>
      <c r="B9" s="40">
        <f t="shared" si="0"/>
        <v>24151</v>
      </c>
      <c r="C9" s="17">
        <f t="shared" si="0"/>
        <v>229079</v>
      </c>
      <c r="D9" s="17">
        <v>799</v>
      </c>
      <c r="E9" s="17">
        <v>16295</v>
      </c>
      <c r="F9" s="17">
        <v>23352</v>
      </c>
      <c r="G9" s="17">
        <v>212784</v>
      </c>
    </row>
    <row r="10" spans="1:7" ht="15.75" customHeight="1">
      <c r="A10" s="8">
        <v>26</v>
      </c>
      <c r="B10" s="40">
        <f t="shared" si="0"/>
        <v>21633</v>
      </c>
      <c r="C10" s="17">
        <f t="shared" si="0"/>
        <v>209154</v>
      </c>
      <c r="D10" s="17">
        <v>743</v>
      </c>
      <c r="E10" s="17">
        <v>10942</v>
      </c>
      <c r="F10" s="17">
        <v>20890</v>
      </c>
      <c r="G10" s="17">
        <v>198212</v>
      </c>
    </row>
    <row r="11" spans="1:7" ht="15.75" customHeight="1">
      <c r="A11" s="8">
        <v>27</v>
      </c>
      <c r="B11" s="17">
        <f>SUM(D11,F11)</f>
        <v>21680</v>
      </c>
      <c r="C11" s="17">
        <f t="shared" si="0"/>
        <v>206411</v>
      </c>
      <c r="D11" s="17">
        <v>607</v>
      </c>
      <c r="E11" s="17">
        <v>8162</v>
      </c>
      <c r="F11" s="17">
        <v>21073</v>
      </c>
      <c r="G11" s="17">
        <v>198249</v>
      </c>
    </row>
    <row r="12" spans="1:7" ht="4.5" customHeight="1">
      <c r="A12" s="30"/>
      <c r="B12" s="53"/>
      <c r="C12" s="53"/>
      <c r="D12" s="53"/>
      <c r="E12" s="53"/>
      <c r="F12" s="53"/>
      <c r="G12" s="53"/>
    </row>
    <row r="13" spans="1:7" s="68" customFormat="1" ht="13.5" customHeight="1">
      <c r="A13" s="34" t="s">
        <v>63</v>
      </c>
      <c r="B13" s="28"/>
      <c r="C13" s="28"/>
      <c r="D13" s="28"/>
      <c r="E13" s="28"/>
      <c r="F13" s="49"/>
      <c r="G13" s="49"/>
    </row>
    <row r="14" spans="1:7" ht="13.5">
      <c r="A14" s="35"/>
      <c r="B14" s="1"/>
      <c r="C14" s="1"/>
      <c r="D14" s="1"/>
      <c r="E14" s="1"/>
      <c r="F14" s="1"/>
      <c r="G14" s="1"/>
    </row>
    <row r="15" spans="1:7" ht="13.5">
      <c r="A15" s="35"/>
      <c r="B15" s="1"/>
      <c r="C15" s="1"/>
      <c r="D15" s="1"/>
      <c r="E15" s="1"/>
      <c r="F15" s="1"/>
      <c r="G15" s="1"/>
    </row>
  </sheetData>
  <sheetProtection/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5.625" style="21" customWidth="1"/>
    <col min="2" max="2" width="7.625" style="21" customWidth="1"/>
    <col min="3" max="3" width="11.625" style="21" customWidth="1"/>
    <col min="4" max="4" width="7.625" style="21" customWidth="1"/>
    <col min="5" max="5" width="11.625" style="21" customWidth="1"/>
    <col min="6" max="6" width="7.625" style="21" customWidth="1"/>
    <col min="7" max="7" width="11.625" style="21" customWidth="1"/>
    <col min="8" max="8" width="7.625" style="21" customWidth="1"/>
    <col min="9" max="9" width="11.625" style="21" customWidth="1"/>
    <col min="10" max="16384" width="9.00390625" style="20" customWidth="1"/>
  </cols>
  <sheetData>
    <row r="1" ht="12.75" customHeight="1">
      <c r="A1" s="46" t="s">
        <v>14</v>
      </c>
    </row>
    <row r="2" spans="1:9" ht="18" customHeight="1">
      <c r="A2" s="45" t="s">
        <v>20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22"/>
      <c r="B3" s="22"/>
      <c r="C3" s="22"/>
      <c r="D3" s="22"/>
      <c r="E3" s="22"/>
      <c r="F3" s="22"/>
      <c r="G3" s="22"/>
      <c r="H3" s="22"/>
      <c r="I3" s="89" t="s">
        <v>5</v>
      </c>
    </row>
    <row r="4" spans="1:9" ht="15.75" customHeight="1">
      <c r="A4" s="114" t="s">
        <v>65</v>
      </c>
      <c r="B4" s="129" t="s">
        <v>50</v>
      </c>
      <c r="C4" s="114"/>
      <c r="D4" s="116" t="s">
        <v>52</v>
      </c>
      <c r="E4" s="118"/>
      <c r="F4" s="118"/>
      <c r="G4" s="118"/>
      <c r="H4" s="118"/>
      <c r="I4" s="118"/>
    </row>
    <row r="5" spans="1:9" ht="15.75" customHeight="1">
      <c r="A5" s="131"/>
      <c r="B5" s="130"/>
      <c r="C5" s="115"/>
      <c r="D5" s="135" t="s">
        <v>51</v>
      </c>
      <c r="E5" s="136"/>
      <c r="F5" s="135" t="s">
        <v>53</v>
      </c>
      <c r="G5" s="136"/>
      <c r="H5" s="135" t="s">
        <v>54</v>
      </c>
      <c r="I5" s="137"/>
    </row>
    <row r="6" spans="1:9" ht="15.75" customHeight="1">
      <c r="A6" s="115"/>
      <c r="B6" s="37" t="s">
        <v>10</v>
      </c>
      <c r="C6" s="37" t="s">
        <v>13</v>
      </c>
      <c r="D6" s="37" t="s">
        <v>10</v>
      </c>
      <c r="E6" s="37" t="s">
        <v>13</v>
      </c>
      <c r="F6" s="37" t="s">
        <v>10</v>
      </c>
      <c r="G6" s="37" t="s">
        <v>13</v>
      </c>
      <c r="H6" s="37" t="s">
        <v>10</v>
      </c>
      <c r="I6" s="42" t="s">
        <v>13</v>
      </c>
    </row>
    <row r="7" spans="1:9" ht="4.5" customHeight="1">
      <c r="A7" s="13"/>
      <c r="B7" s="102"/>
      <c r="C7" s="14"/>
      <c r="D7" s="14"/>
      <c r="E7" s="14"/>
      <c r="F7" s="14"/>
      <c r="G7" s="14"/>
      <c r="H7" s="14"/>
      <c r="I7" s="14"/>
    </row>
    <row r="8" spans="1:9" ht="19.5" customHeight="1">
      <c r="A8" s="36">
        <v>23</v>
      </c>
      <c r="B8" s="47">
        <f>SUM(D8,F8,H8,D18,F18)</f>
        <v>773388</v>
      </c>
      <c r="C8" s="41">
        <f>SUM(E8,G8,I8,C18,E18,G18)</f>
        <v>14240821</v>
      </c>
      <c r="D8" s="41">
        <v>9222</v>
      </c>
      <c r="E8" s="70">
        <v>4807787</v>
      </c>
      <c r="F8" s="41">
        <v>385034</v>
      </c>
      <c r="G8" s="70">
        <v>4907456</v>
      </c>
      <c r="H8" s="41">
        <v>95170</v>
      </c>
      <c r="I8" s="70">
        <v>1212291</v>
      </c>
    </row>
    <row r="9" spans="1:9" ht="19.5" customHeight="1">
      <c r="A9" s="36">
        <v>24</v>
      </c>
      <c r="B9" s="47">
        <f>SUM(D9,F9,H9,D19,F19)</f>
        <v>777449</v>
      </c>
      <c r="C9" s="41">
        <f>SUM(E9,G9,I9,C19,E19,G19)</f>
        <v>14554028</v>
      </c>
      <c r="D9" s="41">
        <v>9253</v>
      </c>
      <c r="E9" s="70">
        <v>5025210</v>
      </c>
      <c r="F9" s="41">
        <v>385397</v>
      </c>
      <c r="G9" s="70">
        <v>5007091</v>
      </c>
      <c r="H9" s="41">
        <v>95642</v>
      </c>
      <c r="I9" s="70">
        <v>1194797</v>
      </c>
    </row>
    <row r="10" spans="1:9" ht="19.5" customHeight="1">
      <c r="A10" s="36">
        <v>25</v>
      </c>
      <c r="B10" s="47">
        <f>SUM(D10,F10,H10,D20,F20)</f>
        <v>773439</v>
      </c>
      <c r="C10" s="41">
        <f>SUM(E10,G10,I10,C20,E20,G20)</f>
        <v>14604467</v>
      </c>
      <c r="D10" s="41">
        <v>8993</v>
      </c>
      <c r="E10" s="70">
        <v>5023946</v>
      </c>
      <c r="F10" s="41">
        <v>382345</v>
      </c>
      <c r="G10" s="70">
        <v>4987569</v>
      </c>
      <c r="H10" s="41">
        <v>96452</v>
      </c>
      <c r="I10" s="70">
        <v>1205597</v>
      </c>
    </row>
    <row r="11" spans="1:9" ht="19.5" customHeight="1">
      <c r="A11" s="8">
        <v>26</v>
      </c>
      <c r="B11" s="41">
        <f>SUM(D11,F11,H11,D21,F21)</f>
        <v>755114</v>
      </c>
      <c r="C11" s="41">
        <f>SUM(E11,G11,I11,C21,E21,G21)</f>
        <v>14391907</v>
      </c>
      <c r="D11" s="41">
        <v>8828</v>
      </c>
      <c r="E11" s="70">
        <v>4993491</v>
      </c>
      <c r="F11" s="41">
        <v>371909</v>
      </c>
      <c r="G11" s="70">
        <v>4881017</v>
      </c>
      <c r="H11" s="41">
        <v>95765</v>
      </c>
      <c r="I11" s="70">
        <v>1196464</v>
      </c>
    </row>
    <row r="12" spans="1:9" ht="19.5" customHeight="1">
      <c r="A12" s="8">
        <v>27</v>
      </c>
      <c r="B12" s="41">
        <f>SUM(D12,F12,H12,D22,F22)</f>
        <v>739149</v>
      </c>
      <c r="C12" s="41">
        <f>SUM(E12,G12,I12,C22,E22,G22,)</f>
        <v>14300346</v>
      </c>
      <c r="D12" s="41">
        <v>8749</v>
      </c>
      <c r="E12" s="70">
        <v>4832994</v>
      </c>
      <c r="F12" s="41">
        <v>364424</v>
      </c>
      <c r="G12" s="70">
        <v>4909578</v>
      </c>
      <c r="H12" s="41">
        <v>93471</v>
      </c>
      <c r="I12" s="70">
        <v>1170992</v>
      </c>
    </row>
    <row r="13" spans="1:9" ht="4.5" customHeight="1">
      <c r="A13" s="111"/>
      <c r="B13" s="53"/>
      <c r="C13" s="25"/>
      <c r="D13" s="24"/>
      <c r="E13" s="24"/>
      <c r="F13" s="24"/>
      <c r="G13" s="24"/>
      <c r="H13" s="53"/>
      <c r="I13" s="24"/>
    </row>
    <row r="14" spans="1:9" ht="15.75" customHeight="1">
      <c r="A14" s="132" t="s">
        <v>65</v>
      </c>
      <c r="B14" s="129" t="s">
        <v>55</v>
      </c>
      <c r="C14" s="114"/>
      <c r="D14" s="129" t="s">
        <v>56</v>
      </c>
      <c r="E14" s="114"/>
      <c r="F14" s="129" t="s">
        <v>57</v>
      </c>
      <c r="G14" s="132"/>
      <c r="H14" s="12"/>
      <c r="I14" s="33"/>
    </row>
    <row r="15" spans="1:9" ht="15.75" customHeight="1">
      <c r="A15" s="133"/>
      <c r="B15" s="130"/>
      <c r="C15" s="115"/>
      <c r="D15" s="130"/>
      <c r="E15" s="115"/>
      <c r="F15" s="130"/>
      <c r="G15" s="134"/>
      <c r="H15" s="3"/>
      <c r="I15" s="25"/>
    </row>
    <row r="16" spans="1:9" ht="15.75" customHeight="1">
      <c r="A16" s="134"/>
      <c r="B16" s="37" t="s">
        <v>10</v>
      </c>
      <c r="C16" s="37" t="s">
        <v>13</v>
      </c>
      <c r="D16" s="37" t="s">
        <v>10</v>
      </c>
      <c r="E16" s="37" t="s">
        <v>13</v>
      </c>
      <c r="F16" s="37" t="s">
        <v>10</v>
      </c>
      <c r="G16" s="42" t="s">
        <v>13</v>
      </c>
      <c r="H16" s="25"/>
      <c r="I16" s="25"/>
    </row>
    <row r="17" spans="1:9" ht="4.5" customHeight="1">
      <c r="A17" s="110"/>
      <c r="B17" s="9"/>
      <c r="C17" s="9"/>
      <c r="D17" s="11"/>
      <c r="E17" s="11"/>
      <c r="F17" s="9"/>
      <c r="G17" s="9"/>
      <c r="H17" s="22"/>
      <c r="I17" s="25"/>
    </row>
    <row r="18" spans="1:9" ht="19.5" customHeight="1">
      <c r="A18" s="8">
        <v>23</v>
      </c>
      <c r="B18" s="41">
        <v>8675</v>
      </c>
      <c r="C18" s="41">
        <v>229502</v>
      </c>
      <c r="D18" s="41">
        <v>1223</v>
      </c>
      <c r="E18" s="70">
        <v>81429</v>
      </c>
      <c r="F18" s="41">
        <v>282739</v>
      </c>
      <c r="G18" s="70">
        <v>3002356</v>
      </c>
      <c r="H18" s="23"/>
      <c r="I18" s="26"/>
    </row>
    <row r="19" spans="1:9" ht="19.5" customHeight="1">
      <c r="A19" s="8">
        <v>24</v>
      </c>
      <c r="B19" s="41">
        <v>8696</v>
      </c>
      <c r="C19" s="41">
        <v>232808</v>
      </c>
      <c r="D19" s="41">
        <v>1416</v>
      </c>
      <c r="E19" s="70">
        <v>96314</v>
      </c>
      <c r="F19" s="41">
        <v>285741</v>
      </c>
      <c r="G19" s="70">
        <v>2997808</v>
      </c>
      <c r="H19" s="23"/>
      <c r="I19" s="26"/>
    </row>
    <row r="20" spans="1:9" ht="19.5" customHeight="1">
      <c r="A20" s="8">
        <v>25</v>
      </c>
      <c r="B20" s="41">
        <v>8403</v>
      </c>
      <c r="C20" s="41">
        <v>220129</v>
      </c>
      <c r="D20" s="41">
        <v>1640</v>
      </c>
      <c r="E20" s="70">
        <v>98541</v>
      </c>
      <c r="F20" s="41">
        <v>284009</v>
      </c>
      <c r="G20" s="70">
        <v>3068685</v>
      </c>
      <c r="H20" s="23"/>
      <c r="I20" s="26"/>
    </row>
    <row r="21" spans="1:9" ht="19.5" customHeight="1">
      <c r="A21" s="8">
        <v>26</v>
      </c>
      <c r="B21" s="41">
        <v>8228</v>
      </c>
      <c r="C21" s="41">
        <v>221448</v>
      </c>
      <c r="D21" s="41">
        <v>1807</v>
      </c>
      <c r="E21" s="70">
        <v>102854</v>
      </c>
      <c r="F21" s="41">
        <v>276805</v>
      </c>
      <c r="G21" s="70">
        <v>2996633</v>
      </c>
      <c r="H21" s="23"/>
      <c r="I21" s="26"/>
    </row>
    <row r="22" spans="1:9" ht="19.5" customHeight="1">
      <c r="A22" s="8">
        <v>27</v>
      </c>
      <c r="B22" s="41">
        <v>8176</v>
      </c>
      <c r="C22" s="41">
        <v>211419</v>
      </c>
      <c r="D22" s="41">
        <v>2108</v>
      </c>
      <c r="E22" s="70">
        <v>123743</v>
      </c>
      <c r="F22" s="41">
        <v>270397</v>
      </c>
      <c r="G22" s="70">
        <v>3051620</v>
      </c>
      <c r="H22" s="23"/>
      <c r="I22" s="26"/>
    </row>
    <row r="23" spans="1:9" ht="5.25" customHeight="1">
      <c r="A23" s="24"/>
      <c r="B23" s="55"/>
      <c r="C23" s="53"/>
      <c r="D23" s="22"/>
      <c r="E23" s="22"/>
      <c r="F23" s="53"/>
      <c r="G23" s="53"/>
      <c r="H23" s="22"/>
      <c r="I23" s="22"/>
    </row>
    <row r="24" spans="1:9" s="10" customFormat="1" ht="13.5" customHeight="1">
      <c r="A24" s="71" t="s">
        <v>64</v>
      </c>
      <c r="B24" s="28"/>
      <c r="C24" s="49"/>
      <c r="D24" s="28"/>
      <c r="E24" s="28"/>
      <c r="F24" s="28"/>
      <c r="G24" s="28"/>
      <c r="H24" s="32"/>
      <c r="I24" s="32"/>
    </row>
    <row r="25" spans="1:9" s="10" customFormat="1" ht="13.5" customHeight="1">
      <c r="A25" s="74" t="s">
        <v>66</v>
      </c>
      <c r="B25" s="11"/>
      <c r="C25" s="11"/>
      <c r="D25" s="11"/>
      <c r="E25" s="11"/>
      <c r="F25" s="11"/>
      <c r="G25" s="11"/>
      <c r="H25" s="11"/>
      <c r="I25" s="11"/>
    </row>
    <row r="26" ht="13.5" customHeight="1"/>
    <row r="27" ht="13.5" customHeight="1"/>
  </sheetData>
  <sheetProtection/>
  <mergeCells count="10">
    <mergeCell ref="B4:C5"/>
    <mergeCell ref="A4:A6"/>
    <mergeCell ref="A14:A16"/>
    <mergeCell ref="D4:I4"/>
    <mergeCell ref="D5:E5"/>
    <mergeCell ref="F5:G5"/>
    <mergeCell ref="H5:I5"/>
    <mergeCell ref="B14:C15"/>
    <mergeCell ref="D14:E15"/>
    <mergeCell ref="F14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&amp;L&amp;8 110　　　社会福祉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5.625" style="21" customWidth="1"/>
    <col min="2" max="2" width="8.75390625" style="21" customWidth="1"/>
    <col min="3" max="3" width="10.625" style="21" customWidth="1"/>
    <col min="4" max="4" width="8.75390625" style="21" customWidth="1"/>
    <col min="5" max="5" width="10.625" style="21" customWidth="1"/>
    <col min="6" max="6" width="8.75390625" style="21" customWidth="1"/>
    <col min="7" max="7" width="10.625" style="21" customWidth="1"/>
    <col min="8" max="16384" width="9.00390625" style="20" customWidth="1"/>
  </cols>
  <sheetData>
    <row r="1" ht="12.75" customHeight="1">
      <c r="A1" s="46" t="s">
        <v>14</v>
      </c>
    </row>
    <row r="2" spans="1:7" ht="18" customHeight="1">
      <c r="A2" s="45" t="s">
        <v>21</v>
      </c>
      <c r="B2" s="48"/>
      <c r="C2" s="48"/>
      <c r="D2" s="48"/>
      <c r="E2" s="48"/>
      <c r="F2" s="48"/>
      <c r="G2" s="48"/>
    </row>
    <row r="3" spans="2:7" ht="12.75" customHeight="1">
      <c r="B3" s="2"/>
      <c r="C3" s="2"/>
      <c r="D3" s="2"/>
      <c r="E3" s="2"/>
      <c r="F3" s="2"/>
      <c r="G3" s="89" t="s">
        <v>5</v>
      </c>
    </row>
    <row r="4" spans="1:7" ht="18" customHeight="1">
      <c r="A4" s="114" t="s">
        <v>61</v>
      </c>
      <c r="B4" s="116" t="s">
        <v>50</v>
      </c>
      <c r="C4" s="117"/>
      <c r="D4" s="116" t="s">
        <v>58</v>
      </c>
      <c r="E4" s="117"/>
      <c r="F4" s="116" t="s">
        <v>2</v>
      </c>
      <c r="G4" s="118"/>
    </row>
    <row r="5" spans="1:7" ht="18" customHeight="1">
      <c r="A5" s="115"/>
      <c r="B5" s="37" t="s">
        <v>10</v>
      </c>
      <c r="C5" s="42" t="s">
        <v>4</v>
      </c>
      <c r="D5" s="37" t="s">
        <v>10</v>
      </c>
      <c r="E5" s="42" t="s">
        <v>4</v>
      </c>
      <c r="F5" s="37" t="s">
        <v>10</v>
      </c>
      <c r="G5" s="42" t="s">
        <v>4</v>
      </c>
    </row>
    <row r="6" spans="1:7" ht="5.25" customHeight="1">
      <c r="A6" s="43"/>
      <c r="B6" s="67"/>
      <c r="C6" s="9"/>
      <c r="D6" s="9"/>
      <c r="E6" s="9"/>
      <c r="F6" s="9"/>
      <c r="G6" s="9"/>
    </row>
    <row r="7" spans="1:7" ht="19.5" customHeight="1">
      <c r="A7" s="36">
        <v>23</v>
      </c>
      <c r="B7" s="40">
        <f aca="true" t="shared" si="0" ref="B7:C11">SUM(D7,F7)</f>
        <v>483</v>
      </c>
      <c r="C7" s="17">
        <f t="shared" si="0"/>
        <v>109023</v>
      </c>
      <c r="D7" s="17">
        <v>252</v>
      </c>
      <c r="E7" s="17">
        <v>12600</v>
      </c>
      <c r="F7" s="17">
        <v>231</v>
      </c>
      <c r="G7" s="17">
        <v>96423</v>
      </c>
    </row>
    <row r="8" spans="1:7" ht="19.5" customHeight="1">
      <c r="A8" s="36">
        <v>24</v>
      </c>
      <c r="B8" s="40">
        <f t="shared" si="0"/>
        <v>496</v>
      </c>
      <c r="C8" s="17">
        <f t="shared" si="0"/>
        <v>108650</v>
      </c>
      <c r="D8" s="17">
        <v>268</v>
      </c>
      <c r="E8" s="17">
        <v>13400</v>
      </c>
      <c r="F8" s="17">
        <v>228</v>
      </c>
      <c r="G8" s="17">
        <v>95250</v>
      </c>
    </row>
    <row r="9" spans="1:7" ht="19.5" customHeight="1">
      <c r="A9" s="36">
        <v>25</v>
      </c>
      <c r="B9" s="40">
        <f t="shared" si="0"/>
        <v>471</v>
      </c>
      <c r="C9" s="17">
        <f t="shared" si="0"/>
        <v>105240</v>
      </c>
      <c r="D9" s="17">
        <v>249</v>
      </c>
      <c r="E9" s="17">
        <v>12450</v>
      </c>
      <c r="F9" s="17">
        <v>222</v>
      </c>
      <c r="G9" s="17">
        <v>92790</v>
      </c>
    </row>
    <row r="10" spans="1:7" ht="19.5" customHeight="1">
      <c r="A10" s="8">
        <v>26</v>
      </c>
      <c r="B10" s="17">
        <f t="shared" si="0"/>
        <v>478</v>
      </c>
      <c r="C10" s="17">
        <f t="shared" si="0"/>
        <v>102598</v>
      </c>
      <c r="D10" s="17">
        <v>264</v>
      </c>
      <c r="E10" s="17">
        <v>13200</v>
      </c>
      <c r="F10" s="17">
        <v>214</v>
      </c>
      <c r="G10" s="17">
        <v>89398</v>
      </c>
    </row>
    <row r="11" spans="1:7" ht="19.5" customHeight="1">
      <c r="A11" s="8">
        <v>27</v>
      </c>
      <c r="B11" s="17">
        <f>SUM(D11,F11)</f>
        <v>472</v>
      </c>
      <c r="C11" s="17">
        <f t="shared" si="0"/>
        <v>96960</v>
      </c>
      <c r="D11" s="17">
        <v>273</v>
      </c>
      <c r="E11" s="17">
        <v>13650</v>
      </c>
      <c r="F11" s="17">
        <v>199</v>
      </c>
      <c r="G11" s="17">
        <v>83310</v>
      </c>
    </row>
    <row r="12" spans="1:7" ht="5.25" customHeight="1">
      <c r="A12" s="112"/>
      <c r="B12" s="50"/>
      <c r="C12" s="50"/>
      <c r="D12" s="50"/>
      <c r="E12" s="50"/>
      <c r="F12" s="50"/>
      <c r="G12" s="50"/>
    </row>
    <row r="13" spans="1:7" s="83" customFormat="1" ht="13.5" customHeight="1">
      <c r="A13" s="113" t="s">
        <v>32</v>
      </c>
      <c r="B13" s="81"/>
      <c r="C13" s="81"/>
      <c r="D13" s="81"/>
      <c r="E13" s="82"/>
      <c r="F13" s="82"/>
      <c r="G13" s="82"/>
    </row>
    <row r="14" s="84" customFormat="1" ht="13.5" customHeight="1">
      <c r="A14" s="74" t="s">
        <v>67</v>
      </c>
    </row>
  </sheetData>
  <sheetProtection/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2016-02-25T10:21:16Z</cp:lastPrinted>
  <dcterms:created xsi:type="dcterms:W3CDTF">2004-12-01T06:01:51Z</dcterms:created>
  <dcterms:modified xsi:type="dcterms:W3CDTF">2017-04-17T06:03:56Z</dcterms:modified>
  <cp:category/>
  <cp:version/>
  <cp:contentType/>
  <cp:contentStatus/>
</cp:coreProperties>
</file>