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05" yWindow="0" windowWidth="11550" windowHeight="9825" tabRatio="856" activeTab="3"/>
  </bookViews>
  <sheets>
    <sheet name="1表" sheetId="1" r:id="rId1"/>
    <sheet name="2表" sheetId="2" r:id="rId2"/>
    <sheet name="3表" sheetId="3" r:id="rId3"/>
    <sheet name="4表" sheetId="4" r:id="rId4"/>
    <sheet name="5表" sheetId="5" r:id="rId5"/>
  </sheets>
  <definedNames/>
  <calcPr fullCalcOnLoad="1"/>
</workbook>
</file>

<file path=xl/sharedStrings.xml><?xml version="1.0" encoding="utf-8"?>
<sst xmlns="http://schemas.openxmlformats.org/spreadsheetml/2006/main" count="95" uniqueCount="81">
  <si>
    <t>年</t>
  </si>
  <si>
    <t>歩道設置</t>
  </si>
  <si>
    <t>駐車場状況表示板</t>
  </si>
  <si>
    <t>赤色回転灯</t>
  </si>
  <si>
    <t>道路反射鏡</t>
  </si>
  <si>
    <t>防護さく</t>
  </si>
  <si>
    <t>スクールゾーン設置</t>
  </si>
  <si>
    <t>道路標識</t>
  </si>
  <si>
    <t>街路灯</t>
  </si>
  <si>
    <t>横断歩道橋</t>
  </si>
  <si>
    <t>発生件数</t>
  </si>
  <si>
    <t>基</t>
  </si>
  <si>
    <t>ヶ所</t>
  </si>
  <si>
    <t xml:space="preserve"> 60歳以上</t>
  </si>
  <si>
    <t>資料：警視庁立川警察署</t>
  </si>
  <si>
    <t>資料：市民生活部生活安全課</t>
  </si>
  <si>
    <t>ｍ</t>
  </si>
  <si>
    <t>重傷者数</t>
  </si>
  <si>
    <t>軽傷者数</t>
  </si>
  <si>
    <t>0～2</t>
  </si>
  <si>
    <t>2～4</t>
  </si>
  <si>
    <t>4～6</t>
  </si>
  <si>
    <t>6～8</t>
  </si>
  <si>
    <t>8～10</t>
  </si>
  <si>
    <t>10～12</t>
  </si>
  <si>
    <t>12～14</t>
  </si>
  <si>
    <t>14～16</t>
  </si>
  <si>
    <t>16～18</t>
  </si>
  <si>
    <t>18～20</t>
  </si>
  <si>
    <t>20～22</t>
  </si>
  <si>
    <t>22～</t>
  </si>
  <si>
    <t>資料：警視庁立川警察署</t>
  </si>
  <si>
    <t>　　</t>
  </si>
  <si>
    <t>2表　年齢別交通事故死傷者数</t>
  </si>
  <si>
    <t>3表　交通事故時間帯別発生状況</t>
  </si>
  <si>
    <t>4表　交通安全施設の設置状況</t>
  </si>
  <si>
    <t>5表　交通災害共済加入者数と見舞金支払状況の推移</t>
  </si>
  <si>
    <t>（単位：％，千円） 　　年度末現在</t>
  </si>
  <si>
    <t>9司法・警察・消防－3交通災害</t>
  </si>
  <si>
    <t>ｍ</t>
  </si>
  <si>
    <t>1表　交通事故発生件数と死傷者数の推移</t>
  </si>
  <si>
    <t>死 者 数</t>
  </si>
  <si>
    <t>総　　数</t>
  </si>
  <si>
    <t xml:space="preserve"> 1～6歳</t>
  </si>
  <si>
    <t xml:space="preserve"> 7～12歳</t>
  </si>
  <si>
    <t>13～15歳</t>
  </si>
  <si>
    <t>16～19歳</t>
  </si>
  <si>
    <t>20～29歳</t>
  </si>
  <si>
    <t>30～39歳</t>
  </si>
  <si>
    <t>40～49歳</t>
  </si>
  <si>
    <t>50～59歳</t>
  </si>
  <si>
    <t>見舞金</t>
  </si>
  <si>
    <t>件数</t>
  </si>
  <si>
    <t>支払額</t>
  </si>
  <si>
    <t>加入者数</t>
  </si>
  <si>
    <t>総数</t>
  </si>
  <si>
    <t>Ａコース
(1000円)</t>
  </si>
  <si>
    <t>Ｂコース
（500円）</t>
  </si>
  <si>
    <t>加入率</t>
  </si>
  <si>
    <t>会費
収入額</t>
  </si>
  <si>
    <t>会費に
対する
支払率</t>
  </si>
  <si>
    <t>負傷者</t>
  </si>
  <si>
    <t>死者</t>
  </si>
  <si>
    <t>発生件数</t>
  </si>
  <si>
    <t>重傷者</t>
  </si>
  <si>
    <t>軽傷者</t>
  </si>
  <si>
    <t>資料：警視庁文書課「警視庁の統計」</t>
  </si>
  <si>
    <t>年齢</t>
  </si>
  <si>
    <t>死亡</t>
  </si>
  <si>
    <t>重傷</t>
  </si>
  <si>
    <t>軽傷</t>
  </si>
  <si>
    <t>時間帯</t>
  </si>
  <si>
    <t>年度</t>
  </si>
  <si>
    <t>注：数値は、立川警察署管内で発生した交通事故によるものである。</t>
  </si>
  <si>
    <t>名称</t>
  </si>
  <si>
    <t>設置数</t>
  </si>
  <si>
    <t xml:space="preserve">注1：数値は、立川警察署管内で発生したものである。     
注2：交通事故とは、道路交通法第2条第1項第1号に規定する道路上において、車両、路面電車及び列車の交通によって起こされた人の死亡又は負傷を伴う事故（人身事故）並びに物損事故をいう。ただし、本書では、人身事故のみを計上した。     
注3：死者とは、交通事故発生から24時間以内に死亡した人、重傷者とは交通事故により加療日数が1か月(30日)以上の負傷をした人、軽傷者とは交通事故により加療日数が30日未満の負傷をした人をそれぞれいう。 </t>
  </si>
  <si>
    <t>資料:まちづくり部道路課</t>
  </si>
  <si>
    <t>平成27年</t>
  </si>
  <si>
    <t>平成27年</t>
  </si>
  <si>
    <t>平成28年3月31日現在</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</si>
</sst>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0_ "/>
    <numFmt numFmtId="180" formatCode="#,##0_);[Red]\(#,##0\)"/>
    <numFmt numFmtId="181" formatCode="0_);\(0\)"/>
    <numFmt numFmtId="182" formatCode="#,##0.000_);[Red]\(#,##0.000\)"/>
    <numFmt numFmtId="183" formatCode="0_);[Red]\(0\)"/>
    <numFmt numFmtId="184" formatCode="0.0_ "/>
    <numFmt numFmtId="185" formatCode="#,##0_ ;[Red]\-#,##0\ "/>
    <numFmt numFmtId="186" formatCode="#,##0_);\(#,##0\)"/>
    <numFmt numFmtId="187" formatCode="#,##0;&quot;△ &quot;#,##0"/>
    <numFmt numFmtId="188" formatCode="[=0]&quot;－&quot;;[&lt;1]&quot;0&quot;;#,##0"/>
    <numFmt numFmtId="189" formatCode="0.0%"/>
    <numFmt numFmtId="190" formatCode="0&quot;人&quot;"/>
    <numFmt numFmtId="191" formatCode="&quot; &quot;0&quot;人&quot;"/>
    <numFmt numFmtId="192" formatCode="[=0]&quot;- &quot;;[&lt;1]&quot;0 &quot;;#,##0\ "/>
    <numFmt numFmtId="193" formatCode="[=0]&quot;-&quot;;[&lt;1]&quot;0&quot;;#,##0"/>
    <numFmt numFmtId="194" formatCode="[=0]&quot;-&quot;;[&lt;1]&quot;0.0&quot;;#,##0.0"/>
  </numFmts>
  <fonts count="52">
    <font>
      <sz val="11"/>
      <name val="ＭＳ Ｐゴシック"/>
      <family val="3"/>
    </font>
    <font>
      <sz val="6"/>
      <name val="ＭＳ Ｐゴシック"/>
      <family val="3"/>
    </font>
    <font>
      <sz val="14"/>
      <name val="HGPｺﾞｼｯｸE"/>
      <family val="3"/>
    </font>
    <font>
      <sz val="12"/>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9"/>
      <name val="ＭＳ 明朝"/>
      <family val="1"/>
    </font>
    <font>
      <sz val="10"/>
      <name val="ＭＳ Ｐ明朝"/>
      <family val="1"/>
    </font>
    <font>
      <sz val="11"/>
      <name val="ＭＳ Ｐ明朝"/>
      <family val="1"/>
    </font>
    <font>
      <sz val="9"/>
      <name val="ＭＳ Ｐ明朝"/>
      <family val="1"/>
    </font>
    <font>
      <sz val="8"/>
      <name val="ＭＳ Ｐ明朝"/>
      <family val="1"/>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2"/>
      <name val="ＭＳ Ｐ明朝"/>
      <family val="1"/>
    </font>
    <font>
      <sz val="9"/>
      <color indexed="52"/>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9" tint="0.39998000860214233"/>
      <name val="ＭＳ Ｐ明朝"/>
      <family val="1"/>
    </font>
    <font>
      <sz val="9"/>
      <color theme="9" tint="0.39998000860214233"/>
      <name val="ＭＳ Ｐ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hair"/>
      <top>
        <color indexed="63"/>
      </top>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hair"/>
      <right style="hair"/>
      <top style="thin"/>
      <bottom style="hair"/>
    </border>
    <border>
      <left style="hair"/>
      <right>
        <color indexed="63"/>
      </right>
      <top style="thin"/>
      <bottom style="hair"/>
    </border>
    <border>
      <left>
        <color indexed="63"/>
      </left>
      <right>
        <color indexed="63"/>
      </right>
      <top style="hair"/>
      <bottom>
        <color indexed="63"/>
      </bottom>
    </border>
    <border>
      <left>
        <color indexed="63"/>
      </left>
      <right style="hair"/>
      <top style="thin"/>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color indexed="63"/>
      </bottom>
    </border>
    <border>
      <left style="thin"/>
      <right style="hair"/>
      <top>
        <color indexed="63"/>
      </top>
      <bottom>
        <color indexed="63"/>
      </bottom>
    </border>
    <border>
      <left style="hair"/>
      <right style="hair"/>
      <top style="thin"/>
      <bottom>
        <color indexed="63"/>
      </bottom>
    </border>
    <border>
      <left style="hair"/>
      <right style="hair"/>
      <top>
        <color indexed="63"/>
      </top>
      <bottom style="hair"/>
    </border>
    <border>
      <left>
        <color indexed="63"/>
      </left>
      <right style="thin"/>
      <top style="thin"/>
      <bottom style="hair"/>
    </border>
    <border>
      <left>
        <color indexed="63"/>
      </left>
      <right style="hair"/>
      <top style="thin"/>
      <bottom>
        <color indexed="63"/>
      </bottom>
    </border>
    <border>
      <left>
        <color indexed="63"/>
      </left>
      <right style="hair"/>
      <top>
        <color indexed="63"/>
      </top>
      <bottom style="hair"/>
    </border>
    <border>
      <left style="hair"/>
      <right>
        <color indexed="63"/>
      </right>
      <top style="thin"/>
      <bottom>
        <color indexed="63"/>
      </bottom>
    </border>
    <border>
      <left style="hair"/>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7" fillId="0" borderId="0" applyNumberFormat="0" applyFill="0" applyBorder="0" applyAlignment="0" applyProtection="0"/>
    <xf numFmtId="0" fontId="49" fillId="31" borderId="0" applyNumberFormat="0" applyBorder="0" applyAlignment="0" applyProtection="0"/>
  </cellStyleXfs>
  <cellXfs count="111">
    <xf numFmtId="0" fontId="0" fillId="0" borderId="0" xfId="0" applyAlignment="1">
      <alignment/>
    </xf>
    <xf numFmtId="0" fontId="5" fillId="0" borderId="0" xfId="0" applyFont="1" applyFill="1" applyAlignment="1">
      <alignment/>
    </xf>
    <xf numFmtId="0" fontId="5" fillId="0" borderId="0" xfId="0" applyFont="1" applyFill="1" applyBorder="1" applyAlignment="1">
      <alignment/>
    </xf>
    <xf numFmtId="0" fontId="5" fillId="0" borderId="10" xfId="0" applyFont="1" applyFill="1" applyBorder="1" applyAlignment="1">
      <alignment/>
    </xf>
    <xf numFmtId="0" fontId="4" fillId="0" borderId="11" xfId="0" applyFont="1" applyFill="1" applyBorder="1" applyAlignment="1">
      <alignment horizontal="center" vertical="center"/>
    </xf>
    <xf numFmtId="0" fontId="10" fillId="0" borderId="0" xfId="0" applyFont="1" applyFill="1" applyAlignment="1">
      <alignment/>
    </xf>
    <xf numFmtId="0" fontId="9" fillId="0" borderId="12" xfId="0" applyFont="1" applyFill="1" applyBorder="1" applyAlignment="1">
      <alignment horizontal="center" vertical="center"/>
    </xf>
    <xf numFmtId="176" fontId="9" fillId="0" borderId="0" xfId="0" applyNumberFormat="1" applyFont="1" applyFill="1" applyBorder="1" applyAlignment="1">
      <alignment horizontal="right" vertical="center"/>
    </xf>
    <xf numFmtId="0" fontId="10" fillId="0" borderId="0" xfId="0" applyFont="1" applyFill="1" applyBorder="1" applyAlignment="1">
      <alignment/>
    </xf>
    <xf numFmtId="0" fontId="9" fillId="0" borderId="0" xfId="0" applyFont="1" applyFill="1" applyBorder="1" applyAlignment="1">
      <alignment horizontal="distributed" vertical="center"/>
    </xf>
    <xf numFmtId="176" fontId="9" fillId="0" borderId="13" xfId="0" applyNumberFormat="1" applyFont="1" applyFill="1" applyBorder="1" applyAlignment="1">
      <alignment horizontal="right" vertical="center"/>
    </xf>
    <xf numFmtId="0" fontId="9" fillId="0" borderId="14"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0" fontId="9" fillId="0" borderId="15" xfId="0" applyFont="1" applyFill="1" applyBorder="1" applyAlignment="1">
      <alignment horizontal="distributed" vertical="center"/>
    </xf>
    <xf numFmtId="176" fontId="9" fillId="0" borderId="16" xfId="0" applyNumberFormat="1" applyFont="1" applyFill="1" applyBorder="1" applyAlignment="1">
      <alignment horizontal="right" vertical="center"/>
    </xf>
    <xf numFmtId="176" fontId="9" fillId="0" borderId="15" xfId="0" applyNumberFormat="1" applyFont="1" applyFill="1" applyBorder="1" applyAlignment="1">
      <alignment horizontal="right" vertical="center"/>
    </xf>
    <xf numFmtId="176" fontId="9" fillId="0" borderId="17" xfId="0" applyNumberFormat="1" applyFont="1" applyFill="1" applyBorder="1" applyAlignment="1">
      <alignment horizontal="right" vertical="center"/>
    </xf>
    <xf numFmtId="0" fontId="8" fillId="0" borderId="0" xfId="0" applyFont="1" applyFill="1" applyBorder="1" applyAlignment="1">
      <alignment horizontal="left" indent="1"/>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10" xfId="0" applyFont="1" applyFill="1" applyBorder="1" applyAlignment="1">
      <alignment/>
    </xf>
    <xf numFmtId="176" fontId="13" fillId="0" borderId="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Border="1" applyAlignment="1">
      <alignment/>
    </xf>
    <xf numFmtId="0" fontId="3" fillId="0" borderId="0" xfId="0" applyFont="1" applyFill="1" applyAlignment="1">
      <alignment vertical="center"/>
    </xf>
    <xf numFmtId="0" fontId="9" fillId="0" borderId="18" xfId="0" applyFont="1" applyFill="1" applyBorder="1" applyAlignment="1">
      <alignment horizontal="center" vertical="center"/>
    </xf>
    <xf numFmtId="0" fontId="11" fillId="0" borderId="15" xfId="0" applyFont="1" applyFill="1" applyBorder="1" applyAlignment="1">
      <alignment horizontal="right" vertical="center"/>
    </xf>
    <xf numFmtId="0" fontId="3" fillId="0" borderId="0" xfId="0" applyFont="1" applyFill="1" applyAlignment="1">
      <alignment horizontal="left"/>
    </xf>
    <xf numFmtId="0" fontId="10" fillId="0" borderId="13" xfId="0" applyFont="1" applyFill="1" applyBorder="1" applyAlignment="1">
      <alignment/>
    </xf>
    <xf numFmtId="0" fontId="10" fillId="0" borderId="0" xfId="0" applyFont="1" applyFill="1" applyBorder="1" applyAlignment="1">
      <alignment/>
    </xf>
    <xf numFmtId="0" fontId="10" fillId="0" borderId="14" xfId="0" applyFont="1" applyFill="1" applyBorder="1" applyAlignment="1">
      <alignment/>
    </xf>
    <xf numFmtId="0" fontId="0" fillId="0" borderId="0" xfId="0" applyFont="1" applyFill="1" applyAlignment="1">
      <alignment/>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176" fontId="4" fillId="0" borderId="0" xfId="0" applyNumberFormat="1" applyFont="1" applyFill="1" applyBorder="1" applyAlignment="1">
      <alignment horizontal="center" vertical="center"/>
    </xf>
    <xf numFmtId="0" fontId="4" fillId="0" borderId="21"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0" xfId="0" applyFont="1" applyFill="1" applyBorder="1" applyAlignment="1">
      <alignment horizontal="center" vertical="center"/>
    </xf>
    <xf numFmtId="176" fontId="13" fillId="0" borderId="0" xfId="0" applyNumberFormat="1" applyFont="1" applyFill="1" applyBorder="1" applyAlignment="1">
      <alignment horizontal="center" vertical="center"/>
    </xf>
    <xf numFmtId="0" fontId="5" fillId="0" borderId="0" xfId="0" applyFont="1" applyFill="1" applyBorder="1" applyAlignment="1">
      <alignment horizontal="center"/>
    </xf>
    <xf numFmtId="0" fontId="8" fillId="0" borderId="10" xfId="0" applyFont="1" applyFill="1" applyBorder="1" applyAlignment="1">
      <alignment/>
    </xf>
    <xf numFmtId="0" fontId="8" fillId="0" borderId="0" xfId="0" applyFont="1" applyFill="1" applyAlignment="1">
      <alignment/>
    </xf>
    <xf numFmtId="0" fontId="0" fillId="0" borderId="0" xfId="0" applyFont="1" applyFill="1" applyBorder="1" applyAlignment="1">
      <alignment/>
    </xf>
    <xf numFmtId="0" fontId="0" fillId="0" borderId="15" xfId="0" applyFont="1" applyFill="1" applyBorder="1" applyAlignment="1">
      <alignment horizontal="right" vertical="center"/>
    </xf>
    <xf numFmtId="0" fontId="11" fillId="0" borderId="0" xfId="0" applyFont="1" applyFill="1" applyBorder="1" applyAlignment="1">
      <alignment horizontal="center" vertical="center"/>
    </xf>
    <xf numFmtId="0" fontId="11" fillId="0" borderId="20" xfId="0" applyFont="1" applyFill="1" applyBorder="1" applyAlignment="1">
      <alignment horizontal="center" vertical="center" shrinkToFit="1"/>
    </xf>
    <xf numFmtId="180" fontId="4" fillId="0" borderId="15" xfId="0" applyNumberFormat="1" applyFont="1" applyFill="1" applyBorder="1" applyAlignment="1">
      <alignment horizontal="right" vertical="center"/>
    </xf>
    <xf numFmtId="0" fontId="0" fillId="0" borderId="0" xfId="0" applyFont="1" applyFill="1" applyAlignment="1">
      <alignment/>
    </xf>
    <xf numFmtId="192" fontId="4" fillId="0" borderId="13" xfId="0" applyNumberFormat="1" applyFont="1" applyFill="1" applyBorder="1" applyAlignment="1">
      <alignment vertical="center"/>
    </xf>
    <xf numFmtId="192" fontId="4" fillId="0" borderId="0" xfId="0" applyNumberFormat="1" applyFont="1" applyFill="1" applyBorder="1" applyAlignment="1">
      <alignment vertical="center"/>
    </xf>
    <xf numFmtId="0" fontId="8" fillId="0" borderId="10" xfId="0" applyFont="1" applyFill="1" applyBorder="1" applyAlignment="1">
      <alignment vertical="center"/>
    </xf>
    <xf numFmtId="0" fontId="5" fillId="0" borderId="10" xfId="0" applyFont="1" applyFill="1" applyBorder="1" applyAlignment="1">
      <alignment vertical="center"/>
    </xf>
    <xf numFmtId="0" fontId="3" fillId="0" borderId="0" xfId="0" applyFont="1" applyFill="1" applyAlignment="1">
      <alignment horizontal="left" indent="1"/>
    </xf>
    <xf numFmtId="0" fontId="8" fillId="0" borderId="0" xfId="0" applyFont="1" applyFill="1" applyBorder="1" applyAlignment="1">
      <alignment horizontal="left" indent="3"/>
    </xf>
    <xf numFmtId="0" fontId="11" fillId="0" borderId="0" xfId="0" applyFont="1" applyFill="1" applyBorder="1" applyAlignment="1">
      <alignment horizontal="right"/>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176" fontId="9" fillId="0" borderId="24" xfId="0" applyNumberFormat="1" applyFont="1" applyFill="1" applyBorder="1" applyAlignment="1">
      <alignment horizontal="center" vertical="center" wrapText="1"/>
    </xf>
    <xf numFmtId="0" fontId="9" fillId="0" borderId="24" xfId="0" applyFont="1" applyFill="1" applyBorder="1" applyAlignment="1">
      <alignment horizontal="center" vertical="center"/>
    </xf>
    <xf numFmtId="176" fontId="9" fillId="0" borderId="0" xfId="0" applyNumberFormat="1" applyFont="1" applyFill="1" applyBorder="1" applyAlignment="1">
      <alignment horizontal="center" vertical="center"/>
    </xf>
    <xf numFmtId="0" fontId="9" fillId="0" borderId="0" xfId="0" applyFont="1" applyFill="1" applyBorder="1" applyAlignment="1">
      <alignment horizontal="center" vertical="top"/>
    </xf>
    <xf numFmtId="0" fontId="12" fillId="0" borderId="0" xfId="0" applyFont="1" applyFill="1" applyBorder="1" applyAlignment="1">
      <alignment/>
    </xf>
    <xf numFmtId="0" fontId="50" fillId="0" borderId="0" xfId="0" applyFont="1" applyFill="1" applyBorder="1" applyAlignment="1">
      <alignment horizontal="center" vertical="center"/>
    </xf>
    <xf numFmtId="0" fontId="51" fillId="0" borderId="0" xfId="0" applyFont="1" applyFill="1" applyBorder="1" applyAlignment="1">
      <alignment horizontal="center" vertical="center"/>
    </xf>
    <xf numFmtId="0" fontId="51" fillId="0" borderId="0" xfId="0" applyFont="1" applyFill="1" applyBorder="1" applyAlignment="1">
      <alignment horizontal="center" vertical="center" shrinkToFit="1"/>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6" xfId="0" applyFont="1" applyFill="1" applyBorder="1" applyAlignment="1">
      <alignment horizontal="right" vertical="center"/>
    </xf>
    <xf numFmtId="0" fontId="0" fillId="0" borderId="0" xfId="0" applyFont="1" applyFill="1" applyAlignment="1">
      <alignment horizontal="right" vertical="center"/>
    </xf>
    <xf numFmtId="192" fontId="9" fillId="0" borderId="0" xfId="0" applyNumberFormat="1" applyFont="1" applyFill="1" applyBorder="1" applyAlignment="1">
      <alignment horizontal="right" vertical="center"/>
    </xf>
    <xf numFmtId="193" fontId="9" fillId="0" borderId="12" xfId="0" applyNumberFormat="1" applyFont="1" applyFill="1" applyBorder="1" applyAlignment="1">
      <alignment horizontal="center" vertical="center"/>
    </xf>
    <xf numFmtId="193" fontId="9" fillId="0" borderId="0" xfId="0" applyNumberFormat="1" applyFont="1" applyFill="1" applyBorder="1" applyAlignment="1">
      <alignment horizontal="right" vertical="center"/>
    </xf>
    <xf numFmtId="193" fontId="10" fillId="0" borderId="0" xfId="0" applyNumberFormat="1" applyFont="1" applyFill="1" applyAlignment="1">
      <alignment/>
    </xf>
    <xf numFmtId="0" fontId="9" fillId="0" borderId="18" xfId="0" applyFont="1" applyFill="1" applyBorder="1" applyAlignment="1">
      <alignment horizontal="distributed" vertical="center" indent="2"/>
    </xf>
    <xf numFmtId="0" fontId="5" fillId="0" borderId="0" xfId="0" applyFont="1" applyFill="1" applyAlignment="1">
      <alignment vertical="center"/>
    </xf>
    <xf numFmtId="0" fontId="2" fillId="0" borderId="0" xfId="0" applyFont="1" applyFill="1" applyAlignment="1">
      <alignment/>
    </xf>
    <xf numFmtId="0" fontId="0" fillId="0" borderId="0" xfId="0" applyFont="1" applyFill="1" applyBorder="1" applyAlignment="1">
      <alignment/>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10" fillId="0" borderId="0" xfId="0" applyFont="1" applyFill="1" applyBorder="1" applyAlignment="1">
      <alignment horizontal="center"/>
    </xf>
    <xf numFmtId="0" fontId="0" fillId="0" borderId="0" xfId="0" applyFont="1" applyFill="1" applyAlignment="1">
      <alignment/>
    </xf>
    <xf numFmtId="0" fontId="10" fillId="0" borderId="0" xfId="0" applyFont="1" applyFill="1" applyAlignment="1">
      <alignment/>
    </xf>
    <xf numFmtId="176" fontId="0" fillId="0" borderId="0" xfId="0" applyNumberFormat="1" applyFont="1" applyFill="1" applyAlignment="1">
      <alignment/>
    </xf>
    <xf numFmtId="0" fontId="0" fillId="0" borderId="0" xfId="0" applyFont="1" applyFill="1" applyBorder="1" applyAlignment="1">
      <alignment/>
    </xf>
    <xf numFmtId="194" fontId="9" fillId="0" borderId="0" xfId="0" applyNumberFormat="1" applyFont="1" applyFill="1" applyBorder="1" applyAlignment="1">
      <alignment horizontal="right" vertical="center"/>
    </xf>
    <xf numFmtId="0" fontId="0" fillId="0" borderId="0" xfId="0" applyFont="1" applyFill="1" applyAlignment="1">
      <alignment/>
    </xf>
    <xf numFmtId="0" fontId="5" fillId="0" borderId="0" xfId="0" applyFont="1" applyFill="1" applyAlignment="1">
      <alignment/>
    </xf>
    <xf numFmtId="0" fontId="0" fillId="0" borderId="0" xfId="0" applyFont="1" applyFill="1" applyAlignment="1">
      <alignment vertical="center"/>
    </xf>
    <xf numFmtId="0" fontId="0" fillId="0" borderId="27" xfId="0" applyFont="1" applyFill="1" applyBorder="1" applyAlignment="1">
      <alignment/>
    </xf>
    <xf numFmtId="192" fontId="9" fillId="0" borderId="13" xfId="0" applyNumberFormat="1" applyFont="1" applyFill="1" applyBorder="1" applyAlignment="1">
      <alignment vertical="center"/>
    </xf>
    <xf numFmtId="192" fontId="9" fillId="0" borderId="0" xfId="0" applyNumberFormat="1" applyFont="1" applyFill="1" applyBorder="1" applyAlignment="1">
      <alignment vertical="center"/>
    </xf>
    <xf numFmtId="176" fontId="9" fillId="0" borderId="0" xfId="0" applyNumberFormat="1" applyFont="1" applyFill="1" applyBorder="1" applyAlignment="1">
      <alignment vertical="center"/>
    </xf>
    <xf numFmtId="176" fontId="9" fillId="0" borderId="0" xfId="0" applyNumberFormat="1" applyFont="1" applyFill="1" applyBorder="1" applyAlignment="1">
      <alignment vertical="center" shrinkToFit="1"/>
    </xf>
    <xf numFmtId="0" fontId="8" fillId="0" borderId="0" xfId="0" applyFont="1" applyFill="1" applyAlignment="1">
      <alignment vertical="center" wrapText="1"/>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20" xfId="0" applyFont="1" applyFill="1" applyBorder="1" applyAlignment="1">
      <alignment horizontal="distributed" vertical="center" indent="1"/>
    </xf>
    <xf numFmtId="0" fontId="9" fillId="0" borderId="30" xfId="0" applyFont="1" applyFill="1" applyBorder="1" applyAlignment="1">
      <alignment horizontal="distributed" vertical="center" indent="1"/>
    </xf>
    <xf numFmtId="0" fontId="9" fillId="0" borderId="18" xfId="0" applyFont="1" applyFill="1" applyBorder="1" applyAlignment="1">
      <alignment horizontal="distributed" vertical="center" indent="1"/>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33"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29" xfId="0" applyFont="1" applyFill="1" applyBorder="1" applyAlignment="1">
      <alignment horizontal="center" vertical="center"/>
    </xf>
    <xf numFmtId="180" fontId="9" fillId="0" borderId="13" xfId="0"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23"/>
  <sheetViews>
    <sheetView zoomScalePageLayoutView="0" workbookViewId="0" topLeftCell="A1">
      <selection activeCell="G11" sqref="G11"/>
    </sheetView>
  </sheetViews>
  <sheetFormatPr defaultColWidth="9.00390625" defaultRowHeight="16.5" customHeight="1"/>
  <cols>
    <col min="1" max="1" width="5.75390625" style="19" customWidth="1"/>
    <col min="2" max="6" width="11.75390625" style="81" customWidth="1"/>
    <col min="7" max="7" width="9.00390625" style="81" customWidth="1"/>
    <col min="8" max="16384" width="9.00390625" style="19" customWidth="1"/>
  </cols>
  <sheetData>
    <row r="1" spans="1:7" s="18" customFormat="1" ht="12.75" customHeight="1">
      <c r="A1" s="75" t="s">
        <v>38</v>
      </c>
      <c r="B1" s="76"/>
      <c r="C1" s="76"/>
      <c r="D1" s="76"/>
      <c r="E1" s="76"/>
      <c r="F1" s="76"/>
      <c r="G1" s="32"/>
    </row>
    <row r="2" spans="1:7" s="18" customFormat="1" ht="18" customHeight="1">
      <c r="A2" s="25" t="s">
        <v>40</v>
      </c>
      <c r="B2" s="28"/>
      <c r="C2" s="28"/>
      <c r="D2" s="28"/>
      <c r="E2" s="28"/>
      <c r="F2" s="28"/>
      <c r="G2" s="43"/>
    </row>
    <row r="3" spans="1:7" s="18" customFormat="1" ht="12" customHeight="1">
      <c r="A3" s="43"/>
      <c r="B3" s="43"/>
      <c r="C3" s="43"/>
      <c r="D3" s="43"/>
      <c r="E3" s="43"/>
      <c r="F3" s="43"/>
      <c r="G3" s="43"/>
    </row>
    <row r="4" spans="1:7" ht="15.75" customHeight="1">
      <c r="A4" s="97" t="s">
        <v>0</v>
      </c>
      <c r="B4" s="95" t="s">
        <v>63</v>
      </c>
      <c r="C4" s="95" t="s">
        <v>62</v>
      </c>
      <c r="D4" s="99" t="s">
        <v>61</v>
      </c>
      <c r="E4" s="100"/>
      <c r="F4" s="100"/>
      <c r="G4" s="77"/>
    </row>
    <row r="5" spans="1:7" ht="15.75" customHeight="1">
      <c r="A5" s="98"/>
      <c r="B5" s="96"/>
      <c r="C5" s="96"/>
      <c r="D5" s="59" t="s">
        <v>55</v>
      </c>
      <c r="E5" s="59" t="s">
        <v>64</v>
      </c>
      <c r="F5" s="78" t="s">
        <v>65</v>
      </c>
      <c r="G5" s="77"/>
    </row>
    <row r="6" spans="1:7" ht="5.25" customHeight="1">
      <c r="A6" s="79"/>
      <c r="B6" s="80"/>
      <c r="C6" s="80"/>
      <c r="D6" s="80"/>
      <c r="E6" s="80"/>
      <c r="F6" s="80"/>
      <c r="G6" s="77"/>
    </row>
    <row r="7" spans="1:7" s="18" customFormat="1" ht="15.75" customHeight="1">
      <c r="A7" s="6">
        <v>23</v>
      </c>
      <c r="B7" s="10">
        <v>1233</v>
      </c>
      <c r="C7" s="7">
        <v>6</v>
      </c>
      <c r="D7" s="7">
        <v>1378</v>
      </c>
      <c r="E7" s="7">
        <v>13</v>
      </c>
      <c r="F7" s="7">
        <v>1359</v>
      </c>
      <c r="G7" s="43"/>
    </row>
    <row r="8" spans="1:7" s="18" customFormat="1" ht="15.75" customHeight="1">
      <c r="A8" s="6">
        <v>24</v>
      </c>
      <c r="B8" s="10">
        <v>1237</v>
      </c>
      <c r="C8" s="7">
        <v>5</v>
      </c>
      <c r="D8" s="7">
        <v>1405</v>
      </c>
      <c r="E8" s="7">
        <v>9</v>
      </c>
      <c r="F8" s="7">
        <v>1396</v>
      </c>
      <c r="G8" s="43"/>
    </row>
    <row r="9" spans="1:7" s="18" customFormat="1" ht="15.75" customHeight="1">
      <c r="A9" s="6">
        <v>25</v>
      </c>
      <c r="B9" s="10">
        <v>1049</v>
      </c>
      <c r="C9" s="70">
        <v>0</v>
      </c>
      <c r="D9" s="7">
        <v>1200</v>
      </c>
      <c r="E9" s="7">
        <v>4</v>
      </c>
      <c r="F9" s="7">
        <v>1196</v>
      </c>
      <c r="G9" s="43"/>
    </row>
    <row r="10" spans="1:7" s="18" customFormat="1" ht="15.75" customHeight="1">
      <c r="A10" s="6">
        <v>26</v>
      </c>
      <c r="B10" s="10">
        <v>892</v>
      </c>
      <c r="C10" s="70">
        <v>4</v>
      </c>
      <c r="D10" s="7">
        <v>1002</v>
      </c>
      <c r="E10" s="7">
        <v>5</v>
      </c>
      <c r="F10" s="7">
        <v>997</v>
      </c>
      <c r="G10" s="43"/>
    </row>
    <row r="11" spans="1:7" s="18" customFormat="1" ht="15.75" customHeight="1">
      <c r="A11" s="6">
        <v>27</v>
      </c>
      <c r="B11" s="7">
        <v>834</v>
      </c>
      <c r="C11" s="70">
        <v>1</v>
      </c>
      <c r="D11" s="7">
        <v>955</v>
      </c>
      <c r="E11" s="7">
        <v>6</v>
      </c>
      <c r="F11" s="7">
        <v>949</v>
      </c>
      <c r="G11" s="43"/>
    </row>
    <row r="12" spans="1:7" s="18" customFormat="1" ht="5.25" customHeight="1">
      <c r="A12" s="4"/>
      <c r="B12" s="35"/>
      <c r="C12" s="35"/>
      <c r="D12" s="35"/>
      <c r="E12" s="35"/>
      <c r="F12" s="35"/>
      <c r="G12" s="43"/>
    </row>
    <row r="13" spans="1:7" s="18" customFormat="1" ht="13.5" customHeight="1">
      <c r="A13" s="41" t="s">
        <v>66</v>
      </c>
      <c r="B13" s="3"/>
      <c r="C13" s="3"/>
      <c r="D13" s="3"/>
      <c r="E13" s="21"/>
      <c r="F13" s="21"/>
      <c r="G13" s="43"/>
    </row>
    <row r="14" spans="1:6" ht="90.75" customHeight="1">
      <c r="A14" s="94" t="s">
        <v>76</v>
      </c>
      <c r="B14" s="94"/>
      <c r="C14" s="94"/>
      <c r="D14" s="94"/>
      <c r="E14" s="94"/>
      <c r="F14" s="94"/>
    </row>
    <row r="18" spans="2:7" s="5" customFormat="1" ht="16.5" customHeight="1">
      <c r="B18" s="82"/>
      <c r="C18" s="82"/>
      <c r="D18" s="82"/>
      <c r="E18" s="82"/>
      <c r="F18" s="82"/>
      <c r="G18" s="82"/>
    </row>
    <row r="19" spans="2:7" s="18" customFormat="1" ht="16.5" customHeight="1">
      <c r="B19" s="32"/>
      <c r="C19" s="83"/>
      <c r="D19" s="32"/>
      <c r="E19" s="32"/>
      <c r="F19" s="32"/>
      <c r="G19" s="32"/>
    </row>
    <row r="20" spans="2:7" s="18" customFormat="1" ht="16.5" customHeight="1">
      <c r="B20" s="32"/>
      <c r="C20" s="32"/>
      <c r="D20" s="32"/>
      <c r="E20" s="32"/>
      <c r="F20" s="32"/>
      <c r="G20" s="32"/>
    </row>
    <row r="21" spans="2:7" s="18" customFormat="1" ht="16.5" customHeight="1">
      <c r="B21" s="32"/>
      <c r="C21" s="32"/>
      <c r="D21" s="32"/>
      <c r="E21" s="32"/>
      <c r="F21" s="32"/>
      <c r="G21" s="32"/>
    </row>
    <row r="22" spans="2:7" s="18" customFormat="1" ht="16.5" customHeight="1">
      <c r="B22" s="32"/>
      <c r="C22" s="32"/>
      <c r="D22" s="32"/>
      <c r="E22" s="32"/>
      <c r="F22" s="32"/>
      <c r="G22" s="32"/>
    </row>
    <row r="23" spans="2:7" s="18" customFormat="1" ht="16.5" customHeight="1">
      <c r="B23" s="32"/>
      <c r="C23" s="32"/>
      <c r="D23" s="32"/>
      <c r="E23" s="32"/>
      <c r="F23" s="32"/>
      <c r="G23" s="32"/>
    </row>
  </sheetData>
  <sheetProtection/>
  <mergeCells count="5">
    <mergeCell ref="A14:F14"/>
    <mergeCell ref="B4:B5"/>
    <mergeCell ref="A4:A5"/>
    <mergeCell ref="D4:F4"/>
    <mergeCell ref="C4:C5"/>
  </mergeCells>
  <printOptions/>
  <pageMargins left="0.79" right="0.5905511811023623" top="0.984251968503937" bottom="0.7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20"/>
  <sheetViews>
    <sheetView zoomScalePageLayoutView="0" workbookViewId="0" topLeftCell="A1">
      <selection activeCell="E6" sqref="E6"/>
    </sheetView>
  </sheetViews>
  <sheetFormatPr defaultColWidth="9.00390625" defaultRowHeight="13.5"/>
  <cols>
    <col min="1" max="1" width="10.75390625" style="81" customWidth="1"/>
    <col min="2" max="5" width="11.75390625" style="81" customWidth="1"/>
    <col min="6" max="16384" width="9.00390625" style="19" customWidth="1"/>
  </cols>
  <sheetData>
    <row r="1" spans="1:5" s="18" customFormat="1" ht="12.75" customHeight="1">
      <c r="A1" s="75" t="s">
        <v>38</v>
      </c>
      <c r="B1" s="76"/>
      <c r="C1" s="32"/>
      <c r="D1" s="32"/>
      <c r="E1" s="32"/>
    </row>
    <row r="2" spans="1:5" s="18" customFormat="1" ht="18" customHeight="1">
      <c r="A2" s="25" t="s">
        <v>33</v>
      </c>
      <c r="B2" s="28"/>
      <c r="C2" s="28"/>
      <c r="D2" s="28"/>
      <c r="E2" s="28"/>
    </row>
    <row r="3" spans="1:5" ht="12.75" customHeight="1">
      <c r="A3" s="32"/>
      <c r="B3" s="2"/>
      <c r="C3" s="2"/>
      <c r="D3" s="2"/>
      <c r="E3" s="27" t="s">
        <v>78</v>
      </c>
    </row>
    <row r="4" spans="1:5" ht="15.75" customHeight="1">
      <c r="A4" s="26" t="s">
        <v>67</v>
      </c>
      <c r="B4" s="33" t="s">
        <v>55</v>
      </c>
      <c r="C4" s="33" t="s">
        <v>68</v>
      </c>
      <c r="D4" s="33" t="s">
        <v>69</v>
      </c>
      <c r="E4" s="34" t="s">
        <v>70</v>
      </c>
    </row>
    <row r="5" spans="1:5" s="18" customFormat="1" ht="5.25" customHeight="1">
      <c r="A5" s="36"/>
      <c r="B5" s="66"/>
      <c r="C5" s="67"/>
      <c r="D5" s="67"/>
      <c r="E5" s="67"/>
    </row>
    <row r="6" spans="1:5" s="18" customFormat="1" ht="15.75" customHeight="1">
      <c r="A6" s="37" t="s">
        <v>42</v>
      </c>
      <c r="B6" s="90">
        <f>SUM(B8:B16)</f>
        <v>696</v>
      </c>
      <c r="C6" s="91">
        <v>1</v>
      </c>
      <c r="D6" s="91">
        <f>SUM(D8:D16)</f>
        <v>6</v>
      </c>
      <c r="E6" s="91">
        <f>SUM(E8:E16)</f>
        <v>689</v>
      </c>
    </row>
    <row r="7" spans="1:5" s="18" customFormat="1" ht="3.75" customHeight="1">
      <c r="A7" s="38"/>
      <c r="B7" s="49"/>
      <c r="C7" s="50"/>
      <c r="D7" s="50"/>
      <c r="E7" s="50"/>
    </row>
    <row r="8" spans="1:5" ht="15.75" customHeight="1">
      <c r="A8" s="37" t="s">
        <v>43</v>
      </c>
      <c r="B8" s="90">
        <f>SUM(C8:E8)</f>
        <v>16</v>
      </c>
      <c r="C8" s="91"/>
      <c r="D8" s="91"/>
      <c r="E8" s="91">
        <v>16</v>
      </c>
    </row>
    <row r="9" spans="1:5" ht="15.75" customHeight="1">
      <c r="A9" s="37" t="s">
        <v>44</v>
      </c>
      <c r="B9" s="90">
        <f aca="true" t="shared" si="0" ref="B9:B16">SUM(C9:E9)</f>
        <v>18</v>
      </c>
      <c r="C9" s="91"/>
      <c r="D9" s="91"/>
      <c r="E9" s="91">
        <v>18</v>
      </c>
    </row>
    <row r="10" spans="1:5" ht="15.75" customHeight="1">
      <c r="A10" s="37" t="s">
        <v>45</v>
      </c>
      <c r="B10" s="90">
        <f t="shared" si="0"/>
        <v>13</v>
      </c>
      <c r="C10" s="91"/>
      <c r="D10" s="91"/>
      <c r="E10" s="91">
        <v>13</v>
      </c>
    </row>
    <row r="11" spans="1:5" ht="15.75" customHeight="1">
      <c r="A11" s="37" t="s">
        <v>46</v>
      </c>
      <c r="B11" s="90">
        <f t="shared" si="0"/>
        <v>42</v>
      </c>
      <c r="C11" s="91"/>
      <c r="D11" s="91"/>
      <c r="E11" s="91">
        <v>42</v>
      </c>
    </row>
    <row r="12" spans="1:5" ht="15.75" customHeight="1">
      <c r="A12" s="37" t="s">
        <v>47</v>
      </c>
      <c r="B12" s="90">
        <f t="shared" si="0"/>
        <v>97</v>
      </c>
      <c r="C12" s="91"/>
      <c r="D12" s="91">
        <v>1</v>
      </c>
      <c r="E12" s="91">
        <v>96</v>
      </c>
    </row>
    <row r="13" spans="1:5" ht="15.75" customHeight="1">
      <c r="A13" s="37" t="s">
        <v>48</v>
      </c>
      <c r="B13" s="90">
        <f t="shared" si="0"/>
        <v>141</v>
      </c>
      <c r="C13" s="91"/>
      <c r="D13" s="91"/>
      <c r="E13" s="91">
        <v>141</v>
      </c>
    </row>
    <row r="14" spans="1:5" ht="15.75" customHeight="1">
      <c r="A14" s="37" t="s">
        <v>49</v>
      </c>
      <c r="B14" s="90">
        <f t="shared" si="0"/>
        <v>139</v>
      </c>
      <c r="C14" s="91"/>
      <c r="D14" s="91"/>
      <c r="E14" s="91">
        <v>139</v>
      </c>
    </row>
    <row r="15" spans="1:5" ht="15.75" customHeight="1">
      <c r="A15" s="37" t="s">
        <v>50</v>
      </c>
      <c r="B15" s="90">
        <f t="shared" si="0"/>
        <v>102</v>
      </c>
      <c r="C15" s="91"/>
      <c r="D15" s="91">
        <v>2</v>
      </c>
      <c r="E15" s="91">
        <v>100</v>
      </c>
    </row>
    <row r="16" spans="1:5" ht="15.75" customHeight="1">
      <c r="A16" s="37" t="s">
        <v>13</v>
      </c>
      <c r="B16" s="90">
        <f t="shared" si="0"/>
        <v>128</v>
      </c>
      <c r="C16" s="91">
        <v>1</v>
      </c>
      <c r="D16" s="91">
        <v>3</v>
      </c>
      <c r="E16" s="91">
        <v>124</v>
      </c>
    </row>
    <row r="17" spans="1:5" ht="5.25" customHeight="1">
      <c r="A17" s="44"/>
      <c r="B17" s="68"/>
      <c r="C17" s="69"/>
      <c r="D17" s="69"/>
      <c r="E17" s="69"/>
    </row>
    <row r="18" spans="1:5" s="18" customFormat="1" ht="13.5" customHeight="1">
      <c r="A18" s="41" t="s">
        <v>14</v>
      </c>
      <c r="B18" s="3"/>
      <c r="C18" s="3"/>
      <c r="D18" s="21"/>
      <c r="E18" s="21"/>
    </row>
    <row r="19" spans="1:5" s="18" customFormat="1" ht="13.5" customHeight="1">
      <c r="A19" s="42" t="s">
        <v>73</v>
      </c>
      <c r="B19" s="1"/>
      <c r="C19" s="1"/>
      <c r="D19" s="1"/>
      <c r="E19" s="1"/>
    </row>
    <row r="20" spans="1:5" s="18" customFormat="1" ht="13.5">
      <c r="A20" s="32"/>
      <c r="B20" s="32"/>
      <c r="C20" s="32"/>
      <c r="D20" s="32"/>
      <c r="E20" s="32"/>
    </row>
  </sheetData>
  <sheetProtection/>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21"/>
  <sheetViews>
    <sheetView zoomScalePageLayoutView="0" workbookViewId="0" topLeftCell="A1">
      <selection activeCell="E3" sqref="E3"/>
    </sheetView>
  </sheetViews>
  <sheetFormatPr defaultColWidth="9.00390625" defaultRowHeight="13.5"/>
  <cols>
    <col min="1" max="1" width="9.75390625" style="18" customWidth="1"/>
    <col min="2" max="5" width="11.75390625" style="32" customWidth="1"/>
    <col min="6" max="16384" width="9.00390625" style="18" customWidth="1"/>
  </cols>
  <sheetData>
    <row r="1" spans="1:3" ht="12.75" customHeight="1">
      <c r="A1" s="75" t="s">
        <v>38</v>
      </c>
      <c r="B1" s="76"/>
      <c r="C1" s="76"/>
    </row>
    <row r="2" spans="1:5" ht="18" customHeight="1">
      <c r="A2" s="25" t="s">
        <v>34</v>
      </c>
      <c r="B2" s="28"/>
      <c r="C2" s="28"/>
      <c r="D2" s="28"/>
      <c r="E2" s="28"/>
    </row>
    <row r="3" spans="1:6" ht="13.5" customHeight="1">
      <c r="A3" s="30"/>
      <c r="B3" s="30"/>
      <c r="C3" s="62" t="s">
        <v>32</v>
      </c>
      <c r="D3" s="62"/>
      <c r="E3" s="27" t="s">
        <v>79</v>
      </c>
      <c r="F3" s="20"/>
    </row>
    <row r="4" spans="1:6" s="5" customFormat="1" ht="15.75" customHeight="1">
      <c r="A4" s="56" t="s">
        <v>71</v>
      </c>
      <c r="B4" s="56" t="s">
        <v>10</v>
      </c>
      <c r="C4" s="33" t="s">
        <v>41</v>
      </c>
      <c r="D4" s="33" t="s">
        <v>17</v>
      </c>
      <c r="E4" s="46" t="s">
        <v>18</v>
      </c>
      <c r="F4" s="8"/>
    </row>
    <row r="5" spans="1:6" s="5" customFormat="1" ht="4.5" customHeight="1">
      <c r="A5" s="6"/>
      <c r="B5" s="63"/>
      <c r="C5" s="64"/>
      <c r="D5" s="63"/>
      <c r="E5" s="65"/>
      <c r="F5" s="8"/>
    </row>
    <row r="6" spans="1:6" s="5" customFormat="1" ht="15.75" customHeight="1">
      <c r="A6" s="6" t="s">
        <v>55</v>
      </c>
      <c r="B6" s="92">
        <f>SUM(B7:B18)</f>
        <v>611</v>
      </c>
      <c r="C6" s="92">
        <f>SUM(C7:C18)</f>
        <v>1</v>
      </c>
      <c r="D6" s="92">
        <f>SUM(D7:D18)</f>
        <v>6</v>
      </c>
      <c r="E6" s="92">
        <f>SUM(E7:E18)</f>
        <v>689</v>
      </c>
      <c r="F6" s="8"/>
    </row>
    <row r="7" spans="1:6" s="5" customFormat="1" ht="15.75" customHeight="1">
      <c r="A7" s="6" t="s">
        <v>19</v>
      </c>
      <c r="B7" s="92">
        <v>12</v>
      </c>
      <c r="C7" s="91"/>
      <c r="D7" s="92"/>
      <c r="E7" s="93">
        <v>12</v>
      </c>
      <c r="F7" s="8"/>
    </row>
    <row r="8" spans="1:6" s="5" customFormat="1" ht="15.75" customHeight="1">
      <c r="A8" s="6" t="s">
        <v>20</v>
      </c>
      <c r="B8" s="92">
        <v>2</v>
      </c>
      <c r="C8" s="91"/>
      <c r="D8" s="91"/>
      <c r="E8" s="92">
        <v>2</v>
      </c>
      <c r="F8" s="8"/>
    </row>
    <row r="9" spans="1:6" s="5" customFormat="1" ht="15.75" customHeight="1">
      <c r="A9" s="6" t="s">
        <v>21</v>
      </c>
      <c r="B9" s="92">
        <v>10</v>
      </c>
      <c r="C9" s="91"/>
      <c r="D9" s="91">
        <v>1</v>
      </c>
      <c r="E9" s="92">
        <v>11</v>
      </c>
      <c r="F9" s="8"/>
    </row>
    <row r="10" spans="1:6" s="5" customFormat="1" ht="15.75" customHeight="1">
      <c r="A10" s="6" t="s">
        <v>22</v>
      </c>
      <c r="B10" s="92">
        <v>66</v>
      </c>
      <c r="C10" s="91"/>
      <c r="D10" s="91">
        <v>1</v>
      </c>
      <c r="E10" s="92">
        <v>73</v>
      </c>
      <c r="F10" s="8"/>
    </row>
    <row r="11" spans="1:6" s="5" customFormat="1" ht="15.75" customHeight="1">
      <c r="A11" s="6" t="s">
        <v>23</v>
      </c>
      <c r="B11" s="92">
        <v>81</v>
      </c>
      <c r="C11" s="91"/>
      <c r="D11" s="91">
        <v>1</v>
      </c>
      <c r="E11" s="92">
        <v>85</v>
      </c>
      <c r="F11" s="8"/>
    </row>
    <row r="12" spans="1:6" s="5" customFormat="1" ht="15.75" customHeight="1">
      <c r="A12" s="6" t="s">
        <v>24</v>
      </c>
      <c r="B12" s="92">
        <v>73</v>
      </c>
      <c r="C12" s="91"/>
      <c r="D12" s="92"/>
      <c r="E12" s="92">
        <v>77</v>
      </c>
      <c r="F12" s="8"/>
    </row>
    <row r="13" spans="1:6" s="5" customFormat="1" ht="15.75" customHeight="1">
      <c r="A13" s="6" t="s">
        <v>25</v>
      </c>
      <c r="B13" s="92">
        <v>61</v>
      </c>
      <c r="C13" s="91"/>
      <c r="D13" s="91"/>
      <c r="E13" s="92">
        <v>73</v>
      </c>
      <c r="F13" s="8"/>
    </row>
    <row r="14" spans="1:6" s="5" customFormat="1" ht="15.75" customHeight="1">
      <c r="A14" s="6" t="s">
        <v>26</v>
      </c>
      <c r="B14" s="92">
        <v>85</v>
      </c>
      <c r="C14" s="91"/>
      <c r="D14" s="91"/>
      <c r="E14" s="92">
        <v>102</v>
      </c>
      <c r="F14" s="8"/>
    </row>
    <row r="15" spans="1:6" s="5" customFormat="1" ht="15.75" customHeight="1">
      <c r="A15" s="6" t="s">
        <v>27</v>
      </c>
      <c r="B15" s="92">
        <v>84</v>
      </c>
      <c r="C15" s="91"/>
      <c r="D15" s="92"/>
      <c r="E15" s="92">
        <v>100</v>
      </c>
      <c r="F15" s="8"/>
    </row>
    <row r="16" spans="1:6" s="5" customFormat="1" ht="15.75" customHeight="1">
      <c r="A16" s="6" t="s">
        <v>28</v>
      </c>
      <c r="B16" s="92">
        <v>89</v>
      </c>
      <c r="C16" s="91"/>
      <c r="D16" s="91">
        <v>2</v>
      </c>
      <c r="E16" s="92">
        <v>101</v>
      </c>
      <c r="F16" s="8"/>
    </row>
    <row r="17" spans="1:6" s="5" customFormat="1" ht="15.75" customHeight="1">
      <c r="A17" s="6" t="s">
        <v>29</v>
      </c>
      <c r="B17" s="92">
        <v>33</v>
      </c>
      <c r="C17" s="91"/>
      <c r="D17" s="92"/>
      <c r="E17" s="92">
        <v>37</v>
      </c>
      <c r="F17" s="8"/>
    </row>
    <row r="18" spans="1:6" s="5" customFormat="1" ht="15.75" customHeight="1">
      <c r="A18" s="6" t="s">
        <v>30</v>
      </c>
      <c r="B18" s="92">
        <v>15</v>
      </c>
      <c r="C18" s="91">
        <v>1</v>
      </c>
      <c r="D18" s="91">
        <v>1</v>
      </c>
      <c r="E18" s="92">
        <v>16</v>
      </c>
      <c r="F18" s="8"/>
    </row>
    <row r="19" spans="1:6" s="23" customFormat="1" ht="4.5" customHeight="1">
      <c r="A19" s="4"/>
      <c r="B19" s="47"/>
      <c r="C19" s="47"/>
      <c r="D19" s="47"/>
      <c r="E19" s="47"/>
      <c r="F19" s="24"/>
    </row>
    <row r="20" spans="1:6" s="5" customFormat="1" ht="13.5" customHeight="1">
      <c r="A20" s="41" t="s">
        <v>31</v>
      </c>
      <c r="B20" s="41"/>
      <c r="C20" s="39"/>
      <c r="D20" s="22"/>
      <c r="E20" s="22"/>
      <c r="F20" s="8"/>
    </row>
    <row r="21" spans="1:6" ht="19.5" customHeight="1">
      <c r="A21" s="17"/>
      <c r="B21" s="2"/>
      <c r="C21" s="40"/>
      <c r="D21" s="2"/>
      <c r="E21" s="2"/>
      <c r="F21" s="20"/>
    </row>
  </sheetData>
  <sheetProtection/>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2"/>
  <sheetViews>
    <sheetView tabSelected="1" zoomScalePageLayoutView="0" workbookViewId="0" topLeftCell="A1">
      <selection activeCell="A2" sqref="A2:F12"/>
    </sheetView>
  </sheetViews>
  <sheetFormatPr defaultColWidth="9.00390625" defaultRowHeight="13.5"/>
  <cols>
    <col min="1" max="1" width="20.625" style="48" customWidth="1"/>
    <col min="2" max="2" width="9.625" style="48" customWidth="1"/>
    <col min="3" max="3" width="4.625" style="48" customWidth="1"/>
    <col min="4" max="4" width="20.875" style="48" customWidth="1"/>
    <col min="5" max="5" width="9.625" style="48" customWidth="1"/>
    <col min="6" max="6" width="5.75390625" style="48" customWidth="1"/>
    <col min="7" max="16384" width="9.00390625" style="86" customWidth="1"/>
  </cols>
  <sheetData>
    <row r="1" spans="1:7" s="18" customFormat="1" ht="12.75" customHeight="1">
      <c r="A1" s="75" t="s">
        <v>38</v>
      </c>
      <c r="B1" s="76"/>
      <c r="C1" s="76"/>
      <c r="D1" s="76"/>
      <c r="E1" s="76"/>
      <c r="F1" s="76"/>
      <c r="G1" s="32"/>
    </row>
    <row r="2" spans="1:6" ht="18" customHeight="1">
      <c r="A2" s="25" t="s">
        <v>35</v>
      </c>
      <c r="B2" s="28"/>
      <c r="C2" s="28"/>
      <c r="D2" s="28"/>
      <c r="E2" s="28"/>
      <c r="F2" s="28"/>
    </row>
    <row r="3" spans="2:6" ht="12" customHeight="1">
      <c r="B3" s="2"/>
      <c r="C3" s="2"/>
      <c r="D3" s="2"/>
      <c r="E3" s="27"/>
      <c r="F3" s="27" t="s">
        <v>80</v>
      </c>
    </row>
    <row r="4" spans="1:6" ht="18" customHeight="1">
      <c r="A4" s="74" t="s">
        <v>74</v>
      </c>
      <c r="B4" s="101" t="s">
        <v>75</v>
      </c>
      <c r="C4" s="102"/>
      <c r="D4" s="74" t="s">
        <v>74</v>
      </c>
      <c r="E4" s="101" t="s">
        <v>75</v>
      </c>
      <c r="F4" s="103"/>
    </row>
    <row r="5" spans="1:6" ht="4.5" customHeight="1">
      <c r="A5" s="9"/>
      <c r="B5" s="29"/>
      <c r="C5" s="31"/>
      <c r="D5" s="9"/>
      <c r="E5" s="29"/>
      <c r="F5" s="30"/>
    </row>
    <row r="6" spans="1:6" ht="15.75" customHeight="1">
      <c r="A6" s="9" t="s">
        <v>1</v>
      </c>
      <c r="B6" s="110">
        <v>109765</v>
      </c>
      <c r="C6" s="11" t="s">
        <v>16</v>
      </c>
      <c r="D6" s="9" t="s">
        <v>6</v>
      </c>
      <c r="E6" s="10">
        <v>96</v>
      </c>
      <c r="F6" s="12" t="s">
        <v>12</v>
      </c>
    </row>
    <row r="7" spans="1:8" ht="15.75" customHeight="1">
      <c r="A7" s="9" t="s">
        <v>2</v>
      </c>
      <c r="B7" s="110">
        <v>3</v>
      </c>
      <c r="C7" s="11" t="s">
        <v>11</v>
      </c>
      <c r="D7" s="9" t="s">
        <v>7</v>
      </c>
      <c r="E7" s="10">
        <v>3256</v>
      </c>
      <c r="F7" s="12" t="s">
        <v>11</v>
      </c>
      <c r="G7" s="87"/>
      <c r="H7" s="87"/>
    </row>
    <row r="8" spans="1:6" ht="15.75" customHeight="1">
      <c r="A8" s="9" t="s">
        <v>3</v>
      </c>
      <c r="B8" s="110">
        <v>26</v>
      </c>
      <c r="C8" s="11" t="s">
        <v>11</v>
      </c>
      <c r="D8" s="9" t="s">
        <v>8</v>
      </c>
      <c r="E8" s="10">
        <v>11612</v>
      </c>
      <c r="F8" s="12" t="s">
        <v>11</v>
      </c>
    </row>
    <row r="9" spans="1:6" ht="15.75" customHeight="1">
      <c r="A9" s="9" t="s">
        <v>4</v>
      </c>
      <c r="B9" s="110">
        <v>2046</v>
      </c>
      <c r="C9" s="11" t="s">
        <v>11</v>
      </c>
      <c r="D9" s="9" t="s">
        <v>9</v>
      </c>
      <c r="E9" s="10">
        <v>5</v>
      </c>
      <c r="F9" s="12" t="s">
        <v>11</v>
      </c>
    </row>
    <row r="10" spans="1:4" ht="15.75" customHeight="1">
      <c r="A10" s="9" t="s">
        <v>5</v>
      </c>
      <c r="B10" s="110">
        <v>52829</v>
      </c>
      <c r="C10" s="11" t="s">
        <v>39</v>
      </c>
      <c r="D10" s="89"/>
    </row>
    <row r="11" spans="1:6" ht="4.5" customHeight="1">
      <c r="A11" s="13"/>
      <c r="B11" s="14"/>
      <c r="C11" s="16"/>
      <c r="D11" s="13"/>
      <c r="E11" s="14"/>
      <c r="F11" s="15"/>
    </row>
    <row r="12" spans="1:6" s="88" customFormat="1" ht="13.5" customHeight="1">
      <c r="A12" s="51" t="s">
        <v>77</v>
      </c>
      <c r="B12" s="52"/>
      <c r="C12" s="52"/>
      <c r="D12" s="52"/>
      <c r="E12" s="52"/>
      <c r="F12" s="52"/>
    </row>
  </sheetData>
  <sheetProtection/>
  <mergeCells count="2">
    <mergeCell ref="B4:C4"/>
    <mergeCell ref="E4:F4"/>
  </mergeCells>
  <printOptions/>
  <pageMargins left="0.7480314960629921" right="0.7480314960629921" top="0.984251968503937" bottom="0.984251968503937" header="0.5118110236220472" footer="0.5118110236220472"/>
  <pageSetup cellComments="asDisplayed"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14"/>
  <sheetViews>
    <sheetView zoomScalePageLayoutView="0" workbookViewId="0" topLeftCell="A1">
      <selection activeCell="J11" sqref="J11"/>
    </sheetView>
  </sheetViews>
  <sheetFormatPr defaultColWidth="9.00390625" defaultRowHeight="13.5"/>
  <cols>
    <col min="1" max="1" width="5.75390625" style="18" customWidth="1"/>
    <col min="2" max="3" width="8.625" style="18" customWidth="1"/>
    <col min="4" max="9" width="8.625" style="32" customWidth="1"/>
    <col min="10" max="16384" width="9.00390625" style="18" customWidth="1"/>
  </cols>
  <sheetData>
    <row r="1" spans="1:5" ht="12.75" customHeight="1">
      <c r="A1" s="75" t="s">
        <v>38</v>
      </c>
      <c r="B1" s="76"/>
      <c r="C1" s="76"/>
      <c r="D1" s="76"/>
      <c r="E1" s="76"/>
    </row>
    <row r="2" spans="1:9" ht="18" customHeight="1">
      <c r="A2" s="25" t="s">
        <v>36</v>
      </c>
      <c r="B2" s="53"/>
      <c r="C2" s="53"/>
      <c r="D2" s="28"/>
      <c r="E2" s="28"/>
      <c r="F2" s="28"/>
      <c r="G2" s="28"/>
      <c r="H2" s="28"/>
      <c r="I2" s="28"/>
    </row>
    <row r="3" spans="1:9" s="19" customFormat="1" ht="12.75" customHeight="1">
      <c r="A3" s="54"/>
      <c r="B3" s="2"/>
      <c r="C3" s="2"/>
      <c r="D3" s="2"/>
      <c r="E3" s="2"/>
      <c r="F3" s="2"/>
      <c r="G3" s="2"/>
      <c r="H3" s="2"/>
      <c r="I3" s="55" t="s">
        <v>37</v>
      </c>
    </row>
    <row r="4" spans="1:10" s="19" customFormat="1" ht="13.5" customHeight="1">
      <c r="A4" s="104" t="s">
        <v>72</v>
      </c>
      <c r="B4" s="99" t="s">
        <v>54</v>
      </c>
      <c r="C4" s="100"/>
      <c r="D4" s="97"/>
      <c r="E4" s="95" t="s">
        <v>58</v>
      </c>
      <c r="F4" s="108" t="s">
        <v>59</v>
      </c>
      <c r="G4" s="99" t="s">
        <v>51</v>
      </c>
      <c r="H4" s="97"/>
      <c r="I4" s="106" t="s">
        <v>60</v>
      </c>
      <c r="J4" s="84"/>
    </row>
    <row r="5" spans="1:10" s="19" customFormat="1" ht="25.5" customHeight="1">
      <c r="A5" s="105"/>
      <c r="B5" s="57" t="s">
        <v>55</v>
      </c>
      <c r="C5" s="58" t="s">
        <v>56</v>
      </c>
      <c r="D5" s="58" t="s">
        <v>57</v>
      </c>
      <c r="E5" s="96"/>
      <c r="F5" s="109"/>
      <c r="G5" s="59" t="s">
        <v>52</v>
      </c>
      <c r="H5" s="59" t="s">
        <v>53</v>
      </c>
      <c r="I5" s="107"/>
      <c r="J5" s="84"/>
    </row>
    <row r="6" spans="1:9" s="19" customFormat="1" ht="4.5" customHeight="1">
      <c r="A6" s="6"/>
      <c r="B6" s="37"/>
      <c r="C6" s="60"/>
      <c r="D6" s="60"/>
      <c r="E6" s="37"/>
      <c r="F6" s="45"/>
      <c r="G6" s="37"/>
      <c r="H6" s="37"/>
      <c r="I6" s="61"/>
    </row>
    <row r="7" spans="1:9" ht="15.75" customHeight="1">
      <c r="A7" s="6">
        <v>23</v>
      </c>
      <c r="B7" s="72">
        <f>SUM(C7,D7)</f>
        <v>40359</v>
      </c>
      <c r="C7" s="72">
        <v>11011</v>
      </c>
      <c r="D7" s="72">
        <v>29348</v>
      </c>
      <c r="E7" s="72">
        <v>22.6</v>
      </c>
      <c r="F7" s="72">
        <v>23823</v>
      </c>
      <c r="G7" s="72">
        <v>179</v>
      </c>
      <c r="H7" s="72">
        <v>13000</v>
      </c>
      <c r="I7" s="85">
        <f>H7/F7*100</f>
        <v>54.56911388154305</v>
      </c>
    </row>
    <row r="8" spans="1:9" s="5" customFormat="1" ht="15.75" customHeight="1">
      <c r="A8" s="6">
        <v>24</v>
      </c>
      <c r="B8" s="72">
        <f>SUM(C8,D8)</f>
        <v>40874</v>
      </c>
      <c r="C8" s="72">
        <v>10942</v>
      </c>
      <c r="D8" s="72">
        <v>29932</v>
      </c>
      <c r="E8" s="72">
        <v>22.9</v>
      </c>
      <c r="F8" s="72">
        <v>24063</v>
      </c>
      <c r="G8" s="72">
        <v>169</v>
      </c>
      <c r="H8" s="72">
        <v>13370</v>
      </c>
      <c r="I8" s="85">
        <f>H8/F8*100</f>
        <v>55.56248181855962</v>
      </c>
    </row>
    <row r="9" spans="1:9" s="5" customFormat="1" ht="15.75" customHeight="1">
      <c r="A9" s="6">
        <v>25</v>
      </c>
      <c r="B9" s="72">
        <f>SUM(C9,D9)</f>
        <v>39826</v>
      </c>
      <c r="C9" s="72">
        <v>10939</v>
      </c>
      <c r="D9" s="72">
        <v>28887</v>
      </c>
      <c r="E9" s="72">
        <v>22.4</v>
      </c>
      <c r="F9" s="72">
        <v>22658</v>
      </c>
      <c r="G9" s="72">
        <v>158</v>
      </c>
      <c r="H9" s="72">
        <v>12040</v>
      </c>
      <c r="I9" s="85">
        <f>H9/F9*100</f>
        <v>53.137964515844295</v>
      </c>
    </row>
    <row r="10" spans="1:9" s="73" customFormat="1" ht="15.75" customHeight="1">
      <c r="A10" s="71">
        <v>26</v>
      </c>
      <c r="B10" s="72">
        <f>SUM(C10,D10)</f>
        <v>38392</v>
      </c>
      <c r="C10" s="72">
        <v>10069</v>
      </c>
      <c r="D10" s="72">
        <v>28323</v>
      </c>
      <c r="E10" s="72">
        <v>22</v>
      </c>
      <c r="F10" s="72">
        <v>21522</v>
      </c>
      <c r="G10" s="72">
        <v>126</v>
      </c>
      <c r="H10" s="72">
        <v>11000</v>
      </c>
      <c r="I10" s="85">
        <f>H10/F10*100</f>
        <v>51.110491590000926</v>
      </c>
    </row>
    <row r="11" spans="1:9" s="73" customFormat="1" ht="15.75" customHeight="1">
      <c r="A11" s="71">
        <v>27</v>
      </c>
      <c r="B11" s="72">
        <f>SUM(C11,D11)</f>
        <v>37598</v>
      </c>
      <c r="C11" s="72">
        <v>10024</v>
      </c>
      <c r="D11" s="72">
        <v>27574</v>
      </c>
      <c r="E11" s="72">
        <v>21</v>
      </c>
      <c r="F11" s="72">
        <v>21085</v>
      </c>
      <c r="G11" s="72">
        <v>111</v>
      </c>
      <c r="H11" s="72">
        <v>10850</v>
      </c>
      <c r="I11" s="85">
        <f>H11/F11*100</f>
        <v>51.45838273654256</v>
      </c>
    </row>
    <row r="12" ht="4.5" customHeight="1">
      <c r="A12" s="4"/>
    </row>
    <row r="13" spans="1:9" ht="13.5" customHeight="1">
      <c r="A13" s="41" t="s">
        <v>15</v>
      </c>
      <c r="B13" s="3"/>
      <c r="C13" s="3"/>
      <c r="D13" s="3"/>
      <c r="E13" s="3"/>
      <c r="F13" s="3"/>
      <c r="G13" s="3"/>
      <c r="H13" s="3"/>
      <c r="I13" s="3"/>
    </row>
    <row r="14" spans="1:9" ht="13.5" customHeight="1">
      <c r="A14" s="42"/>
      <c r="B14" s="1"/>
      <c r="C14" s="1"/>
      <c r="D14" s="1"/>
      <c r="E14" s="1"/>
      <c r="F14" s="1"/>
      <c r="G14" s="1"/>
      <c r="H14" s="1"/>
      <c r="I14" s="1"/>
    </row>
  </sheetData>
  <sheetProtection/>
  <mergeCells count="6">
    <mergeCell ref="B4:D4"/>
    <mergeCell ref="A4:A5"/>
    <mergeCell ref="I4:I5"/>
    <mergeCell ref="G4:H4"/>
    <mergeCell ref="E4:E5"/>
    <mergeCell ref="F4:F5"/>
  </mergeCells>
  <printOptions/>
  <pageMargins left="0.7874015748031497" right="0.7874015748031497" top="0.984251968503937" bottom="0.6692913385826772" header="0.5118110236220472" footer="0.5118110236220472"/>
  <pageSetup cellComments="asDisplayed" horizontalDpi="600" verticalDpi="600" orientation="portrait" paperSize="9" r:id="rId1"/>
  <headerFooter alignWithMargins="0">
    <oddHeader>&amp;R&amp;8司法 ・ 警察 ・ 消防　　　161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立川市役所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立川市役所</dc:creator>
  <cp:keywords/>
  <dc:description/>
  <cp:lastModifiedBy>立川市役所　山田　良久</cp:lastModifiedBy>
  <cp:lastPrinted>2016-02-25T08:26:32Z</cp:lastPrinted>
  <dcterms:created xsi:type="dcterms:W3CDTF">2003-06-26T10:50:23Z</dcterms:created>
  <dcterms:modified xsi:type="dcterms:W3CDTF">2017-04-25T05:10:54Z</dcterms:modified>
  <cp:category/>
  <cp:version/>
  <cp:contentType/>
  <cp:contentStatus/>
</cp:coreProperties>
</file>