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240" windowWidth="15480" windowHeight="6060" firstSheet="1" activeTab="6"/>
  </bookViews>
  <sheets>
    <sheet name="4 農業1～3" sheetId="1" r:id="rId1"/>
    <sheet name="4 農業4～7" sheetId="2" r:id="rId2"/>
    <sheet name="4 農業8～9" sheetId="3" r:id="rId3"/>
    <sheet name="4 農業10" sheetId="4" r:id="rId4"/>
    <sheet name="4 農業 11" sheetId="5" r:id="rId5"/>
    <sheet name=" 5 金融 1（1）～（2）" sheetId="6" r:id="rId6"/>
    <sheet name=" 5 金融1（3）～2" sheetId="7" r:id="rId7"/>
  </sheets>
  <definedNames/>
  <calcPr fullCalcOnLoad="1"/>
</workbook>
</file>

<file path=xl/sharedStrings.xml><?xml version="1.0" encoding="utf-8"?>
<sst xmlns="http://schemas.openxmlformats.org/spreadsheetml/2006/main" count="655" uniqueCount="284">
  <si>
    <t>４　農　　　　業</t>
  </si>
  <si>
    <t>各年2月1日現在</t>
  </si>
  <si>
    <t>年</t>
  </si>
  <si>
    <t>農   家   数　（戸）</t>
  </si>
  <si>
    <t>農  家  人  口　（人）</t>
  </si>
  <si>
    <t>経 営 耕 地 面 積　(a)</t>
  </si>
  <si>
    <t>総数</t>
  </si>
  <si>
    <t>自給的</t>
  </si>
  <si>
    <t>専業</t>
  </si>
  <si>
    <t>兼  業  農  家</t>
  </si>
  <si>
    <t>男</t>
  </si>
  <si>
    <t>女</t>
  </si>
  <si>
    <t>田</t>
  </si>
  <si>
    <t>畑</t>
  </si>
  <si>
    <t>樹園地</t>
  </si>
  <si>
    <t>農家</t>
  </si>
  <si>
    <t>総  数</t>
  </si>
  <si>
    <t>農家が主</t>
  </si>
  <si>
    <t>兼業が主</t>
  </si>
  <si>
    <t>２表　経営耕地面積規模別農家数の推移</t>
  </si>
  <si>
    <t>総農家数</t>
  </si>
  <si>
    <t>販　　　売　　　農　　　家</t>
  </si>
  <si>
    <t>自給的農家</t>
  </si>
  <si>
    <t>例外規定</t>
  </si>
  <si>
    <t>未満</t>
  </si>
  <si>
    <t>以上</t>
  </si>
  <si>
    <t>野菜類</t>
  </si>
  <si>
    <t>果樹類</t>
  </si>
  <si>
    <t>豚</t>
  </si>
  <si>
    <t>１飼養農家</t>
  </si>
  <si>
    <t>農家数</t>
  </si>
  <si>
    <t>総　　　　数</t>
  </si>
  <si>
    <t>販　　　　売　　　　農　　　　家</t>
  </si>
  <si>
    <t>15 ～ 19 歳</t>
  </si>
  <si>
    <t>20 ～ 29 歳</t>
  </si>
  <si>
    <t>30 ～ 39 歳</t>
  </si>
  <si>
    <t>総　数</t>
  </si>
  <si>
    <t>自 給 的 農 家</t>
  </si>
  <si>
    <t>40 ～ 49 歳</t>
  </si>
  <si>
    <t>50 ～ 59 歳</t>
  </si>
  <si>
    <t>60歳 以上</t>
  </si>
  <si>
    <t>地　　域</t>
  </si>
  <si>
    <t>区部</t>
  </si>
  <si>
    <t>郡部</t>
  </si>
  <si>
    <t>島部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</si>
  <si>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</si>
  <si>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</si>
  <si>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</si>
  <si>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</si>
  <si>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</si>
  <si>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</si>
  <si>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</si>
  <si>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</si>
  <si>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</si>
  <si>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</si>
  <si>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</si>
  <si>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</si>
  <si>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</si>
  <si>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</si>
  <si>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</si>
  <si>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</si>
  <si>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</si>
  <si>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</si>
  <si>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</si>
  <si>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</si>
  <si>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</si>
  <si>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</si>
  <si>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</si>
  <si>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</si>
  <si>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</si>
  <si>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</si>
  <si>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件  数</t>
  </si>
  <si>
    <t>面  積</t>
  </si>
  <si>
    <t>自家住宅</t>
  </si>
  <si>
    <t>貸家住宅</t>
  </si>
  <si>
    <t>建売住宅</t>
  </si>
  <si>
    <t>社員住宅 （寮 )</t>
  </si>
  <si>
    <t>宅造（分譲）地</t>
  </si>
  <si>
    <t>店舗</t>
  </si>
  <si>
    <t>貸店舗</t>
  </si>
  <si>
    <t>営業所・事務所</t>
  </si>
  <si>
    <t>市立学校用地</t>
  </si>
  <si>
    <t>私立学校用地</t>
  </si>
  <si>
    <t>公共用地</t>
  </si>
  <si>
    <t>工場</t>
  </si>
  <si>
    <t>倉庫</t>
  </si>
  <si>
    <t>駐車場</t>
  </si>
  <si>
    <t>娯楽施設</t>
  </si>
  <si>
    <t>－</t>
  </si>
  <si>
    <t>遊園地</t>
  </si>
  <si>
    <t>道路</t>
  </si>
  <si>
    <t>その他</t>
  </si>
  <si>
    <t>５　金　　　　融</t>
  </si>
  <si>
    <t>（単位：百万円）</t>
  </si>
  <si>
    <t>貸　　　　　　　　　　　　　　　　　　　　　付</t>
  </si>
  <si>
    <t>件　　　　数</t>
  </si>
  <si>
    <t>対前年比</t>
  </si>
  <si>
    <t>金　　　　額</t>
  </si>
  <si>
    <t>貸付件数</t>
  </si>
  <si>
    <t>貸付金額</t>
  </si>
  <si>
    <t>　　（単位：千円）</t>
  </si>
  <si>
    <t>業種別</t>
  </si>
  <si>
    <t>総　　数</t>
  </si>
  <si>
    <t>運転資金</t>
  </si>
  <si>
    <t>設備資金</t>
  </si>
  <si>
    <t>創業資金</t>
  </si>
  <si>
    <t>緊急特別資金</t>
  </si>
  <si>
    <t>件数</t>
  </si>
  <si>
    <t>金　　額</t>
  </si>
  <si>
    <t>飲食業</t>
  </si>
  <si>
    <t>サービス業</t>
  </si>
  <si>
    <t>製造業</t>
  </si>
  <si>
    <t>（単位：千円）</t>
  </si>
  <si>
    <t>年　度</t>
  </si>
  <si>
    <t>預託金額</t>
  </si>
  <si>
    <t>申込件数</t>
  </si>
  <si>
    <t>申込金額</t>
  </si>
  <si>
    <t>西東京市</t>
  </si>
  <si>
    <t>事業再生</t>
  </si>
  <si>
    <t>一本化借換</t>
  </si>
  <si>
    <t>４表　年別販売金額の最も大きな農家部門別農家数の推移</t>
  </si>
  <si>
    <t>乳　用　牛</t>
  </si>
  <si>
    <t>肉　用　牛</t>
  </si>
  <si>
    <t>採　卵　鶏</t>
  </si>
  <si>
    <t>種　鶏</t>
  </si>
  <si>
    <t>８表　基幹的農業従事者の年齢別人数の推移</t>
  </si>
  <si>
    <t>平成17年2月1日現在</t>
  </si>
  <si>
    <t>総　農　家</t>
  </si>
  <si>
    <t>販売農家</t>
  </si>
  <si>
    <t>１０表　２６市の農家別経営耕地面積</t>
  </si>
  <si>
    <t>１１表　農地転用の推移</t>
  </si>
  <si>
    <t>麦類・雑穀
芋類・豆類</t>
  </si>
  <si>
    <t>稲</t>
  </si>
  <si>
    <t>工芸
農作物</t>
  </si>
  <si>
    <t>畜産</t>
  </si>
  <si>
    <t>養蚕</t>
  </si>
  <si>
    <t>　12</t>
  </si>
  <si>
    <t>雑穀
芋類
豆類</t>
  </si>
  <si>
    <t>露地
野菜</t>
  </si>
  <si>
    <t>施設
野菜</t>
  </si>
  <si>
    <t>花き
花木</t>
  </si>
  <si>
    <t>その他
の作物</t>
  </si>
  <si>
    <t>酪農</t>
  </si>
  <si>
    <t>養豚</t>
  </si>
  <si>
    <t>養鶏</t>
  </si>
  <si>
    <t>その他
畜産</t>
  </si>
  <si>
    <t>乳用牛</t>
  </si>
  <si>
    <t>鶏</t>
  </si>
  <si>
    <t>飼養</t>
  </si>
  <si>
    <t>頭数</t>
  </si>
  <si>
    <t>平均頭数</t>
  </si>
  <si>
    <t>年度</t>
  </si>
  <si>
    <t>金額</t>
  </si>
  <si>
    <t>年度</t>
  </si>
  <si>
    <t>支援資金</t>
  </si>
  <si>
    <t>I  T 化</t>
  </si>
  <si>
    <t>商店会加入者</t>
  </si>
  <si>
    <t>特別資金</t>
  </si>
  <si>
    <t>経営革新</t>
  </si>
  <si>
    <t>創造資金</t>
  </si>
  <si>
    <t>小口零細企業</t>
  </si>
  <si>
    <t>保証資金</t>
  </si>
  <si>
    <t>卸売業</t>
  </si>
  <si>
    <t>小売業</t>
  </si>
  <si>
    <t>建設業</t>
  </si>
  <si>
    <t>用途</t>
  </si>
  <si>
    <t>総数</t>
  </si>
  <si>
    <t>資料：農業委員会</t>
  </si>
  <si>
    <t>各年2月1日現在</t>
  </si>
  <si>
    <t>高等園芸
な　ど</t>
  </si>
  <si>
    <t>工　芸
農作物</t>
  </si>
  <si>
    <t xml:space="preserve">   12</t>
  </si>
  <si>
    <t xml:space="preserve">   17</t>
  </si>
  <si>
    <t>１表　各種資金の融資あっせん状況</t>
  </si>
  <si>
    <t>１表　各種資金の融資あっせん状況 （続き）</t>
  </si>
  <si>
    <t>不況対策</t>
  </si>
  <si>
    <t>（１）　中小企業事業資金の推移</t>
  </si>
  <si>
    <t>（３）　中小企業勤労者福祉厚生資金の推移</t>
  </si>
  <si>
    <t>資料：産業文化部産業振興課</t>
  </si>
  <si>
    <t>資料：日本政策金融公庫立川支店　国民生活事業</t>
  </si>
  <si>
    <t>0.3 ha</t>
  </si>
  <si>
    <t>0.3 ～</t>
  </si>
  <si>
    <t>0.5 ～</t>
  </si>
  <si>
    <t>1.0 ～</t>
  </si>
  <si>
    <t>1.5 ～</t>
  </si>
  <si>
    <t>2.0 ～</t>
  </si>
  <si>
    <t>3.0 ～</t>
  </si>
  <si>
    <t>5.0 ～</t>
  </si>
  <si>
    <t>10.0 ～</t>
  </si>
  <si>
    <t>0.5 ha</t>
  </si>
  <si>
    <t>1.0 ha</t>
  </si>
  <si>
    <t>1.5 ha</t>
  </si>
  <si>
    <t>2.0 ha</t>
  </si>
  <si>
    <t>3.0 ha</t>
  </si>
  <si>
    <t>5.0 ha</t>
  </si>
  <si>
    <t>10.0 ha</t>
  </si>
  <si>
    <t>20.0 ha</t>
  </si>
  <si>
    <t>0.1 ～</t>
  </si>
  <si>
    <t>0.3 ～</t>
  </si>
  <si>
    <t>0.5 ～</t>
  </si>
  <si>
    <t>1.0 ～</t>
  </si>
  <si>
    <t>1.5 ～</t>
  </si>
  <si>
    <t>2.0 ～</t>
  </si>
  <si>
    <t>2.5 ～</t>
  </si>
  <si>
    <t>3.0 ～</t>
  </si>
  <si>
    <t>5.0 ha</t>
  </si>
  <si>
    <t>0.3ha</t>
  </si>
  <si>
    <t>0.5 ha</t>
  </si>
  <si>
    <t>1.0 ha</t>
  </si>
  <si>
    <t>1.5 ha</t>
  </si>
  <si>
    <t>2.0 ha</t>
  </si>
  <si>
    <t>2.5 ha</t>
  </si>
  <si>
    <t>3.0 ha</t>
  </si>
  <si>
    <t xml:space="preserve">  S60</t>
  </si>
  <si>
    <t>－</t>
  </si>
  <si>
    <t xml:space="preserve">  H 2</t>
  </si>
  <si>
    <t xml:space="preserve">    7</t>
  </si>
  <si>
    <t xml:space="preserve">  S60</t>
  </si>
  <si>
    <t>-</t>
  </si>
  <si>
    <t xml:space="preserve">  H 2</t>
  </si>
  <si>
    <t xml:space="preserve">    7</t>
  </si>
  <si>
    <t xml:space="preserve">   12</t>
  </si>
  <si>
    <t>農　 家</t>
  </si>
  <si>
    <t>S60</t>
  </si>
  <si>
    <t>H 2</t>
  </si>
  <si>
    <t>　 7</t>
  </si>
  <si>
    <t>－</t>
  </si>
  <si>
    <t>販売の
あった
経営体数</t>
  </si>
  <si>
    <t>S60</t>
  </si>
  <si>
    <t>H 2</t>
  </si>
  <si>
    <t>　 7</t>
  </si>
  <si>
    <t>ブロイラー</t>
  </si>
  <si>
    <t>S60</t>
  </si>
  <si>
    <t>－</t>
  </si>
  <si>
    <t>H 2</t>
  </si>
  <si>
    <r>
      <t>　　　 　</t>
    </r>
    <r>
      <rPr>
        <sz val="10"/>
        <rFont val="ＭＳ Ｐ明朝"/>
        <family val="1"/>
      </rPr>
      <t>7</t>
    </r>
  </si>
  <si>
    <t>17</t>
  </si>
  <si>
    <t>（㎡）</t>
  </si>
  <si>
    <t>アパート</t>
  </si>
  <si>
    <t>シニアチャレンジ</t>
  </si>
  <si>
    <t>合計</t>
  </si>
  <si>
    <t>－</t>
  </si>
  <si>
    <t>　注１：昭和60年の販売農家数のうち、0.1～0.3ha未満の数は0.05～0.3ha未満の数と読み替える。</t>
  </si>
  <si>
    <t>　注２：昭和60年の例外規定は、経営耕地面積が0.05ha 未満であって、調査期日前1年間における農産物総販売金額が</t>
  </si>
  <si>
    <t>　　　　10万円以上あった農家をいう。</t>
  </si>
  <si>
    <t>　注３：昭和60年と平成2年の販売農家の2.0～2.5ha未満には、2.0ha以上の数を含む。</t>
  </si>
  <si>
    <t>　注４：平成2年の例外規定は、経営耕地面積が0.1ha 未満であっても、調査期日前1年間における農産物総販売金額が</t>
  </si>
  <si>
    <t>　　　　15万円以上あった農家をいう。</t>
  </si>
  <si>
    <t>　注２：昭和60年の販売農家の総数には自給的農家の従事者を含む。</t>
  </si>
  <si>
    <t>　注１：「基幹的農業従事者」とは、ふだん自営農業に従事していることを主にしている人をいう。</t>
  </si>
  <si>
    <t>　注：「基幹的農業従事者」とは、ふだん自営農業に従事していることを主にしている人をいう。</t>
  </si>
  <si>
    <t>　注：貸付件数には、前年度申込で次年度実行になった分を含む。</t>
  </si>
  <si>
    <r>
      <t xml:space="preserve">　　　 </t>
    </r>
    <r>
      <rPr>
        <sz val="10"/>
        <rFont val="ＭＳ Ｐ明朝"/>
        <family val="1"/>
      </rPr>
      <t>12</t>
    </r>
  </si>
  <si>
    <r>
      <t xml:space="preserve">　　　 </t>
    </r>
    <r>
      <rPr>
        <sz val="10"/>
        <rFont val="ＭＳ Ｐ明朝"/>
        <family val="1"/>
      </rPr>
      <t>12</t>
    </r>
  </si>
  <si>
    <t>…</t>
  </si>
  <si>
    <t>…</t>
  </si>
  <si>
    <t>１表　農家数 ・ 農家人口 ・ 経営耕地面積の推移</t>
  </si>
  <si>
    <t>　注：平成17年の農家人口及び経営耕地面積は、販売農家のみの数字である。</t>
  </si>
  <si>
    <t>資料：東京都総務局統計部「2000年世界農林業センサス東京都結果報告」</t>
  </si>
  <si>
    <t>（単位：戸）</t>
  </si>
  <si>
    <t>（単位：経営体）</t>
  </si>
  <si>
    <t>６表　主要家畜の飼養農家数と飼養頭 ・ 羽数の推移</t>
  </si>
  <si>
    <t>（単位：頭，羽）</t>
  </si>
  <si>
    <t>（単位：人）</t>
  </si>
  <si>
    <t>(単位：a）</t>
  </si>
  <si>
    <t>（２）　中小企業事業資金の業種別 ・ 資金別内訳</t>
  </si>
  <si>
    <t>資料：東京都総務局統計部「2005年農林業センサス東京都調査結果報告 農林業経営体調査」</t>
  </si>
  <si>
    <t>３表　経営耕地面積規模別経営体数 （家族経営体）</t>
  </si>
  <si>
    <t>５表　農産物販売金額１位の部門別経営体数 （家族経営体）</t>
  </si>
  <si>
    <t>７表　販売目的で飼養している家畜の飼養頭羽数 （家族経営体）</t>
  </si>
  <si>
    <t>９表　年齢別の基幹的農業従事者数 （販売農家）</t>
  </si>
  <si>
    <t>17年度</t>
  </si>
  <si>
    <t>18年度</t>
  </si>
  <si>
    <t>19年度</t>
  </si>
  <si>
    <t>20年度</t>
  </si>
  <si>
    <t>件  数</t>
  </si>
  <si>
    <t>面  積</t>
  </si>
  <si>
    <t>（㎡）</t>
  </si>
  <si>
    <t>－</t>
  </si>
  <si>
    <t>21年度</t>
  </si>
  <si>
    <t>－</t>
  </si>
  <si>
    <t>環境配慮型事業者支援資金</t>
  </si>
  <si>
    <t>平成21年度</t>
  </si>
  <si>
    <t>２表　日本政策金融公庫立川支店 国民生活事業普通貸付状況の推移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</si>
</sst>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;&quot;△ &quot;#,##0.00"/>
    <numFmt numFmtId="182" formatCode="#,##0;&quot;△ &quot;#,##0"/>
    <numFmt numFmtId="183" formatCode="#,##0.0;&quot;△ &quot;#,##0.0"/>
    <numFmt numFmtId="184" formatCode="#,##0.0_ "/>
    <numFmt numFmtId="185" formatCode="#,##0.0_);[Red]\(#,##0.0\)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.5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9"/>
      <name val="ＭＳ 明朝"/>
      <family val="1"/>
    </font>
    <font>
      <sz val="9.5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176" fontId="7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182" fontId="7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82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82" fontId="9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82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/>
    </xf>
    <xf numFmtId="176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 indent="1"/>
    </xf>
    <xf numFmtId="0" fontId="7" fillId="0" borderId="0" xfId="0" applyFont="1" applyBorder="1" applyAlignment="1">
      <alignment horizont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 vertical="center"/>
    </xf>
    <xf numFmtId="182" fontId="10" fillId="0" borderId="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distributed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top" inden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 indent="3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top"/>
    </xf>
    <xf numFmtId="182" fontId="14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41" fontId="14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indent="3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14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top"/>
    </xf>
    <xf numFmtId="0" fontId="15" fillId="0" borderId="8" xfId="0" applyFont="1" applyBorder="1" applyAlignment="1">
      <alignment horizontal="right" vertical="top"/>
    </xf>
    <xf numFmtId="0" fontId="11" fillId="0" borderId="9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horizontal="left" vertical="center" indent="1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9" xfId="0" applyFont="1" applyBorder="1" applyAlignment="1">
      <alignment/>
    </xf>
    <xf numFmtId="49" fontId="7" fillId="0" borderId="4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49" fontId="14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11" fillId="0" borderId="1" xfId="0" applyFont="1" applyBorder="1" applyAlignment="1">
      <alignment/>
    </xf>
    <xf numFmtId="49" fontId="14" fillId="0" borderId="4" xfId="0" applyNumberFormat="1" applyFont="1" applyBorder="1" applyAlignment="1">
      <alignment horizontal="left" vertical="center" indent="1"/>
    </xf>
    <xf numFmtId="49" fontId="14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/>
    </xf>
    <xf numFmtId="0" fontId="11" fillId="0" borderId="9" xfId="0" applyFont="1" applyBorder="1" applyAlignment="1">
      <alignment vertical="center"/>
    </xf>
    <xf numFmtId="0" fontId="0" fillId="0" borderId="10" xfId="0" applyBorder="1" applyAlignment="1">
      <alignment/>
    </xf>
    <xf numFmtId="49" fontId="7" fillId="0" borderId="4" xfId="0" applyNumberFormat="1" applyFont="1" applyBorder="1" applyAlignment="1">
      <alignment horizontal="left" vertical="center" indent="1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49" fontId="12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distributed"/>
    </xf>
    <xf numFmtId="0" fontId="11" fillId="0" borderId="1" xfId="0" applyFont="1" applyFill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distributed"/>
    </xf>
    <xf numFmtId="177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0" fontId="14" fillId="0" borderId="4" xfId="0" applyFont="1" applyBorder="1" applyAlignment="1">
      <alignment horizontal="distributed"/>
    </xf>
    <xf numFmtId="0" fontId="14" fillId="0" borderId="4" xfId="0" applyFont="1" applyBorder="1" applyAlignment="1">
      <alignment horizontal="distributed" vertical="center"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distributed"/>
    </xf>
    <xf numFmtId="0" fontId="11" fillId="0" borderId="10" xfId="0" applyFont="1" applyBorder="1" applyAlignment="1">
      <alignment horizontal="distributed"/>
    </xf>
    <xf numFmtId="0" fontId="14" fillId="0" borderId="0" xfId="0" applyFont="1" applyFill="1" applyAlignment="1">
      <alignment horizontal="left" indent="2"/>
    </xf>
    <xf numFmtId="0" fontId="1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182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/>
    </xf>
    <xf numFmtId="0" fontId="14" fillId="0" borderId="4" xfId="0" applyFont="1" applyBorder="1" applyAlignment="1">
      <alignment/>
    </xf>
    <xf numFmtId="176" fontId="14" fillId="0" borderId="0" xfId="0" applyNumberFormat="1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82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 quotePrefix="1">
      <alignment vertical="center"/>
    </xf>
    <xf numFmtId="0" fontId="12" fillId="0" borderId="1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 indent="1"/>
    </xf>
    <xf numFmtId="0" fontId="11" fillId="0" borderId="4" xfId="0" applyFont="1" applyFill="1" applyBorder="1" applyAlignment="1">
      <alignment horizontal="distributed" vertical="center" indent="1"/>
    </xf>
    <xf numFmtId="0" fontId="14" fillId="0" borderId="0" xfId="0" applyFont="1" applyFill="1" applyBorder="1" applyAlignment="1">
      <alignment horizontal="distributed" vertical="center" indent="1"/>
    </xf>
    <xf numFmtId="0" fontId="14" fillId="0" borderId="4" xfId="0" applyFont="1" applyFill="1" applyBorder="1" applyAlignment="1">
      <alignment horizontal="distributed" vertical="center" indent="1"/>
    </xf>
    <xf numFmtId="0" fontId="14" fillId="0" borderId="18" xfId="0" applyFont="1" applyFill="1" applyBorder="1" applyAlignment="1">
      <alignment horizontal="distributed" vertical="center" indent="1"/>
    </xf>
    <xf numFmtId="0" fontId="14" fillId="0" borderId="10" xfId="0" applyFont="1" applyFill="1" applyBorder="1" applyAlignment="1">
      <alignment horizontal="distributed" vertical="center" indent="1"/>
    </xf>
    <xf numFmtId="182" fontId="14" fillId="0" borderId="0" xfId="0" applyNumberFormat="1" applyFont="1" applyFill="1" applyBorder="1" applyAlignment="1">
      <alignment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left" indent="2"/>
    </xf>
    <xf numFmtId="0" fontId="16" fillId="0" borderId="0" xfId="0" applyFont="1" applyAlignment="1">
      <alignment/>
    </xf>
    <xf numFmtId="0" fontId="11" fillId="0" borderId="1" xfId="0" applyFont="1" applyFill="1" applyBorder="1" applyAlignment="1">
      <alignment/>
    </xf>
    <xf numFmtId="0" fontId="14" fillId="0" borderId="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indent="1"/>
    </xf>
    <xf numFmtId="0" fontId="17" fillId="0" borderId="0" xfId="0" applyFont="1" applyAlignment="1">
      <alignment horizontal="left" indent="1"/>
    </xf>
    <xf numFmtId="0" fontId="17" fillId="0" borderId="0" xfId="0" applyFont="1" applyBorder="1" applyAlignment="1">
      <alignment horizontal="left" indent="1"/>
    </xf>
    <xf numFmtId="0" fontId="17" fillId="0" borderId="1" xfId="0" applyFont="1" applyFill="1" applyBorder="1" applyAlignment="1">
      <alignment horizontal="left" indent="1"/>
    </xf>
    <xf numFmtId="0" fontId="17" fillId="0" borderId="0" xfId="0" applyFont="1" applyFill="1" applyAlignment="1">
      <alignment horizontal="left" indent="1"/>
    </xf>
    <xf numFmtId="49" fontId="18" fillId="0" borderId="4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left" vertical="center" indent="1"/>
    </xf>
    <xf numFmtId="0" fontId="14" fillId="0" borderId="10" xfId="0" applyFont="1" applyBorder="1" applyAlignment="1">
      <alignment/>
    </xf>
    <xf numFmtId="0" fontId="5" fillId="0" borderId="0" xfId="0" applyFont="1" applyFill="1" applyAlignment="1">
      <alignment horizontal="left" vertical="top" indent="1"/>
    </xf>
    <xf numFmtId="0" fontId="17" fillId="0" borderId="0" xfId="0" applyFont="1" applyBorder="1" applyAlignment="1">
      <alignment horizontal="left" indent="3"/>
    </xf>
    <xf numFmtId="0" fontId="17" fillId="0" borderId="0" xfId="0" applyFont="1" applyAlignment="1">
      <alignment horizontal="left" indent="3"/>
    </xf>
    <xf numFmtId="0" fontId="17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41" fontId="14" fillId="0" borderId="0" xfId="0" applyNumberFormat="1" applyFont="1" applyFill="1" applyAlignment="1">
      <alignment horizontal="right" vertical="center"/>
    </xf>
    <xf numFmtId="0" fontId="17" fillId="0" borderId="0" xfId="0" applyFont="1" applyFill="1" applyBorder="1" applyAlignment="1">
      <alignment horizontal="left" indent="3"/>
    </xf>
    <xf numFmtId="0" fontId="7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176" fontId="14" fillId="0" borderId="6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14" fillId="0" borderId="6" xfId="0" applyNumberFormat="1" applyFont="1" applyFill="1" applyBorder="1" applyAlignment="1">
      <alignment vertical="center" shrinkToFit="1"/>
    </xf>
    <xf numFmtId="176" fontId="7" fillId="0" borderId="6" xfId="0" applyNumberFormat="1" applyFont="1" applyFill="1" applyBorder="1" applyAlignment="1">
      <alignment vertical="center" shrinkToFit="1"/>
    </xf>
    <xf numFmtId="182" fontId="7" fillId="0" borderId="0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distributed"/>
    </xf>
    <xf numFmtId="177" fontId="7" fillId="0" borderId="0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14" fillId="0" borderId="21" xfId="0" applyFont="1" applyBorder="1" applyAlignment="1">
      <alignment horizontal="center" vertical="center" wrapText="1"/>
    </xf>
    <xf numFmtId="185" fontId="14" fillId="0" borderId="0" xfId="0" applyNumberFormat="1" applyFont="1" applyAlignment="1">
      <alignment/>
    </xf>
    <xf numFmtId="0" fontId="12" fillId="0" borderId="22" xfId="0" applyFont="1" applyBorder="1" applyAlignment="1">
      <alignment horizontal="center" vertical="center"/>
    </xf>
    <xf numFmtId="177" fontId="7" fillId="0" borderId="0" xfId="0" applyNumberFormat="1" applyFont="1" applyFill="1" applyBorder="1" applyAlignment="1">
      <alignment/>
    </xf>
    <xf numFmtId="177" fontId="14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14" fillId="0" borderId="8" xfId="0" applyFont="1" applyBorder="1" applyAlignment="1">
      <alignment horizontal="center" vertical="center"/>
    </xf>
    <xf numFmtId="182" fontId="14" fillId="0" borderId="0" xfId="0" applyNumberFormat="1" applyFont="1" applyBorder="1" applyAlignment="1">
      <alignment horizontal="right" vertical="center" indent="1"/>
    </xf>
    <xf numFmtId="0" fontId="14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/>
    </xf>
    <xf numFmtId="0" fontId="15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12" fillId="0" borderId="21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6" fontId="14" fillId="0" borderId="0" xfId="0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176" fontId="14" fillId="0" borderId="0" xfId="0" applyNumberFormat="1" applyFont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85" fontId="14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7" fontId="14" fillId="0" borderId="0" xfId="0" applyNumberFormat="1" applyFont="1" applyAlignment="1">
      <alignment/>
    </xf>
    <xf numFmtId="41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horizontal="distributed" vertical="center"/>
    </xf>
    <xf numFmtId="177" fontId="7" fillId="0" borderId="0" xfId="0" applyNumberFormat="1" applyFont="1" applyAlignment="1">
      <alignment/>
    </xf>
    <xf numFmtId="0" fontId="14" fillId="0" borderId="21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 indent="1"/>
    </xf>
    <xf numFmtId="0" fontId="14" fillId="0" borderId="4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0" fontId="14" fillId="0" borderId="18" xfId="0" applyFont="1" applyBorder="1" applyAlignment="1">
      <alignment horizontal="distributed" indent="1"/>
    </xf>
    <xf numFmtId="0" fontId="14" fillId="0" borderId="10" xfId="0" applyFont="1" applyBorder="1" applyAlignment="1">
      <alignment horizontal="distributed" indent="1"/>
    </xf>
    <xf numFmtId="0" fontId="14" fillId="0" borderId="4" xfId="0" applyFont="1" applyBorder="1" applyAlignment="1">
      <alignment horizontal="distributed" indent="1"/>
    </xf>
    <xf numFmtId="0" fontId="14" fillId="0" borderId="11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distributed" vertical="top"/>
    </xf>
    <xf numFmtId="0" fontId="14" fillId="0" borderId="8" xfId="0" applyFont="1" applyFill="1" applyBorder="1" applyAlignment="1">
      <alignment horizontal="distributed" vertical="top"/>
    </xf>
    <xf numFmtId="0" fontId="14" fillId="0" borderId="2" xfId="0" applyFont="1" applyFill="1" applyBorder="1" applyAlignment="1">
      <alignment horizontal="distributed" wrapText="1"/>
    </xf>
    <xf numFmtId="0" fontId="14" fillId="0" borderId="3" xfId="0" applyFont="1" applyFill="1" applyBorder="1" applyAlignment="1">
      <alignment horizontal="distributed"/>
    </xf>
    <xf numFmtId="176" fontId="7" fillId="0" borderId="0" xfId="0" applyNumberFormat="1" applyFont="1" applyFill="1" applyBorder="1" applyAlignment="1">
      <alignment horizontal="right" vertical="center" indent="1"/>
    </xf>
    <xf numFmtId="0" fontId="14" fillId="0" borderId="21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center" shrinkToFit="1"/>
    </xf>
    <xf numFmtId="0" fontId="14" fillId="0" borderId="2" xfId="0" applyFont="1" applyFill="1" applyBorder="1" applyAlignment="1">
      <alignment horizontal="distributed"/>
    </xf>
    <xf numFmtId="0" fontId="14" fillId="0" borderId="0" xfId="0" applyFont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right" vertical="center" indent="1"/>
    </xf>
    <xf numFmtId="176" fontId="14" fillId="0" borderId="0" xfId="0" applyNumberFormat="1" applyFont="1" applyAlignment="1">
      <alignment horizontal="right" vertical="center" indent="1"/>
    </xf>
    <xf numFmtId="0" fontId="14" fillId="0" borderId="0" xfId="0" applyFont="1" applyFill="1" applyBorder="1" applyAlignment="1">
      <alignment horizontal="distributed" vertical="center" indent="1"/>
    </xf>
    <xf numFmtId="0" fontId="14" fillId="0" borderId="4" xfId="0" applyFont="1" applyFill="1" applyBorder="1" applyAlignment="1">
      <alignment horizontal="distributed" vertical="center" indent="1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distributed" vertical="center" indent="1"/>
    </xf>
    <xf numFmtId="0" fontId="14" fillId="0" borderId="21" xfId="0" applyFont="1" applyFill="1" applyBorder="1" applyAlignment="1">
      <alignment horizontal="distributed" vertical="center" indent="1"/>
    </xf>
    <xf numFmtId="0" fontId="14" fillId="0" borderId="19" xfId="0" applyFont="1" applyFill="1" applyBorder="1" applyAlignment="1">
      <alignment horizontal="distributed" vertical="center" indent="1"/>
    </xf>
    <xf numFmtId="0" fontId="14" fillId="0" borderId="12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distributed" indent="1"/>
    </xf>
    <xf numFmtId="0" fontId="11" fillId="0" borderId="4" xfId="0" applyFont="1" applyFill="1" applyBorder="1" applyAlignment="1">
      <alignment horizontal="distributed" indent="1"/>
    </xf>
    <xf numFmtId="0" fontId="14" fillId="0" borderId="17" xfId="0" applyFont="1" applyFill="1" applyBorder="1" applyAlignment="1">
      <alignment horizontal="distributed"/>
    </xf>
    <xf numFmtId="0" fontId="14" fillId="0" borderId="11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 wrapText="1"/>
    </xf>
    <xf numFmtId="0" fontId="14" fillId="0" borderId="17" xfId="0" applyFont="1" applyFill="1" applyBorder="1" applyAlignment="1">
      <alignment horizontal="distributed" vertical="center" wrapText="1"/>
    </xf>
    <xf numFmtId="0" fontId="14" fillId="0" borderId="8" xfId="0" applyFont="1" applyFill="1" applyBorder="1" applyAlignment="1">
      <alignment horizontal="distributed" vertical="center" wrapText="1"/>
    </xf>
    <xf numFmtId="0" fontId="14" fillId="0" borderId="23" xfId="0" applyFont="1" applyFill="1" applyBorder="1" applyAlignment="1">
      <alignment horizontal="distributed" vertical="center" wrapText="1"/>
    </xf>
    <xf numFmtId="0" fontId="14" fillId="0" borderId="23" xfId="0" applyFont="1" applyFill="1" applyBorder="1" applyAlignment="1">
      <alignment horizontal="distributed" vertical="top"/>
    </xf>
    <xf numFmtId="176" fontId="14" fillId="0" borderId="0" xfId="0" applyNumberFormat="1" applyFont="1" applyBorder="1" applyAlignment="1">
      <alignment horizontal="right" vertical="center" indent="1"/>
    </xf>
    <xf numFmtId="176" fontId="14" fillId="0" borderId="0" xfId="0" applyNumberFormat="1" applyFont="1" applyFill="1" applyBorder="1" applyAlignment="1">
      <alignment horizontal="right" vertical="center" indent="1"/>
    </xf>
    <xf numFmtId="0" fontId="14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7" fontId="14" fillId="0" borderId="0" xfId="0" applyNumberFormat="1" applyFont="1" applyBorder="1" applyAlignment="1">
      <alignment horizontal="right" vertical="center" indent="1"/>
    </xf>
    <xf numFmtId="0" fontId="11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84" fontId="14" fillId="0" borderId="0" xfId="0" applyNumberFormat="1" applyFont="1" applyBorder="1" applyAlignment="1">
      <alignment horizontal="right" vertical="center" indent="1"/>
    </xf>
    <xf numFmtId="177" fontId="14" fillId="0" borderId="0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horizontal="distributed" vertical="center"/>
    </xf>
    <xf numFmtId="184" fontId="7" fillId="0" borderId="0" xfId="0" applyNumberFormat="1" applyFont="1" applyFill="1" applyBorder="1" applyAlignment="1">
      <alignment horizontal="right" vertical="center" indent="1"/>
    </xf>
    <xf numFmtId="177" fontId="7" fillId="0" borderId="6" xfId="0" applyNumberFormat="1" applyFont="1" applyFill="1" applyBorder="1" applyAlignment="1">
      <alignment horizontal="right" vertical="center" indent="1"/>
    </xf>
    <xf numFmtId="177" fontId="7" fillId="0" borderId="0" xfId="0" applyNumberFormat="1" applyFont="1" applyFill="1" applyBorder="1" applyAlignment="1">
      <alignment horizontal="right" vertical="center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"/>
    </sheetView>
  </sheetViews>
  <sheetFormatPr defaultColWidth="9.00390625" defaultRowHeight="13.5"/>
  <cols>
    <col min="1" max="10" width="6.25390625" style="0" customWidth="1"/>
    <col min="11" max="14" width="6.875" style="0" customWidth="1"/>
  </cols>
  <sheetData>
    <row r="1" spans="1:14" ht="26.25" customHeight="1">
      <c r="A1" s="6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2.5" customHeight="1">
      <c r="A2" s="64" t="s">
        <v>256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2:14" s="68" customFormat="1" ht="13.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9" t="s">
        <v>1</v>
      </c>
    </row>
    <row r="4" spans="1:14" ht="13.5">
      <c r="A4" s="269" t="s">
        <v>2</v>
      </c>
      <c r="B4" s="255" t="s">
        <v>3</v>
      </c>
      <c r="C4" s="255"/>
      <c r="D4" s="255"/>
      <c r="E4" s="255"/>
      <c r="F4" s="255"/>
      <c r="G4" s="255"/>
      <c r="H4" s="255" t="s">
        <v>4</v>
      </c>
      <c r="I4" s="255"/>
      <c r="J4" s="255"/>
      <c r="K4" s="255" t="s">
        <v>5</v>
      </c>
      <c r="L4" s="260"/>
      <c r="M4" s="260"/>
      <c r="N4" s="256"/>
    </row>
    <row r="5" spans="1:14" ht="13.5">
      <c r="A5" s="270"/>
      <c r="B5" s="261" t="s">
        <v>6</v>
      </c>
      <c r="C5" s="107" t="s">
        <v>7</v>
      </c>
      <c r="D5" s="107" t="s">
        <v>8</v>
      </c>
      <c r="E5" s="271" t="s">
        <v>9</v>
      </c>
      <c r="F5" s="271"/>
      <c r="G5" s="271"/>
      <c r="H5" s="261" t="s">
        <v>166</v>
      </c>
      <c r="I5" s="261" t="s">
        <v>10</v>
      </c>
      <c r="J5" s="261" t="s">
        <v>11</v>
      </c>
      <c r="K5" s="261" t="s">
        <v>166</v>
      </c>
      <c r="L5" s="261" t="s">
        <v>12</v>
      </c>
      <c r="M5" s="261" t="s">
        <v>13</v>
      </c>
      <c r="N5" s="262" t="s">
        <v>14</v>
      </c>
    </row>
    <row r="6" spans="1:14" ht="13.5">
      <c r="A6" s="270"/>
      <c r="B6" s="261"/>
      <c r="C6" s="108" t="s">
        <v>222</v>
      </c>
      <c r="D6" s="108" t="s">
        <v>15</v>
      </c>
      <c r="E6" s="99" t="s">
        <v>16</v>
      </c>
      <c r="F6" s="99" t="s">
        <v>17</v>
      </c>
      <c r="G6" s="99" t="s">
        <v>18</v>
      </c>
      <c r="H6" s="261"/>
      <c r="I6" s="261"/>
      <c r="J6" s="261"/>
      <c r="K6" s="261"/>
      <c r="L6" s="261"/>
      <c r="M6" s="261"/>
      <c r="N6" s="262"/>
    </row>
    <row r="7" spans="1:14" ht="5.25" customHeight="1">
      <c r="A7" s="105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8" customHeight="1">
      <c r="A8" s="96" t="s">
        <v>217</v>
      </c>
      <c r="B8" s="77">
        <f>SUM(C8:E8)</f>
        <v>607</v>
      </c>
      <c r="C8" s="78" t="s">
        <v>218</v>
      </c>
      <c r="D8" s="77">
        <v>129</v>
      </c>
      <c r="E8" s="77">
        <f>SUM(F8:G8)</f>
        <v>478</v>
      </c>
      <c r="F8" s="77">
        <v>98</v>
      </c>
      <c r="G8" s="77">
        <v>380</v>
      </c>
      <c r="H8" s="77">
        <f>SUM(I8:J8)</f>
        <v>3003</v>
      </c>
      <c r="I8" s="77">
        <v>1475</v>
      </c>
      <c r="J8" s="77">
        <v>1528</v>
      </c>
      <c r="K8" s="77">
        <f>SUM(L8:N8)</f>
        <v>46781</v>
      </c>
      <c r="L8" s="77">
        <v>385</v>
      </c>
      <c r="M8" s="77">
        <v>25774</v>
      </c>
      <c r="N8" s="77">
        <v>20622</v>
      </c>
    </row>
    <row r="9" spans="1:14" ht="18" customHeight="1">
      <c r="A9" s="96" t="s">
        <v>219</v>
      </c>
      <c r="B9" s="77">
        <f>SUM(C9:E9)</f>
        <v>507</v>
      </c>
      <c r="C9" s="78" t="s">
        <v>218</v>
      </c>
      <c r="D9" s="77">
        <v>92</v>
      </c>
      <c r="E9" s="77">
        <f>SUM(F9:G9)</f>
        <v>415</v>
      </c>
      <c r="F9" s="77">
        <v>101</v>
      </c>
      <c r="G9" s="77">
        <v>314</v>
      </c>
      <c r="H9" s="77">
        <f>SUM(I9:J9)</f>
        <v>2486</v>
      </c>
      <c r="I9" s="77">
        <v>1209</v>
      </c>
      <c r="J9" s="77">
        <v>1277</v>
      </c>
      <c r="K9" s="77">
        <f>SUM(L9:N9)</f>
        <v>46075</v>
      </c>
      <c r="L9" s="77">
        <v>1433</v>
      </c>
      <c r="M9" s="77">
        <v>30698</v>
      </c>
      <c r="N9" s="77">
        <v>13944</v>
      </c>
    </row>
    <row r="10" spans="1:14" ht="18" customHeight="1">
      <c r="A10" s="96" t="s">
        <v>220</v>
      </c>
      <c r="B10" s="77">
        <f>SUM(C10:E10)</f>
        <v>484</v>
      </c>
      <c r="C10" s="78" t="s">
        <v>218</v>
      </c>
      <c r="D10" s="77">
        <v>39</v>
      </c>
      <c r="E10" s="77">
        <f>SUM(F10:G10)</f>
        <v>445</v>
      </c>
      <c r="F10" s="77">
        <v>89</v>
      </c>
      <c r="G10" s="77">
        <v>356</v>
      </c>
      <c r="H10" s="77">
        <f>SUM(I10:J10)</f>
        <v>2229</v>
      </c>
      <c r="I10" s="77">
        <v>1097</v>
      </c>
      <c r="J10" s="77">
        <v>1132</v>
      </c>
      <c r="K10" s="77">
        <f>SUM(L10:N10)</f>
        <v>38035</v>
      </c>
      <c r="L10" s="77">
        <v>120</v>
      </c>
      <c r="M10" s="77">
        <v>29497</v>
      </c>
      <c r="N10" s="77">
        <v>8418</v>
      </c>
    </row>
    <row r="11" spans="1:14" ht="18" customHeight="1">
      <c r="A11" s="96" t="s">
        <v>221</v>
      </c>
      <c r="B11" s="77">
        <f>SUM(C11:E11)</f>
        <v>438</v>
      </c>
      <c r="C11" s="78">
        <v>112</v>
      </c>
      <c r="D11" s="77">
        <v>96</v>
      </c>
      <c r="E11" s="77">
        <f>SUM(F11:G11)</f>
        <v>230</v>
      </c>
      <c r="F11" s="77">
        <v>62</v>
      </c>
      <c r="G11" s="77">
        <v>168</v>
      </c>
      <c r="H11" s="77">
        <f>SUM(I11:J11)</f>
        <v>1972</v>
      </c>
      <c r="I11" s="77">
        <v>970</v>
      </c>
      <c r="J11" s="77">
        <v>1002</v>
      </c>
      <c r="K11" s="77">
        <f>SUM(L11:N11)</f>
        <v>35498</v>
      </c>
      <c r="L11" s="77">
        <v>185</v>
      </c>
      <c r="M11" s="77">
        <v>23836</v>
      </c>
      <c r="N11" s="77">
        <v>11477</v>
      </c>
    </row>
    <row r="12" spans="1:14" ht="18" customHeight="1">
      <c r="A12" s="106" t="s">
        <v>172</v>
      </c>
      <c r="B12" s="1">
        <f>SUM(C12:E12)</f>
        <v>388</v>
      </c>
      <c r="C12" s="1">
        <v>105</v>
      </c>
      <c r="D12" s="1">
        <v>60</v>
      </c>
      <c r="E12" s="1">
        <f>SUM(F12:G12)</f>
        <v>223</v>
      </c>
      <c r="F12" s="1">
        <v>54</v>
      </c>
      <c r="G12" s="1">
        <v>169</v>
      </c>
      <c r="H12" s="1">
        <v>1138</v>
      </c>
      <c r="I12" s="1">
        <v>557</v>
      </c>
      <c r="J12" s="1">
        <v>581</v>
      </c>
      <c r="K12" s="1">
        <f>SUM(L12:N12)</f>
        <v>29128</v>
      </c>
      <c r="L12" s="1">
        <v>49</v>
      </c>
      <c r="M12" s="1">
        <v>19897</v>
      </c>
      <c r="N12" s="1">
        <v>9182</v>
      </c>
    </row>
    <row r="13" spans="1:14" ht="5.25" customHeight="1">
      <c r="A13" s="104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s="68" customFormat="1" ht="13.5">
      <c r="A14" s="200" t="s">
        <v>266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4"/>
      <c r="M14" s="84"/>
      <c r="N14" s="84"/>
    </row>
    <row r="15" spans="1:11" s="68" customFormat="1" ht="13.5">
      <c r="A15" s="201" t="s">
        <v>257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13.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3.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9" spans="1:14" ht="22.5" customHeight="1">
      <c r="A19" s="67" t="s">
        <v>19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4" s="68" customFormat="1" ht="13.5">
      <c r="A20" s="209" t="s">
        <v>259</v>
      </c>
      <c r="B20" s="71"/>
      <c r="C20" s="71"/>
      <c r="D20" s="70"/>
      <c r="E20" s="70"/>
      <c r="F20" s="70"/>
      <c r="G20" s="70"/>
      <c r="H20" s="70"/>
      <c r="I20" s="70"/>
      <c r="J20" s="70"/>
      <c r="K20" s="70"/>
      <c r="M20" s="71"/>
      <c r="N20" s="79" t="s">
        <v>1</v>
      </c>
    </row>
    <row r="21" spans="1:14" ht="13.5">
      <c r="A21" s="269" t="s">
        <v>2</v>
      </c>
      <c r="B21" s="257" t="s">
        <v>20</v>
      </c>
      <c r="C21" s="255" t="s">
        <v>21</v>
      </c>
      <c r="D21" s="255"/>
      <c r="E21" s="255"/>
      <c r="F21" s="255"/>
      <c r="G21" s="255"/>
      <c r="H21" s="255"/>
      <c r="I21" s="255"/>
      <c r="J21" s="255"/>
      <c r="K21" s="255"/>
      <c r="L21" s="255"/>
      <c r="M21" s="255" t="s">
        <v>22</v>
      </c>
      <c r="N21" s="256"/>
    </row>
    <row r="22" spans="1:14" ht="13.5">
      <c r="A22" s="270"/>
      <c r="B22" s="258"/>
      <c r="C22" s="259" t="s">
        <v>23</v>
      </c>
      <c r="D22" s="100" t="s">
        <v>197</v>
      </c>
      <c r="E22" s="101" t="s">
        <v>198</v>
      </c>
      <c r="F22" s="101" t="s">
        <v>199</v>
      </c>
      <c r="G22" s="101" t="s">
        <v>200</v>
      </c>
      <c r="H22" s="101" t="s">
        <v>201</v>
      </c>
      <c r="I22" s="101" t="s">
        <v>202</v>
      </c>
      <c r="J22" s="101" t="s">
        <v>203</v>
      </c>
      <c r="K22" s="101" t="s">
        <v>204</v>
      </c>
      <c r="L22" s="102" t="s">
        <v>205</v>
      </c>
      <c r="M22" s="259" t="s">
        <v>23</v>
      </c>
      <c r="N22" s="103" t="s">
        <v>197</v>
      </c>
    </row>
    <row r="23" spans="1:14" ht="13.5">
      <c r="A23" s="270"/>
      <c r="B23" s="258"/>
      <c r="C23" s="259"/>
      <c r="D23" s="90" t="s">
        <v>206</v>
      </c>
      <c r="E23" s="90" t="s">
        <v>207</v>
      </c>
      <c r="F23" s="90" t="s">
        <v>208</v>
      </c>
      <c r="G23" s="90" t="s">
        <v>209</v>
      </c>
      <c r="H23" s="90" t="s">
        <v>210</v>
      </c>
      <c r="I23" s="90" t="s">
        <v>211</v>
      </c>
      <c r="J23" s="90" t="s">
        <v>212</v>
      </c>
      <c r="K23" s="90" t="s">
        <v>205</v>
      </c>
      <c r="L23" s="90"/>
      <c r="M23" s="259"/>
      <c r="N23" s="91" t="s">
        <v>206</v>
      </c>
    </row>
    <row r="24" spans="1:14" ht="13.5">
      <c r="A24" s="270"/>
      <c r="B24" s="258"/>
      <c r="C24" s="259"/>
      <c r="D24" s="93" t="s">
        <v>24</v>
      </c>
      <c r="E24" s="93" t="s">
        <v>24</v>
      </c>
      <c r="F24" s="93" t="s">
        <v>24</v>
      </c>
      <c r="G24" s="93" t="s">
        <v>24</v>
      </c>
      <c r="H24" s="93" t="s">
        <v>24</v>
      </c>
      <c r="I24" s="93" t="s">
        <v>24</v>
      </c>
      <c r="J24" s="93" t="s">
        <v>24</v>
      </c>
      <c r="K24" s="93" t="s">
        <v>24</v>
      </c>
      <c r="L24" s="93" t="s">
        <v>25</v>
      </c>
      <c r="M24" s="259"/>
      <c r="N24" s="94" t="s">
        <v>24</v>
      </c>
    </row>
    <row r="25" spans="1:14" ht="5.25" customHeight="1">
      <c r="A25" s="95"/>
      <c r="B25" s="74"/>
      <c r="C25" s="74"/>
      <c r="D25" s="75"/>
      <c r="E25" s="75"/>
      <c r="F25" s="75"/>
      <c r="G25" s="75"/>
      <c r="H25" s="75"/>
      <c r="I25" s="75"/>
      <c r="J25" s="75"/>
      <c r="K25" s="75"/>
      <c r="L25" s="75"/>
      <c r="M25" s="74"/>
      <c r="N25" s="75"/>
    </row>
    <row r="26" spans="1:14" ht="18" customHeight="1">
      <c r="A26" s="96" t="s">
        <v>213</v>
      </c>
      <c r="B26" s="81">
        <f>SUM(C26:N26)</f>
        <v>607</v>
      </c>
      <c r="C26" s="76">
        <v>2</v>
      </c>
      <c r="D26" s="76">
        <v>180</v>
      </c>
      <c r="E26" s="76">
        <v>98</v>
      </c>
      <c r="F26" s="76">
        <v>143</v>
      </c>
      <c r="G26" s="76">
        <v>93</v>
      </c>
      <c r="H26" s="76">
        <v>48</v>
      </c>
      <c r="I26" s="76">
        <v>43</v>
      </c>
      <c r="J26" s="76" t="s">
        <v>254</v>
      </c>
      <c r="K26" s="76" t="s">
        <v>254</v>
      </c>
      <c r="L26" s="76" t="s">
        <v>254</v>
      </c>
      <c r="M26" s="76" t="s">
        <v>254</v>
      </c>
      <c r="N26" s="76" t="s">
        <v>254</v>
      </c>
    </row>
    <row r="27" spans="1:14" ht="18" customHeight="1">
      <c r="A27" s="96" t="s">
        <v>215</v>
      </c>
      <c r="B27" s="81">
        <f>SUM(C27:N27)</f>
        <v>507</v>
      </c>
      <c r="C27" s="76">
        <v>10</v>
      </c>
      <c r="D27" s="76">
        <v>98</v>
      </c>
      <c r="E27" s="76">
        <v>91</v>
      </c>
      <c r="F27" s="76">
        <v>135</v>
      </c>
      <c r="G27" s="76">
        <v>81</v>
      </c>
      <c r="H27" s="76">
        <v>51</v>
      </c>
      <c r="I27" s="76">
        <v>41</v>
      </c>
      <c r="J27" s="76" t="s">
        <v>254</v>
      </c>
      <c r="K27" s="76" t="s">
        <v>254</v>
      </c>
      <c r="L27" s="76" t="s">
        <v>254</v>
      </c>
      <c r="M27" s="76" t="s">
        <v>254</v>
      </c>
      <c r="N27" s="76" t="s">
        <v>254</v>
      </c>
    </row>
    <row r="28" spans="1:14" ht="18" customHeight="1">
      <c r="A28" s="96" t="s">
        <v>216</v>
      </c>
      <c r="B28" s="81">
        <f>SUM(C28:N28)</f>
        <v>484</v>
      </c>
      <c r="C28" s="76" t="s">
        <v>214</v>
      </c>
      <c r="D28" s="76">
        <v>13</v>
      </c>
      <c r="E28" s="76">
        <v>65</v>
      </c>
      <c r="F28" s="76">
        <v>140</v>
      </c>
      <c r="G28" s="76">
        <v>73</v>
      </c>
      <c r="H28" s="76">
        <v>36</v>
      </c>
      <c r="I28" s="76">
        <v>18</v>
      </c>
      <c r="J28" s="76">
        <v>4</v>
      </c>
      <c r="K28" s="76">
        <v>7</v>
      </c>
      <c r="L28" s="76">
        <v>1</v>
      </c>
      <c r="M28" s="76" t="s">
        <v>214</v>
      </c>
      <c r="N28" s="76">
        <v>127</v>
      </c>
    </row>
    <row r="29" spans="1:14" ht="18" customHeight="1">
      <c r="A29" s="106" t="s">
        <v>171</v>
      </c>
      <c r="B29" s="7">
        <f>SUM(C29:N29)</f>
        <v>438</v>
      </c>
      <c r="C29" s="76" t="s">
        <v>241</v>
      </c>
      <c r="D29" s="4">
        <v>112</v>
      </c>
      <c r="E29" s="4">
        <v>63</v>
      </c>
      <c r="F29" s="4">
        <v>127</v>
      </c>
      <c r="G29" s="4">
        <v>68</v>
      </c>
      <c r="H29" s="4">
        <v>29</v>
      </c>
      <c r="I29" s="4">
        <v>17</v>
      </c>
      <c r="J29" s="4">
        <v>7</v>
      </c>
      <c r="K29" s="4">
        <v>3</v>
      </c>
      <c r="L29" s="4">
        <v>3</v>
      </c>
      <c r="M29" s="76" t="s">
        <v>88</v>
      </c>
      <c r="N29" s="4">
        <v>9</v>
      </c>
    </row>
    <row r="30" spans="1:14" ht="5.25" customHeight="1">
      <c r="A30" s="104"/>
      <c r="B30" s="81"/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1:14" s="68" customFormat="1" ht="13.5">
      <c r="A31" s="200" t="s">
        <v>258</v>
      </c>
      <c r="B31" s="83"/>
      <c r="C31" s="83"/>
      <c r="D31" s="83"/>
      <c r="E31" s="83"/>
      <c r="F31" s="83"/>
      <c r="G31" s="83"/>
      <c r="H31" s="83"/>
      <c r="I31" s="83"/>
      <c r="J31" s="83"/>
      <c r="K31" s="84"/>
      <c r="L31" s="84"/>
      <c r="M31" s="84"/>
      <c r="N31" s="84"/>
    </row>
    <row r="32" spans="1:14" s="68" customFormat="1" ht="13.5">
      <c r="A32" s="202" t="s">
        <v>242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</row>
    <row r="33" spans="1:14" s="68" customFormat="1" ht="13.5">
      <c r="A33" s="201" t="s">
        <v>243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spans="1:14" s="68" customFormat="1" ht="13.5">
      <c r="A34" s="201" t="s">
        <v>244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</row>
    <row r="35" spans="1:14" s="68" customFormat="1" ht="13.5">
      <c r="A35" s="201" t="s">
        <v>245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1:14" s="68" customFormat="1" ht="13.5">
      <c r="A36" s="201" t="s">
        <v>246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4" s="68" customFormat="1" ht="13.5">
      <c r="A37" s="201" t="s">
        <v>247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14" ht="13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3.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22.5" customHeight="1">
      <c r="A41" s="67" t="s">
        <v>267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</row>
    <row r="42" spans="1:14" s="68" customFormat="1" ht="13.5" customHeight="1">
      <c r="A42" s="209" t="s">
        <v>260</v>
      </c>
      <c r="B42" s="80"/>
      <c r="C42" s="80"/>
      <c r="D42" s="70"/>
      <c r="E42" s="70"/>
      <c r="F42" s="70"/>
      <c r="G42" s="70"/>
      <c r="H42" s="70"/>
      <c r="J42" s="71"/>
      <c r="K42" s="79" t="s">
        <v>168</v>
      </c>
      <c r="L42" s="71"/>
      <c r="M42" s="71"/>
      <c r="N42" s="71"/>
    </row>
    <row r="43" spans="1:14" ht="13.5" customHeight="1">
      <c r="A43" s="263" t="s">
        <v>2</v>
      </c>
      <c r="B43" s="266" t="s">
        <v>6</v>
      </c>
      <c r="C43" s="85" t="s">
        <v>180</v>
      </c>
      <c r="D43" s="86" t="s">
        <v>181</v>
      </c>
      <c r="E43" s="86" t="s">
        <v>182</v>
      </c>
      <c r="F43" s="86" t="s">
        <v>183</v>
      </c>
      <c r="G43" s="86" t="s">
        <v>184</v>
      </c>
      <c r="H43" s="86" t="s">
        <v>185</v>
      </c>
      <c r="I43" s="86" t="s">
        <v>186</v>
      </c>
      <c r="J43" s="86" t="s">
        <v>187</v>
      </c>
      <c r="K43" s="87" t="s">
        <v>188</v>
      </c>
      <c r="L43" s="16"/>
      <c r="M43" s="38"/>
      <c r="N43" s="17"/>
    </row>
    <row r="44" spans="1:14" ht="13.5" customHeight="1">
      <c r="A44" s="264"/>
      <c r="B44" s="267"/>
      <c r="C44" s="89"/>
      <c r="D44" s="90" t="s">
        <v>189</v>
      </c>
      <c r="E44" s="90" t="s">
        <v>190</v>
      </c>
      <c r="F44" s="90" t="s">
        <v>191</v>
      </c>
      <c r="G44" s="90" t="s">
        <v>192</v>
      </c>
      <c r="H44" s="90" t="s">
        <v>193</v>
      </c>
      <c r="I44" s="90" t="s">
        <v>194</v>
      </c>
      <c r="J44" s="90" t="s">
        <v>195</v>
      </c>
      <c r="K44" s="91" t="s">
        <v>196</v>
      </c>
      <c r="L44" s="18"/>
      <c r="M44" s="38"/>
      <c r="N44" s="18"/>
    </row>
    <row r="45" spans="1:14" ht="13.5" customHeight="1">
      <c r="A45" s="265"/>
      <c r="B45" s="268"/>
      <c r="C45" s="92" t="s">
        <v>24</v>
      </c>
      <c r="D45" s="93" t="s">
        <v>24</v>
      </c>
      <c r="E45" s="93" t="s">
        <v>24</v>
      </c>
      <c r="F45" s="93" t="s">
        <v>24</v>
      </c>
      <c r="G45" s="93" t="s">
        <v>24</v>
      </c>
      <c r="H45" s="93" t="s">
        <v>24</v>
      </c>
      <c r="I45" s="93" t="s">
        <v>24</v>
      </c>
      <c r="J45" s="93" t="s">
        <v>24</v>
      </c>
      <c r="K45" s="94" t="s">
        <v>24</v>
      </c>
      <c r="L45" s="19"/>
      <c r="M45" s="38"/>
      <c r="N45" s="19"/>
    </row>
    <row r="46" spans="1:14" ht="5.25" customHeight="1">
      <c r="A46" s="95"/>
      <c r="B46" s="74"/>
      <c r="C46" s="74"/>
      <c r="D46" s="75"/>
      <c r="E46" s="75"/>
      <c r="F46" s="75"/>
      <c r="G46" s="75"/>
      <c r="H46" s="75"/>
      <c r="I46" s="75"/>
      <c r="J46" s="75"/>
      <c r="K46" s="75"/>
      <c r="L46" s="3"/>
      <c r="M46" s="2"/>
      <c r="N46" s="3"/>
    </row>
    <row r="47" spans="1:14" ht="18" customHeight="1">
      <c r="A47" s="96" t="s">
        <v>172</v>
      </c>
      <c r="B47" s="81">
        <f>SUM(C47:N47)</f>
        <v>283</v>
      </c>
      <c r="C47" s="76">
        <v>6</v>
      </c>
      <c r="D47" s="76">
        <v>58</v>
      </c>
      <c r="E47" s="76">
        <v>108</v>
      </c>
      <c r="F47" s="76">
        <v>59</v>
      </c>
      <c r="G47" s="76">
        <v>25</v>
      </c>
      <c r="H47" s="76">
        <v>21</v>
      </c>
      <c r="I47" s="76">
        <v>4</v>
      </c>
      <c r="J47" s="76">
        <v>1</v>
      </c>
      <c r="K47" s="76">
        <v>1</v>
      </c>
      <c r="L47" s="15"/>
      <c r="M47" s="4"/>
      <c r="N47" s="4"/>
    </row>
    <row r="48" spans="1:14" ht="5.25" customHeight="1">
      <c r="A48" s="97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15"/>
      <c r="M48" s="4"/>
      <c r="N48" s="4"/>
    </row>
    <row r="49" spans="1:14" s="68" customFormat="1" ht="14.25" customHeight="1">
      <c r="A49" s="200" t="s">
        <v>266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73"/>
      <c r="M49" s="73"/>
      <c r="N49" s="73"/>
    </row>
    <row r="50" spans="1:14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14"/>
      <c r="M50" s="14"/>
      <c r="N50" s="14"/>
    </row>
  </sheetData>
  <mergeCells count="21">
    <mergeCell ref="A43:A45"/>
    <mergeCell ref="B43:B45"/>
    <mergeCell ref="H4:J4"/>
    <mergeCell ref="A4:A6"/>
    <mergeCell ref="B5:B6"/>
    <mergeCell ref="E5:G5"/>
    <mergeCell ref="B4:G4"/>
    <mergeCell ref="A21:A24"/>
    <mergeCell ref="K4:N4"/>
    <mergeCell ref="H5:H6"/>
    <mergeCell ref="M5:M6"/>
    <mergeCell ref="N5:N6"/>
    <mergeCell ref="I5:I6"/>
    <mergeCell ref="J5:J6"/>
    <mergeCell ref="K5:K6"/>
    <mergeCell ref="L5:L6"/>
    <mergeCell ref="M21:N21"/>
    <mergeCell ref="B21:B24"/>
    <mergeCell ref="C21:L21"/>
    <mergeCell ref="M22:M24"/>
    <mergeCell ref="C22:C24"/>
  </mergeCells>
  <printOptions/>
  <pageMargins left="0.72" right="0.46" top="0.984251968503937" bottom="0.984251968503937" header="0.5118110236220472" footer="0.5118110236220472"/>
  <pageSetup horizontalDpi="600" verticalDpi="600" orientation="portrait" paperSize="9" r:id="rId1"/>
  <headerFooter alignWithMargins="0">
    <oddHeader>&amp;L&amp;8 62　　　　産業 ・ 金融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52"/>
  <sheetViews>
    <sheetView workbookViewId="0" topLeftCell="A1">
      <selection activeCell="B41" sqref="B41"/>
    </sheetView>
  </sheetViews>
  <sheetFormatPr defaultColWidth="9.00390625" defaultRowHeight="13.5"/>
  <cols>
    <col min="1" max="1" width="7.625" style="0" customWidth="1"/>
    <col min="2" max="28" width="3.00390625" style="0" customWidth="1"/>
    <col min="29" max="29" width="7.50390625" style="0" customWidth="1"/>
  </cols>
  <sheetData>
    <row r="1" spans="1:14" ht="26.2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28" ht="22.5" customHeight="1">
      <c r="A2" s="64" t="s">
        <v>120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4" s="68" customFormat="1" ht="13.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M3" s="71"/>
      <c r="N3" s="71"/>
      <c r="AB3" s="79" t="s">
        <v>1</v>
      </c>
      <c r="AG3" s="109"/>
      <c r="AH3" s="110"/>
    </row>
    <row r="4" spans="1:28" ht="11.25" customHeight="1">
      <c r="A4" s="263" t="s">
        <v>2</v>
      </c>
      <c r="B4" s="266" t="s">
        <v>6</v>
      </c>
      <c r="C4" s="266"/>
      <c r="D4" s="266"/>
      <c r="E4" s="266" t="s">
        <v>132</v>
      </c>
      <c r="F4" s="266"/>
      <c r="G4" s="266"/>
      <c r="H4" s="273" t="s">
        <v>131</v>
      </c>
      <c r="I4" s="266"/>
      <c r="J4" s="266"/>
      <c r="K4" s="273" t="s">
        <v>169</v>
      </c>
      <c r="L4" s="266"/>
      <c r="M4" s="266"/>
      <c r="N4" s="273" t="s">
        <v>26</v>
      </c>
      <c r="O4" s="266"/>
      <c r="P4" s="266"/>
      <c r="Q4" s="273" t="s">
        <v>27</v>
      </c>
      <c r="R4" s="266"/>
      <c r="S4" s="266"/>
      <c r="T4" s="273" t="s">
        <v>170</v>
      </c>
      <c r="U4" s="266"/>
      <c r="V4" s="266"/>
      <c r="W4" s="273" t="s">
        <v>134</v>
      </c>
      <c r="X4" s="266"/>
      <c r="Y4" s="266"/>
      <c r="Z4" s="273" t="s">
        <v>135</v>
      </c>
      <c r="AA4" s="266"/>
      <c r="AB4" s="275"/>
    </row>
    <row r="5" spans="1:28" ht="5.25" customHeight="1">
      <c r="A5" s="264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76"/>
    </row>
    <row r="6" spans="1:28" ht="5.25" customHeight="1">
      <c r="A6" s="264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76"/>
    </row>
    <row r="7" spans="1:28" ht="11.25" customHeight="1">
      <c r="A7" s="265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50"/>
    </row>
    <row r="8" spans="1:28" ht="5.25" customHeight="1">
      <c r="A8" s="95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</row>
    <row r="9" spans="1:28" ht="18" customHeight="1">
      <c r="A9" s="118" t="s">
        <v>223</v>
      </c>
      <c r="B9" s="272">
        <f>SUM(E9:AB9)</f>
        <v>441</v>
      </c>
      <c r="C9" s="274"/>
      <c r="D9" s="274"/>
      <c r="E9" s="272">
        <v>1</v>
      </c>
      <c r="F9" s="272"/>
      <c r="G9" s="272"/>
      <c r="H9" s="272">
        <v>35</v>
      </c>
      <c r="I9" s="272"/>
      <c r="J9" s="272"/>
      <c r="K9" s="272">
        <v>113</v>
      </c>
      <c r="L9" s="272"/>
      <c r="M9" s="272"/>
      <c r="N9" s="272">
        <v>170</v>
      </c>
      <c r="O9" s="272"/>
      <c r="P9" s="272"/>
      <c r="Q9" s="272">
        <v>78</v>
      </c>
      <c r="R9" s="272"/>
      <c r="S9" s="272"/>
      <c r="T9" s="272">
        <v>2</v>
      </c>
      <c r="U9" s="272"/>
      <c r="V9" s="272"/>
      <c r="W9" s="272">
        <v>38</v>
      </c>
      <c r="X9" s="272"/>
      <c r="Y9" s="272"/>
      <c r="Z9" s="272">
        <v>4</v>
      </c>
      <c r="AA9" s="272"/>
      <c r="AB9" s="272"/>
    </row>
    <row r="10" spans="1:28" ht="18" customHeight="1">
      <c r="A10" s="119" t="s">
        <v>224</v>
      </c>
      <c r="B10" s="272">
        <f>SUM(E10:AB10)</f>
        <v>365</v>
      </c>
      <c r="C10" s="274"/>
      <c r="D10" s="274"/>
      <c r="E10" s="272">
        <v>4</v>
      </c>
      <c r="F10" s="272"/>
      <c r="G10" s="272"/>
      <c r="H10" s="272">
        <v>20</v>
      </c>
      <c r="I10" s="272"/>
      <c r="J10" s="272"/>
      <c r="K10" s="272">
        <v>104</v>
      </c>
      <c r="L10" s="272"/>
      <c r="M10" s="272"/>
      <c r="N10" s="272">
        <v>150</v>
      </c>
      <c r="O10" s="272"/>
      <c r="P10" s="272"/>
      <c r="Q10" s="272">
        <v>61</v>
      </c>
      <c r="R10" s="272"/>
      <c r="S10" s="272"/>
      <c r="T10" s="272">
        <v>5</v>
      </c>
      <c r="U10" s="272"/>
      <c r="V10" s="272"/>
      <c r="W10" s="272">
        <v>19</v>
      </c>
      <c r="X10" s="272"/>
      <c r="Y10" s="272"/>
      <c r="Z10" s="272">
        <v>2</v>
      </c>
      <c r="AA10" s="272"/>
      <c r="AB10" s="272"/>
    </row>
    <row r="11" spans="1:28" ht="18" customHeight="1">
      <c r="A11" s="119" t="s">
        <v>225</v>
      </c>
      <c r="B11" s="272">
        <f>SUM(E11:AB11)</f>
        <v>335</v>
      </c>
      <c r="C11" s="274"/>
      <c r="D11" s="274"/>
      <c r="E11" s="272">
        <v>2</v>
      </c>
      <c r="F11" s="272"/>
      <c r="G11" s="272"/>
      <c r="H11" s="272">
        <v>12</v>
      </c>
      <c r="I11" s="272"/>
      <c r="J11" s="272"/>
      <c r="K11" s="272">
        <v>99</v>
      </c>
      <c r="L11" s="272"/>
      <c r="M11" s="272"/>
      <c r="N11" s="272">
        <v>163</v>
      </c>
      <c r="O11" s="272"/>
      <c r="P11" s="272"/>
      <c r="Q11" s="272">
        <v>41</v>
      </c>
      <c r="R11" s="272"/>
      <c r="S11" s="272"/>
      <c r="T11" s="272">
        <v>2</v>
      </c>
      <c r="U11" s="272"/>
      <c r="V11" s="272"/>
      <c r="W11" s="272">
        <v>16</v>
      </c>
      <c r="X11" s="272"/>
      <c r="Y11" s="272"/>
      <c r="Z11" s="281" t="s">
        <v>226</v>
      </c>
      <c r="AA11" s="281"/>
      <c r="AB11" s="281"/>
    </row>
    <row r="12" spans="1:28" ht="18" customHeight="1">
      <c r="A12" s="123" t="s">
        <v>136</v>
      </c>
      <c r="B12" s="278">
        <f>SUM(E12:AB12)</f>
        <v>305</v>
      </c>
      <c r="C12" s="279"/>
      <c r="D12" s="279"/>
      <c r="E12" s="278">
        <v>2</v>
      </c>
      <c r="F12" s="278"/>
      <c r="G12" s="278"/>
      <c r="H12" s="278">
        <v>15</v>
      </c>
      <c r="I12" s="278"/>
      <c r="J12" s="278"/>
      <c r="K12" s="278">
        <v>88</v>
      </c>
      <c r="L12" s="278"/>
      <c r="M12" s="278"/>
      <c r="N12" s="278">
        <v>151</v>
      </c>
      <c r="O12" s="278"/>
      <c r="P12" s="278"/>
      <c r="Q12" s="278">
        <v>33</v>
      </c>
      <c r="R12" s="278"/>
      <c r="S12" s="278"/>
      <c r="T12" s="278">
        <v>5</v>
      </c>
      <c r="U12" s="278"/>
      <c r="V12" s="278"/>
      <c r="W12" s="278">
        <v>11</v>
      </c>
      <c r="X12" s="278"/>
      <c r="Y12" s="278"/>
      <c r="Z12" s="281" t="s">
        <v>88</v>
      </c>
      <c r="AA12" s="281"/>
      <c r="AB12" s="281"/>
    </row>
    <row r="13" spans="1:28" ht="5.25" customHeight="1">
      <c r="A13" s="104"/>
      <c r="B13" s="68"/>
      <c r="C13" s="68"/>
      <c r="D13" s="68"/>
      <c r="E13" s="68"/>
      <c r="F13" s="68"/>
      <c r="G13" s="68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68" customFormat="1" ht="13.5">
      <c r="A14" s="200" t="s">
        <v>258</v>
      </c>
      <c r="B14" s="83"/>
      <c r="C14" s="83"/>
      <c r="D14" s="83"/>
      <c r="E14" s="83"/>
      <c r="F14" s="83"/>
      <c r="G14" s="83"/>
      <c r="H14" s="83"/>
      <c r="I14" s="83"/>
      <c r="J14" s="83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</row>
    <row r="16" spans="27:47" ht="13.5"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</row>
    <row r="17" spans="27:47" ht="13.5">
      <c r="AA17" s="11"/>
      <c r="AB17" s="36"/>
      <c r="AC17" s="36"/>
      <c r="AD17" s="29"/>
      <c r="AE17" s="32"/>
      <c r="AF17" s="32"/>
      <c r="AG17" s="36"/>
      <c r="AH17" s="36"/>
      <c r="AI17" s="31"/>
      <c r="AJ17" s="36"/>
      <c r="AK17" s="41"/>
      <c r="AL17" s="29"/>
      <c r="AM17" s="11"/>
      <c r="AN17" s="11"/>
      <c r="AO17" s="11"/>
      <c r="AP17" s="11"/>
      <c r="AQ17" s="11"/>
      <c r="AR17" s="11"/>
      <c r="AS17" s="11"/>
      <c r="AT17" s="11"/>
      <c r="AU17" s="11"/>
    </row>
    <row r="18" spans="1:47" ht="22.5" customHeight="1">
      <c r="A18" s="67" t="s">
        <v>268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36"/>
      <c r="AD18" s="31"/>
      <c r="AE18" s="31"/>
      <c r="AF18" s="36"/>
      <c r="AG18" s="36"/>
      <c r="AH18" s="36"/>
      <c r="AI18" s="31"/>
      <c r="AJ18" s="36"/>
      <c r="AK18" s="41"/>
      <c r="AL18" s="29"/>
      <c r="AM18" s="11"/>
      <c r="AN18" s="11"/>
      <c r="AO18" s="11"/>
      <c r="AP18" s="11"/>
      <c r="AQ18" s="11"/>
      <c r="AR18" s="11"/>
      <c r="AS18" s="11"/>
      <c r="AT18" s="11"/>
      <c r="AU18" s="11"/>
    </row>
    <row r="19" spans="1:47" s="68" customFormat="1" ht="13.5">
      <c r="A19" s="209" t="s">
        <v>260</v>
      </c>
      <c r="B19" s="80"/>
      <c r="C19" s="80"/>
      <c r="D19" s="70"/>
      <c r="E19" s="70"/>
      <c r="F19" s="70"/>
      <c r="G19" s="70"/>
      <c r="H19" s="70"/>
      <c r="I19" s="70"/>
      <c r="J19" s="70"/>
      <c r="K19" s="70"/>
      <c r="Z19" s="79" t="s">
        <v>1</v>
      </c>
      <c r="AA19" s="82"/>
      <c r="AB19" s="111"/>
      <c r="AC19" s="111"/>
      <c r="AD19" s="112"/>
      <c r="AE19" s="112"/>
      <c r="AF19" s="111"/>
      <c r="AG19" s="111"/>
      <c r="AH19" s="111"/>
      <c r="AI19" s="112"/>
      <c r="AJ19" s="111"/>
      <c r="AK19" s="113"/>
      <c r="AL19" s="114"/>
      <c r="AM19" s="82"/>
      <c r="AN19" s="82"/>
      <c r="AO19" s="82"/>
      <c r="AP19" s="82"/>
      <c r="AQ19" s="82"/>
      <c r="AR19" s="82"/>
      <c r="AS19" s="82"/>
      <c r="AT19" s="82"/>
      <c r="AU19" s="82"/>
    </row>
    <row r="20" spans="1:47" s="43" customFormat="1" ht="13.5" customHeight="1">
      <c r="A20" s="263" t="s">
        <v>2</v>
      </c>
      <c r="B20" s="273" t="s">
        <v>227</v>
      </c>
      <c r="C20" s="266"/>
      <c r="D20" s="266"/>
      <c r="E20" s="273" t="s">
        <v>137</v>
      </c>
      <c r="F20" s="266"/>
      <c r="G20" s="273" t="s">
        <v>133</v>
      </c>
      <c r="H20" s="266"/>
      <c r="I20" s="273" t="s">
        <v>138</v>
      </c>
      <c r="J20" s="266"/>
      <c r="K20" s="273" t="s">
        <v>139</v>
      </c>
      <c r="L20" s="266"/>
      <c r="M20" s="266" t="s">
        <v>27</v>
      </c>
      <c r="N20" s="266"/>
      <c r="O20" s="273" t="s">
        <v>140</v>
      </c>
      <c r="P20" s="266"/>
      <c r="Q20" s="273" t="s">
        <v>141</v>
      </c>
      <c r="R20" s="266"/>
      <c r="S20" s="266" t="s">
        <v>142</v>
      </c>
      <c r="T20" s="266"/>
      <c r="U20" s="266" t="s">
        <v>143</v>
      </c>
      <c r="V20" s="266"/>
      <c r="W20" s="266" t="s">
        <v>144</v>
      </c>
      <c r="X20" s="266"/>
      <c r="Y20" s="273" t="s">
        <v>145</v>
      </c>
      <c r="Z20" s="275"/>
      <c r="AA20" s="48"/>
      <c r="AB20" s="48"/>
      <c r="AC20" s="36"/>
      <c r="AD20" s="31"/>
      <c r="AE20" s="31"/>
      <c r="AF20" s="10"/>
      <c r="AG20" s="34"/>
      <c r="AH20" s="31"/>
      <c r="AI20" s="31"/>
      <c r="AJ20" s="36"/>
      <c r="AK20" s="47"/>
      <c r="AL20" s="31"/>
      <c r="AM20" s="36"/>
      <c r="AN20" s="41"/>
      <c r="AO20" s="36"/>
      <c r="AP20" s="47"/>
      <c r="AQ20" s="44"/>
      <c r="AR20" s="44"/>
      <c r="AS20" s="44"/>
      <c r="AT20" s="44"/>
      <c r="AU20" s="44"/>
    </row>
    <row r="21" spans="1:47" s="43" customFormat="1" ht="12" customHeight="1">
      <c r="A21" s="264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76"/>
      <c r="AA21" s="48"/>
      <c r="AB21" s="48"/>
      <c r="AC21" s="31"/>
      <c r="AD21" s="31"/>
      <c r="AE21" s="31"/>
      <c r="AF21" s="10"/>
      <c r="AG21" s="34"/>
      <c r="AH21" s="31"/>
      <c r="AI21" s="31"/>
      <c r="AJ21" s="31"/>
      <c r="AK21" s="31"/>
      <c r="AL21" s="31"/>
      <c r="AM21" s="31"/>
      <c r="AN21" s="31"/>
      <c r="AO21" s="31"/>
      <c r="AP21" s="31"/>
      <c r="AQ21" s="44"/>
      <c r="AR21" s="44"/>
      <c r="AS21" s="44"/>
      <c r="AT21" s="44"/>
      <c r="AU21" s="44"/>
    </row>
    <row r="22" spans="1:47" s="43" customFormat="1" ht="12" customHeight="1">
      <c r="A22" s="264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76"/>
      <c r="AA22" s="48"/>
      <c r="AB22" s="48"/>
      <c r="AC22" s="31"/>
      <c r="AD22" s="31"/>
      <c r="AE22" s="31"/>
      <c r="AF22" s="10"/>
      <c r="AG22" s="45"/>
      <c r="AH22" s="42"/>
      <c r="AI22" s="42"/>
      <c r="AJ22" s="31"/>
      <c r="AK22" s="31"/>
      <c r="AL22" s="42"/>
      <c r="AM22" s="31"/>
      <c r="AN22" s="31"/>
      <c r="AO22" s="31"/>
      <c r="AP22" s="31"/>
      <c r="AQ22" s="44"/>
      <c r="AR22" s="44"/>
      <c r="AS22" s="44"/>
      <c r="AT22" s="44"/>
      <c r="AU22" s="44"/>
    </row>
    <row r="23" spans="1:47" s="43" customFormat="1" ht="12" customHeight="1">
      <c r="A23" s="265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50"/>
      <c r="AA23" s="48"/>
      <c r="AB23" s="48"/>
      <c r="AC23" s="31"/>
      <c r="AD23" s="31"/>
      <c r="AE23" s="31"/>
      <c r="AF23" s="10"/>
      <c r="AG23" s="45"/>
      <c r="AH23" s="31"/>
      <c r="AI23" s="31"/>
      <c r="AJ23" s="31"/>
      <c r="AK23" s="31"/>
      <c r="AL23" s="31"/>
      <c r="AM23" s="31"/>
      <c r="AN23" s="31"/>
      <c r="AO23" s="31"/>
      <c r="AP23" s="31"/>
      <c r="AQ23" s="44"/>
      <c r="AR23" s="44"/>
      <c r="AS23" s="44"/>
      <c r="AT23" s="44"/>
      <c r="AU23" s="44"/>
    </row>
    <row r="24" spans="1:47" ht="4.5" customHeight="1">
      <c r="A24" s="120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11"/>
      <c r="AB24" s="35"/>
      <c r="AC24" s="9"/>
      <c r="AD24" s="2"/>
      <c r="AE24" s="30"/>
      <c r="AF24" s="30"/>
      <c r="AG24" s="3"/>
      <c r="AH24" s="3"/>
      <c r="AI24" s="3"/>
      <c r="AJ24" s="3"/>
      <c r="AK24" s="3"/>
      <c r="AL24" s="3"/>
      <c r="AM24" s="3"/>
      <c r="AN24" s="3"/>
      <c r="AO24" s="2"/>
      <c r="AP24" s="3"/>
      <c r="AQ24" s="11"/>
      <c r="AR24" s="11"/>
      <c r="AS24" s="11"/>
      <c r="AT24" s="11"/>
      <c r="AU24" s="11"/>
    </row>
    <row r="25" spans="1:47" ht="18" customHeight="1">
      <c r="A25" s="88">
        <v>17</v>
      </c>
      <c r="B25" s="282">
        <f>SUM(E25:Z25)</f>
        <v>236</v>
      </c>
      <c r="C25" s="282"/>
      <c r="D25" s="282"/>
      <c r="E25" s="282">
        <v>8</v>
      </c>
      <c r="F25" s="282"/>
      <c r="G25" s="282">
        <v>2</v>
      </c>
      <c r="H25" s="282"/>
      <c r="I25" s="282">
        <v>122</v>
      </c>
      <c r="J25" s="282"/>
      <c r="K25" s="282">
        <v>11</v>
      </c>
      <c r="L25" s="282"/>
      <c r="M25" s="282">
        <v>27</v>
      </c>
      <c r="N25" s="282"/>
      <c r="O25" s="282">
        <v>37</v>
      </c>
      <c r="P25" s="282"/>
      <c r="Q25" s="282">
        <v>19</v>
      </c>
      <c r="R25" s="282"/>
      <c r="S25" s="282">
        <v>5</v>
      </c>
      <c r="T25" s="282"/>
      <c r="U25" s="282">
        <v>2</v>
      </c>
      <c r="V25" s="282"/>
      <c r="W25" s="282">
        <v>2</v>
      </c>
      <c r="X25" s="282"/>
      <c r="Y25" s="282">
        <v>1</v>
      </c>
      <c r="Z25" s="282"/>
      <c r="AA25" s="11"/>
      <c r="AB25" s="35"/>
      <c r="AC25" s="46"/>
      <c r="AD25" s="35"/>
      <c r="AE25" s="29"/>
      <c r="AF25" s="35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11"/>
      <c r="AR25" s="11"/>
      <c r="AS25" s="11"/>
      <c r="AT25" s="11"/>
      <c r="AU25" s="11"/>
    </row>
    <row r="26" spans="1:47" ht="4.5" customHeight="1">
      <c r="A26" s="104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11"/>
      <c r="AB26" s="7"/>
      <c r="AC26" s="11"/>
      <c r="AD26" s="7"/>
      <c r="AE26" s="7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</row>
    <row r="27" spans="1:47" s="68" customFormat="1" ht="13.5">
      <c r="A27" s="200" t="s">
        <v>266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</row>
    <row r="28" spans="1:47" ht="13.5">
      <c r="A28" s="5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</row>
    <row r="29" spans="1:47" ht="13.5">
      <c r="A29" s="5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</row>
    <row r="30" spans="1:47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</row>
    <row r="31" spans="1:47" ht="22.5" customHeight="1">
      <c r="A31" s="64" t="s">
        <v>261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</row>
    <row r="32" spans="2:28" s="68" customFormat="1" ht="13.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AB32" s="79" t="s">
        <v>1</v>
      </c>
    </row>
    <row r="33" spans="1:40" ht="13.5">
      <c r="A33" s="269" t="s">
        <v>2</v>
      </c>
      <c r="B33" s="285" t="s">
        <v>146</v>
      </c>
      <c r="C33" s="285"/>
      <c r="D33" s="285"/>
      <c r="E33" s="285"/>
      <c r="F33" s="285"/>
      <c r="G33" s="285"/>
      <c r="H33" s="285"/>
      <c r="I33" s="285"/>
      <c r="J33" s="285"/>
      <c r="K33" s="285" t="s">
        <v>28</v>
      </c>
      <c r="L33" s="285"/>
      <c r="M33" s="285"/>
      <c r="N33" s="285"/>
      <c r="O33" s="285"/>
      <c r="P33" s="285"/>
      <c r="Q33" s="285"/>
      <c r="R33" s="285"/>
      <c r="S33" s="285"/>
      <c r="T33" s="285" t="s">
        <v>147</v>
      </c>
      <c r="U33" s="285"/>
      <c r="V33" s="285"/>
      <c r="W33" s="285"/>
      <c r="X33" s="285"/>
      <c r="Y33" s="285"/>
      <c r="Z33" s="285"/>
      <c r="AA33" s="285"/>
      <c r="AB33" s="286"/>
      <c r="AC33" s="36"/>
      <c r="AD33" s="36"/>
      <c r="AE33" s="36"/>
      <c r="AF33" s="36"/>
      <c r="AG33" s="36"/>
      <c r="AH33" s="36"/>
      <c r="AI33" s="36"/>
      <c r="AJ33" s="36"/>
      <c r="AK33" s="36"/>
      <c r="AL33" s="29"/>
      <c r="AM33" s="29"/>
      <c r="AN33" s="29"/>
    </row>
    <row r="34" spans="1:40" ht="13.5" customHeight="1">
      <c r="A34" s="270"/>
      <c r="B34" s="283" t="s">
        <v>148</v>
      </c>
      <c r="C34" s="283"/>
      <c r="D34" s="283"/>
      <c r="E34" s="283"/>
      <c r="F34" s="283"/>
      <c r="G34" s="289" t="s">
        <v>29</v>
      </c>
      <c r="H34" s="289"/>
      <c r="I34" s="289"/>
      <c r="J34" s="289"/>
      <c r="K34" s="283" t="s">
        <v>148</v>
      </c>
      <c r="L34" s="283"/>
      <c r="M34" s="283"/>
      <c r="N34" s="283"/>
      <c r="O34" s="283"/>
      <c r="P34" s="289" t="s">
        <v>29</v>
      </c>
      <c r="Q34" s="289"/>
      <c r="R34" s="289"/>
      <c r="S34" s="289"/>
      <c r="T34" s="283" t="s">
        <v>148</v>
      </c>
      <c r="U34" s="283"/>
      <c r="V34" s="283"/>
      <c r="W34" s="283"/>
      <c r="X34" s="283"/>
      <c r="Y34" s="289" t="s">
        <v>29</v>
      </c>
      <c r="Z34" s="289"/>
      <c r="AA34" s="289"/>
      <c r="AB34" s="290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29"/>
    </row>
    <row r="35" spans="1:40" ht="13.5">
      <c r="A35" s="270"/>
      <c r="B35" s="283" t="s">
        <v>30</v>
      </c>
      <c r="C35" s="283"/>
      <c r="D35" s="283" t="s">
        <v>149</v>
      </c>
      <c r="E35" s="283"/>
      <c r="F35" s="283"/>
      <c r="G35" s="287" t="s">
        <v>150</v>
      </c>
      <c r="H35" s="287"/>
      <c r="I35" s="287"/>
      <c r="J35" s="287"/>
      <c r="K35" s="283" t="s">
        <v>30</v>
      </c>
      <c r="L35" s="283"/>
      <c r="M35" s="283" t="s">
        <v>149</v>
      </c>
      <c r="N35" s="283"/>
      <c r="O35" s="283"/>
      <c r="P35" s="287" t="s">
        <v>150</v>
      </c>
      <c r="Q35" s="287"/>
      <c r="R35" s="287"/>
      <c r="S35" s="287"/>
      <c r="T35" s="283" t="s">
        <v>30</v>
      </c>
      <c r="U35" s="283"/>
      <c r="V35" s="283" t="s">
        <v>149</v>
      </c>
      <c r="W35" s="283"/>
      <c r="X35" s="283"/>
      <c r="Y35" s="287" t="s">
        <v>150</v>
      </c>
      <c r="Z35" s="287"/>
      <c r="AA35" s="287"/>
      <c r="AB35" s="288"/>
      <c r="AC35" s="13"/>
      <c r="AD35" s="13"/>
      <c r="AE35" s="36"/>
      <c r="AF35" s="36"/>
      <c r="AG35" s="13"/>
      <c r="AH35" s="13"/>
      <c r="AI35" s="36"/>
      <c r="AJ35" s="36"/>
      <c r="AK35" s="13"/>
      <c r="AL35" s="13"/>
      <c r="AM35" s="36"/>
      <c r="AN35" s="29"/>
    </row>
    <row r="36" spans="1:30" ht="4.5" customHeight="1">
      <c r="A36" s="121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11"/>
      <c r="AD36" s="11"/>
    </row>
    <row r="37" spans="1:42" ht="18" customHeight="1">
      <c r="A37" s="118" t="s">
        <v>228</v>
      </c>
      <c r="B37" s="247">
        <v>19</v>
      </c>
      <c r="C37" s="280"/>
      <c r="D37" s="280">
        <v>422</v>
      </c>
      <c r="E37" s="280"/>
      <c r="F37" s="280"/>
      <c r="G37" s="277">
        <v>22.2</v>
      </c>
      <c r="H37" s="277"/>
      <c r="I37" s="277"/>
      <c r="J37" s="277"/>
      <c r="K37" s="247">
        <v>44</v>
      </c>
      <c r="L37" s="247"/>
      <c r="M37" s="247">
        <v>2524</v>
      </c>
      <c r="N37" s="247"/>
      <c r="O37" s="247"/>
      <c r="P37" s="277">
        <v>57.4</v>
      </c>
      <c r="Q37" s="277"/>
      <c r="R37" s="277"/>
      <c r="S37" s="277"/>
      <c r="T37" s="247">
        <v>15</v>
      </c>
      <c r="U37" s="247"/>
      <c r="V37" s="247">
        <v>7386</v>
      </c>
      <c r="W37" s="247"/>
      <c r="X37" s="247"/>
      <c r="Y37" s="244">
        <v>492.4</v>
      </c>
      <c r="Z37" s="244"/>
      <c r="AA37" s="244"/>
      <c r="AB37" s="244"/>
      <c r="AC37" s="50"/>
      <c r="AD37" s="35"/>
      <c r="AE37" s="49"/>
      <c r="AF37" s="49"/>
      <c r="AG37" s="39"/>
      <c r="AH37" s="39"/>
      <c r="AI37" s="49"/>
      <c r="AJ37" s="49"/>
      <c r="AK37" s="39"/>
      <c r="AL37" s="39"/>
      <c r="AM37" s="49"/>
      <c r="AN37" s="49"/>
      <c r="AO37" s="10"/>
      <c r="AP37" s="10"/>
    </row>
    <row r="38" spans="1:42" ht="18" customHeight="1">
      <c r="A38" s="119" t="s">
        <v>229</v>
      </c>
      <c r="B38" s="247">
        <v>14</v>
      </c>
      <c r="C38" s="280"/>
      <c r="D38" s="280">
        <v>280</v>
      </c>
      <c r="E38" s="280"/>
      <c r="F38" s="280"/>
      <c r="G38" s="277">
        <v>20</v>
      </c>
      <c r="H38" s="277"/>
      <c r="I38" s="277"/>
      <c r="J38" s="277"/>
      <c r="K38" s="247">
        <v>9</v>
      </c>
      <c r="L38" s="247"/>
      <c r="M38" s="247">
        <v>1778</v>
      </c>
      <c r="N38" s="247"/>
      <c r="O38" s="247"/>
      <c r="P38" s="277">
        <v>197.6</v>
      </c>
      <c r="Q38" s="277"/>
      <c r="R38" s="277"/>
      <c r="S38" s="277"/>
      <c r="T38" s="247">
        <v>11</v>
      </c>
      <c r="U38" s="247"/>
      <c r="V38" s="247">
        <v>9000</v>
      </c>
      <c r="W38" s="247"/>
      <c r="X38" s="247"/>
      <c r="Y38" s="244">
        <v>818.2</v>
      </c>
      <c r="Z38" s="244"/>
      <c r="AA38" s="244"/>
      <c r="AB38" s="244"/>
      <c r="AC38" s="50"/>
      <c r="AD38" s="35"/>
      <c r="AE38" s="49"/>
      <c r="AF38" s="49"/>
      <c r="AG38" s="39"/>
      <c r="AH38" s="39"/>
      <c r="AI38" s="49"/>
      <c r="AJ38" s="49"/>
      <c r="AK38" s="39"/>
      <c r="AL38" s="39"/>
      <c r="AM38" s="49"/>
      <c r="AN38" s="49"/>
      <c r="AO38" s="10"/>
      <c r="AP38" s="10"/>
    </row>
    <row r="39" spans="1:42" ht="18" customHeight="1">
      <c r="A39" s="119" t="s">
        <v>230</v>
      </c>
      <c r="B39" s="247">
        <v>11</v>
      </c>
      <c r="C39" s="280"/>
      <c r="D39" s="280">
        <v>258</v>
      </c>
      <c r="E39" s="280"/>
      <c r="F39" s="280"/>
      <c r="G39" s="277">
        <v>23.5</v>
      </c>
      <c r="H39" s="277"/>
      <c r="I39" s="277"/>
      <c r="J39" s="277"/>
      <c r="K39" s="247">
        <v>5</v>
      </c>
      <c r="L39" s="247"/>
      <c r="M39" s="247">
        <v>1053</v>
      </c>
      <c r="N39" s="247"/>
      <c r="O39" s="247"/>
      <c r="P39" s="277">
        <v>210.6</v>
      </c>
      <c r="Q39" s="277"/>
      <c r="R39" s="277"/>
      <c r="S39" s="277"/>
      <c r="T39" s="247">
        <v>5</v>
      </c>
      <c r="U39" s="247"/>
      <c r="V39" s="247">
        <v>8000</v>
      </c>
      <c r="W39" s="247"/>
      <c r="X39" s="247"/>
      <c r="Y39" s="244">
        <v>1600</v>
      </c>
      <c r="Z39" s="244"/>
      <c r="AA39" s="244"/>
      <c r="AB39" s="244"/>
      <c r="AC39" s="50"/>
      <c r="AD39" s="35"/>
      <c r="AE39" s="49"/>
      <c r="AF39" s="49"/>
      <c r="AG39" s="39"/>
      <c r="AH39" s="39"/>
      <c r="AI39" s="49"/>
      <c r="AJ39" s="49"/>
      <c r="AK39" s="39"/>
      <c r="AL39" s="39"/>
      <c r="AM39" s="49"/>
      <c r="AN39" s="49"/>
      <c r="AO39" s="10"/>
      <c r="AP39" s="10"/>
    </row>
    <row r="40" spans="1:42" ht="18" customHeight="1">
      <c r="A40" s="123" t="s">
        <v>136</v>
      </c>
      <c r="B40" s="248">
        <v>7</v>
      </c>
      <c r="C40" s="284"/>
      <c r="D40" s="284">
        <v>204</v>
      </c>
      <c r="E40" s="284"/>
      <c r="F40" s="284"/>
      <c r="G40" s="249">
        <v>29.1</v>
      </c>
      <c r="H40" s="249"/>
      <c r="I40" s="249"/>
      <c r="J40" s="249"/>
      <c r="K40" s="246">
        <v>3</v>
      </c>
      <c r="L40" s="246"/>
      <c r="M40" s="248">
        <v>1190</v>
      </c>
      <c r="N40" s="248"/>
      <c r="O40" s="248"/>
      <c r="P40" s="249">
        <v>396.7</v>
      </c>
      <c r="Q40" s="249"/>
      <c r="R40" s="249"/>
      <c r="S40" s="249"/>
      <c r="T40" s="246">
        <v>2</v>
      </c>
      <c r="U40" s="246"/>
      <c r="V40" s="248">
        <v>38</v>
      </c>
      <c r="W40" s="248"/>
      <c r="X40" s="248"/>
      <c r="Y40" s="249">
        <v>19</v>
      </c>
      <c r="Z40" s="249"/>
      <c r="AA40" s="249"/>
      <c r="AB40" s="249"/>
      <c r="AC40" s="50"/>
      <c r="AD40" s="35"/>
      <c r="AE40" s="49"/>
      <c r="AF40" s="49"/>
      <c r="AG40" s="39"/>
      <c r="AH40" s="39"/>
      <c r="AI40" s="49"/>
      <c r="AJ40" s="49"/>
      <c r="AK40" s="39"/>
      <c r="AL40" s="39"/>
      <c r="AM40" s="49"/>
      <c r="AN40" s="49"/>
      <c r="AO40" s="10"/>
      <c r="AP40" s="10"/>
    </row>
    <row r="41" spans="1:42" ht="4.5" customHeight="1">
      <c r="A41" s="122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29"/>
      <c r="AD41" s="29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s="68" customFormat="1" ht="13.5">
      <c r="A42" s="200" t="s">
        <v>258</v>
      </c>
      <c r="B42" s="83"/>
      <c r="C42" s="83"/>
      <c r="D42" s="83"/>
      <c r="E42" s="83"/>
      <c r="F42" s="83"/>
      <c r="G42" s="83"/>
      <c r="H42" s="83"/>
      <c r="I42" s="83"/>
      <c r="J42" s="83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114"/>
      <c r="AD42" s="114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</row>
    <row r="43" spans="1:34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11"/>
      <c r="L43" s="11"/>
      <c r="M43" s="11"/>
      <c r="N43" s="11"/>
      <c r="AC43" s="11"/>
      <c r="AD43" s="11"/>
      <c r="AF43" s="29"/>
      <c r="AG43" s="29"/>
      <c r="AH43" s="29"/>
    </row>
    <row r="44" spans="1:34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11"/>
      <c r="L44" s="11"/>
      <c r="M44" s="11"/>
      <c r="N44" s="11"/>
      <c r="AC44" s="11"/>
      <c r="AD44" s="11"/>
      <c r="AE44" s="11"/>
      <c r="AF44" s="29"/>
      <c r="AG44" s="29"/>
      <c r="AH44" s="29"/>
    </row>
    <row r="45" spans="29:34" ht="13.5">
      <c r="AC45" s="11"/>
      <c r="AD45" s="11"/>
      <c r="AF45" s="32"/>
      <c r="AG45" s="32"/>
      <c r="AH45" s="29"/>
    </row>
    <row r="46" spans="1:34" ht="22.5" customHeight="1">
      <c r="A46" s="67" t="s">
        <v>269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11"/>
      <c r="AD46" s="11"/>
      <c r="AE46" s="11"/>
      <c r="AF46" s="29"/>
      <c r="AG46" s="29"/>
      <c r="AH46" s="29"/>
    </row>
    <row r="47" spans="1:34" s="68" customFormat="1" ht="13.5">
      <c r="A47" s="209" t="s">
        <v>262</v>
      </c>
      <c r="B47" s="80"/>
      <c r="C47" s="80"/>
      <c r="D47" s="79"/>
      <c r="E47" s="79"/>
      <c r="F47" s="79"/>
      <c r="G47" s="79"/>
      <c r="H47" s="79"/>
      <c r="I47" s="79"/>
      <c r="J47" s="79"/>
      <c r="K47" s="79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79" t="s">
        <v>1</v>
      </c>
      <c r="AE47" s="82"/>
      <c r="AF47" s="114"/>
      <c r="AG47" s="114"/>
      <c r="AH47" s="114"/>
    </row>
    <row r="48" spans="1:25" ht="18" customHeight="1">
      <c r="A48" s="98" t="s">
        <v>2</v>
      </c>
      <c r="B48" s="254" t="s">
        <v>121</v>
      </c>
      <c r="C48" s="253"/>
      <c r="D48" s="253"/>
      <c r="E48" s="253"/>
      <c r="F48" s="255" t="s">
        <v>122</v>
      </c>
      <c r="G48" s="253"/>
      <c r="H48" s="253"/>
      <c r="I48" s="253"/>
      <c r="J48" s="252" t="s">
        <v>28</v>
      </c>
      <c r="K48" s="252"/>
      <c r="L48" s="252"/>
      <c r="M48" s="252"/>
      <c r="N48" s="243" t="s">
        <v>123</v>
      </c>
      <c r="O48" s="243"/>
      <c r="P48" s="243"/>
      <c r="Q48" s="243"/>
      <c r="R48" s="252" t="s">
        <v>124</v>
      </c>
      <c r="S48" s="252"/>
      <c r="T48" s="252"/>
      <c r="U48" s="252"/>
      <c r="V48" s="255" t="s">
        <v>231</v>
      </c>
      <c r="W48" s="255"/>
      <c r="X48" s="255"/>
      <c r="Y48" s="245"/>
    </row>
    <row r="49" spans="1:25" ht="4.5" customHeight="1">
      <c r="A49" s="197"/>
      <c r="B49" s="74"/>
      <c r="C49" s="74"/>
      <c r="D49" s="74"/>
      <c r="E49" s="75"/>
      <c r="F49" s="75"/>
      <c r="G49" s="75"/>
      <c r="H49" s="75"/>
      <c r="I49" s="75"/>
      <c r="J49" s="75"/>
      <c r="K49" s="75"/>
      <c r="L49" s="75"/>
      <c r="M49" s="74"/>
      <c r="N49" s="75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</row>
    <row r="50" spans="1:26" ht="18" customHeight="1">
      <c r="A50" s="88">
        <v>17</v>
      </c>
      <c r="B50" s="251">
        <v>155</v>
      </c>
      <c r="C50" s="251"/>
      <c r="D50" s="251"/>
      <c r="E50" s="251"/>
      <c r="F50" s="251">
        <v>45</v>
      </c>
      <c r="G50" s="251"/>
      <c r="H50" s="251"/>
      <c r="I50" s="251"/>
      <c r="J50" s="251">
        <v>1300</v>
      </c>
      <c r="K50" s="251"/>
      <c r="L50" s="251"/>
      <c r="M50" s="251"/>
      <c r="N50" s="251">
        <v>2390</v>
      </c>
      <c r="O50" s="251"/>
      <c r="P50" s="251"/>
      <c r="Q50" s="251"/>
      <c r="R50" s="251">
        <v>1300</v>
      </c>
      <c r="S50" s="251"/>
      <c r="T50" s="251"/>
      <c r="U50" s="251"/>
      <c r="V50" s="251">
        <v>1000</v>
      </c>
      <c r="W50" s="251"/>
      <c r="X50" s="251"/>
      <c r="Y50" s="251"/>
      <c r="Z50" s="43"/>
    </row>
    <row r="51" spans="1:26" ht="4.5" customHeight="1">
      <c r="A51" s="207"/>
      <c r="B51" s="81"/>
      <c r="C51" s="81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43"/>
    </row>
    <row r="52" spans="1:25" s="68" customFormat="1" ht="13.5">
      <c r="A52" s="200" t="s">
        <v>266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</row>
  </sheetData>
  <mergeCells count="138">
    <mergeCell ref="D35:F35"/>
    <mergeCell ref="P35:S35"/>
    <mergeCell ref="B34:F34"/>
    <mergeCell ref="B33:J33"/>
    <mergeCell ref="K33:S33"/>
    <mergeCell ref="K34:O34"/>
    <mergeCell ref="P34:S34"/>
    <mergeCell ref="Y35:AB35"/>
    <mergeCell ref="Y34:AB34"/>
    <mergeCell ref="T35:U35"/>
    <mergeCell ref="G35:J35"/>
    <mergeCell ref="G34:J34"/>
    <mergeCell ref="T33:AB33"/>
    <mergeCell ref="T34:X34"/>
    <mergeCell ref="B37:C37"/>
    <mergeCell ref="D37:F37"/>
    <mergeCell ref="G37:J37"/>
    <mergeCell ref="K37:L37"/>
    <mergeCell ref="M37:O37"/>
    <mergeCell ref="P37:S37"/>
    <mergeCell ref="T37:U37"/>
    <mergeCell ref="V35:X35"/>
    <mergeCell ref="B40:C40"/>
    <mergeCell ref="D38:F38"/>
    <mergeCell ref="D39:F39"/>
    <mergeCell ref="D40:F40"/>
    <mergeCell ref="Y25:Z25"/>
    <mergeCell ref="A33:A35"/>
    <mergeCell ref="B35:C35"/>
    <mergeCell ref="K35:L35"/>
    <mergeCell ref="M35:O35"/>
    <mergeCell ref="Q25:R25"/>
    <mergeCell ref="S25:T25"/>
    <mergeCell ref="U25:V25"/>
    <mergeCell ref="W25:X25"/>
    <mergeCell ref="I25:J25"/>
    <mergeCell ref="K25:L25"/>
    <mergeCell ref="M25:N25"/>
    <mergeCell ref="O25:P25"/>
    <mergeCell ref="A20:A23"/>
    <mergeCell ref="B25:D25"/>
    <mergeCell ref="E25:F25"/>
    <mergeCell ref="G25:H25"/>
    <mergeCell ref="K20:L23"/>
    <mergeCell ref="M20:N23"/>
    <mergeCell ref="O20:P23"/>
    <mergeCell ref="U20:V23"/>
    <mergeCell ref="W20:X23"/>
    <mergeCell ref="Y20:Z23"/>
    <mergeCell ref="G38:J38"/>
    <mergeCell ref="V37:X37"/>
    <mergeCell ref="Y37:AB37"/>
    <mergeCell ref="K38:L38"/>
    <mergeCell ref="M38:O38"/>
    <mergeCell ref="P38:S38"/>
    <mergeCell ref="T38:U38"/>
    <mergeCell ref="Q20:R23"/>
    <mergeCell ref="B20:D23"/>
    <mergeCell ref="E20:F23"/>
    <mergeCell ref="G20:H23"/>
    <mergeCell ref="I20:J23"/>
    <mergeCell ref="T11:V11"/>
    <mergeCell ref="W11:Y11"/>
    <mergeCell ref="Z11:AB11"/>
    <mergeCell ref="H12:J12"/>
    <mergeCell ref="K12:M12"/>
    <mergeCell ref="N12:P12"/>
    <mergeCell ref="Q12:S12"/>
    <mergeCell ref="T12:V12"/>
    <mergeCell ref="W12:Y12"/>
    <mergeCell ref="Z12:AB12"/>
    <mergeCell ref="B4:D7"/>
    <mergeCell ref="E4:G7"/>
    <mergeCell ref="G39:J39"/>
    <mergeCell ref="G40:J40"/>
    <mergeCell ref="B11:D11"/>
    <mergeCell ref="B12:D12"/>
    <mergeCell ref="E12:G12"/>
    <mergeCell ref="H11:J11"/>
    <mergeCell ref="B38:C38"/>
    <mergeCell ref="B39:C39"/>
    <mergeCell ref="M39:O39"/>
    <mergeCell ref="P39:S39"/>
    <mergeCell ref="T39:U39"/>
    <mergeCell ref="V39:X39"/>
    <mergeCell ref="P40:S40"/>
    <mergeCell ref="T40:U40"/>
    <mergeCell ref="V38:X38"/>
    <mergeCell ref="Y38:AB38"/>
    <mergeCell ref="Y39:AB39"/>
    <mergeCell ref="S20:T23"/>
    <mergeCell ref="V50:Y50"/>
    <mergeCell ref="R50:U50"/>
    <mergeCell ref="N50:Q50"/>
    <mergeCell ref="V40:X40"/>
    <mergeCell ref="Y40:AB40"/>
    <mergeCell ref="V48:Y48"/>
    <mergeCell ref="R48:U48"/>
    <mergeCell ref="N48:Q48"/>
    <mergeCell ref="M40:O40"/>
    <mergeCell ref="H4:J7"/>
    <mergeCell ref="K4:M7"/>
    <mergeCell ref="F50:I50"/>
    <mergeCell ref="B50:E50"/>
    <mergeCell ref="J50:M50"/>
    <mergeCell ref="J48:M48"/>
    <mergeCell ref="F48:I48"/>
    <mergeCell ref="B48:E48"/>
    <mergeCell ref="K40:L40"/>
    <mergeCell ref="K39:L39"/>
    <mergeCell ref="T4:V7"/>
    <mergeCell ref="W4:Y7"/>
    <mergeCell ref="Z4:AB7"/>
    <mergeCell ref="E11:G11"/>
    <mergeCell ref="H9:J9"/>
    <mergeCell ref="K9:M9"/>
    <mergeCell ref="N9:P9"/>
    <mergeCell ref="Q9:S9"/>
    <mergeCell ref="T9:V9"/>
    <mergeCell ref="W9:Y9"/>
    <mergeCell ref="Z9:AB9"/>
    <mergeCell ref="H10:J10"/>
    <mergeCell ref="K10:M10"/>
    <mergeCell ref="N10:P10"/>
    <mergeCell ref="Q10:S10"/>
    <mergeCell ref="T10:V10"/>
    <mergeCell ref="W10:Y10"/>
    <mergeCell ref="Z10:AB10"/>
    <mergeCell ref="A4:A7"/>
    <mergeCell ref="K11:M11"/>
    <mergeCell ref="N11:P11"/>
    <mergeCell ref="Q11:S11"/>
    <mergeCell ref="N4:P7"/>
    <mergeCell ref="Q4:S7"/>
    <mergeCell ref="B9:D9"/>
    <mergeCell ref="B10:D10"/>
    <mergeCell ref="E9:G9"/>
    <mergeCell ref="E10:G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　　　&amp;8　産業 ・ 金融　　　　63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B41" sqref="B41"/>
    </sheetView>
  </sheetViews>
  <sheetFormatPr defaultColWidth="9.00390625" defaultRowHeight="13.5"/>
  <cols>
    <col min="1" max="1" width="8.875" style="0" customWidth="1"/>
    <col min="2" max="13" width="6.25390625" style="0" customWidth="1"/>
  </cols>
  <sheetData>
    <row r="1" spans="1:13" ht="26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2.5" customHeight="1">
      <c r="A2" s="64" t="s">
        <v>125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2:13" s="68" customFormat="1" ht="13.5" customHeigh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9" t="s">
        <v>1</v>
      </c>
    </row>
    <row r="4" spans="1:13" ht="15" customHeight="1">
      <c r="A4" s="269" t="s">
        <v>2</v>
      </c>
      <c r="B4" s="252" t="s">
        <v>31</v>
      </c>
      <c r="C4" s="252"/>
      <c r="D4" s="252"/>
      <c r="E4" s="252" t="s">
        <v>32</v>
      </c>
      <c r="F4" s="252"/>
      <c r="G4" s="252"/>
      <c r="H4" s="252"/>
      <c r="I4" s="252"/>
      <c r="J4" s="252"/>
      <c r="K4" s="252"/>
      <c r="L4" s="252"/>
      <c r="M4" s="291"/>
    </row>
    <row r="5" spans="1:17" ht="15" customHeight="1">
      <c r="A5" s="270"/>
      <c r="B5" s="261"/>
      <c r="C5" s="261"/>
      <c r="D5" s="261"/>
      <c r="E5" s="261" t="s">
        <v>33</v>
      </c>
      <c r="F5" s="261"/>
      <c r="G5" s="261"/>
      <c r="H5" s="261" t="s">
        <v>34</v>
      </c>
      <c r="I5" s="261"/>
      <c r="J5" s="261"/>
      <c r="K5" s="261" t="s">
        <v>35</v>
      </c>
      <c r="L5" s="261"/>
      <c r="M5" s="262"/>
      <c r="P5" s="11"/>
      <c r="Q5" s="11"/>
    </row>
    <row r="6" spans="1:17" ht="15" customHeight="1">
      <c r="A6" s="292"/>
      <c r="B6" s="125" t="s">
        <v>36</v>
      </c>
      <c r="C6" s="125" t="s">
        <v>10</v>
      </c>
      <c r="D6" s="125" t="s">
        <v>11</v>
      </c>
      <c r="E6" s="125" t="s">
        <v>36</v>
      </c>
      <c r="F6" s="125" t="s">
        <v>10</v>
      </c>
      <c r="G6" s="125" t="s">
        <v>11</v>
      </c>
      <c r="H6" s="125" t="s">
        <v>36</v>
      </c>
      <c r="I6" s="125" t="s">
        <v>10</v>
      </c>
      <c r="J6" s="125" t="s">
        <v>11</v>
      </c>
      <c r="K6" s="125" t="s">
        <v>36</v>
      </c>
      <c r="L6" s="125" t="s">
        <v>10</v>
      </c>
      <c r="M6" s="126" t="s">
        <v>11</v>
      </c>
      <c r="P6" s="11"/>
      <c r="Q6" s="11"/>
    </row>
    <row r="7" spans="1:17" ht="5.25" customHeight="1">
      <c r="A7" s="12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P7" s="11"/>
      <c r="Q7" s="11"/>
    </row>
    <row r="8" spans="1:17" ht="18" customHeight="1">
      <c r="A8" s="119" t="s">
        <v>232</v>
      </c>
      <c r="B8" s="76">
        <f>C8+D8</f>
        <v>713</v>
      </c>
      <c r="C8" s="76">
        <v>457</v>
      </c>
      <c r="D8" s="76">
        <v>256</v>
      </c>
      <c r="E8" s="76">
        <v>1</v>
      </c>
      <c r="F8" s="76" t="s">
        <v>233</v>
      </c>
      <c r="G8" s="76">
        <v>1</v>
      </c>
      <c r="H8" s="76">
        <f>I8+J8</f>
        <v>31</v>
      </c>
      <c r="I8" s="76">
        <v>25</v>
      </c>
      <c r="J8" s="76">
        <v>6</v>
      </c>
      <c r="K8" s="76">
        <f>L8+M8</f>
        <v>91</v>
      </c>
      <c r="L8" s="76">
        <v>65</v>
      </c>
      <c r="M8" s="76">
        <v>26</v>
      </c>
      <c r="P8" s="33"/>
      <c r="Q8" s="11"/>
    </row>
    <row r="9" spans="1:17" ht="18" customHeight="1">
      <c r="A9" s="119" t="s">
        <v>234</v>
      </c>
      <c r="B9" s="76">
        <f>C9+D9</f>
        <v>654</v>
      </c>
      <c r="C9" s="76">
        <v>447</v>
      </c>
      <c r="D9" s="76">
        <v>207</v>
      </c>
      <c r="E9" s="76" t="s">
        <v>233</v>
      </c>
      <c r="F9" s="76" t="s">
        <v>233</v>
      </c>
      <c r="G9" s="76" t="s">
        <v>233</v>
      </c>
      <c r="H9" s="76">
        <f>I9+J9</f>
        <v>31</v>
      </c>
      <c r="I9" s="76">
        <v>22</v>
      </c>
      <c r="J9" s="76">
        <v>9</v>
      </c>
      <c r="K9" s="76">
        <f>L9+M9</f>
        <v>65</v>
      </c>
      <c r="L9" s="76">
        <v>49</v>
      </c>
      <c r="M9" s="76">
        <v>16</v>
      </c>
      <c r="P9" s="28"/>
      <c r="Q9" s="11"/>
    </row>
    <row r="10" spans="1:17" ht="18" customHeight="1">
      <c r="A10" s="128" t="s">
        <v>235</v>
      </c>
      <c r="B10" s="76">
        <f>C10+D10</f>
        <v>600</v>
      </c>
      <c r="C10" s="76">
        <v>376</v>
      </c>
      <c r="D10" s="76">
        <v>224</v>
      </c>
      <c r="E10" s="76" t="s">
        <v>233</v>
      </c>
      <c r="F10" s="76" t="s">
        <v>233</v>
      </c>
      <c r="G10" s="76" t="s">
        <v>233</v>
      </c>
      <c r="H10" s="76">
        <f>I10+J10</f>
        <v>18</v>
      </c>
      <c r="I10" s="76">
        <v>12</v>
      </c>
      <c r="J10" s="76">
        <v>6</v>
      </c>
      <c r="K10" s="76">
        <f>L10+M10</f>
        <v>48</v>
      </c>
      <c r="L10" s="76">
        <v>41</v>
      </c>
      <c r="M10" s="76">
        <v>7</v>
      </c>
      <c r="P10" s="28"/>
      <c r="Q10" s="11"/>
    </row>
    <row r="11" spans="1:17" s="68" customFormat="1" ht="18" customHeight="1">
      <c r="A11" s="205" t="s">
        <v>252</v>
      </c>
      <c r="B11" s="76">
        <f>C11+D11</f>
        <v>637</v>
      </c>
      <c r="C11" s="76">
        <v>370</v>
      </c>
      <c r="D11" s="76">
        <v>267</v>
      </c>
      <c r="E11" s="76">
        <v>1</v>
      </c>
      <c r="F11" s="76">
        <v>1</v>
      </c>
      <c r="G11" s="76" t="s">
        <v>88</v>
      </c>
      <c r="H11" s="76">
        <f>I11+J11</f>
        <v>18</v>
      </c>
      <c r="I11" s="76">
        <v>12</v>
      </c>
      <c r="J11" s="76">
        <v>6</v>
      </c>
      <c r="K11" s="76">
        <f>L11+M11</f>
        <v>72</v>
      </c>
      <c r="L11" s="76">
        <v>50</v>
      </c>
      <c r="M11" s="76">
        <v>22</v>
      </c>
      <c r="P11" s="206"/>
      <c r="Q11" s="82"/>
    </row>
    <row r="12" spans="1:17" ht="5.25" customHeight="1">
      <c r="A12" s="129"/>
      <c r="P12" s="11"/>
      <c r="Q12" s="11"/>
    </row>
    <row r="13" spans="1:17" ht="15" customHeight="1">
      <c r="A13" s="269" t="s">
        <v>2</v>
      </c>
      <c r="B13" s="252" t="s">
        <v>32</v>
      </c>
      <c r="C13" s="252"/>
      <c r="D13" s="252"/>
      <c r="E13" s="252"/>
      <c r="F13" s="252"/>
      <c r="G13" s="252"/>
      <c r="H13" s="252"/>
      <c r="I13" s="252"/>
      <c r="J13" s="252"/>
      <c r="K13" s="252" t="s">
        <v>37</v>
      </c>
      <c r="L13" s="252"/>
      <c r="M13" s="291"/>
      <c r="P13" s="11"/>
      <c r="Q13" s="11"/>
    </row>
    <row r="14" spans="1:13" ht="15" customHeight="1">
      <c r="A14" s="270"/>
      <c r="B14" s="261" t="s">
        <v>38</v>
      </c>
      <c r="C14" s="261"/>
      <c r="D14" s="261"/>
      <c r="E14" s="261" t="s">
        <v>39</v>
      </c>
      <c r="F14" s="261"/>
      <c r="G14" s="261"/>
      <c r="H14" s="261" t="s">
        <v>40</v>
      </c>
      <c r="I14" s="261"/>
      <c r="J14" s="261"/>
      <c r="K14" s="261"/>
      <c r="L14" s="261"/>
      <c r="M14" s="262"/>
    </row>
    <row r="15" spans="1:13" ht="15" customHeight="1">
      <c r="A15" s="292"/>
      <c r="B15" s="125" t="s">
        <v>36</v>
      </c>
      <c r="C15" s="125" t="s">
        <v>10</v>
      </c>
      <c r="D15" s="125" t="s">
        <v>11</v>
      </c>
      <c r="E15" s="125" t="s">
        <v>36</v>
      </c>
      <c r="F15" s="125" t="s">
        <v>10</v>
      </c>
      <c r="G15" s="125" t="s">
        <v>11</v>
      </c>
      <c r="H15" s="125" t="s">
        <v>36</v>
      </c>
      <c r="I15" s="125" t="s">
        <v>10</v>
      </c>
      <c r="J15" s="125" t="s">
        <v>11</v>
      </c>
      <c r="K15" s="125" t="s">
        <v>36</v>
      </c>
      <c r="L15" s="125" t="s">
        <v>10</v>
      </c>
      <c r="M15" s="126" t="s">
        <v>11</v>
      </c>
    </row>
    <row r="16" spans="1:13" ht="5.25" customHeight="1">
      <c r="A16" s="130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8" customHeight="1">
      <c r="A17" s="119" t="s">
        <v>232</v>
      </c>
      <c r="B17" s="76">
        <f>C17+D17</f>
        <v>155</v>
      </c>
      <c r="C17" s="76">
        <v>84</v>
      </c>
      <c r="D17" s="76">
        <v>71</v>
      </c>
      <c r="E17" s="76">
        <f>F17+G17</f>
        <v>176</v>
      </c>
      <c r="F17" s="76">
        <v>106</v>
      </c>
      <c r="G17" s="76">
        <v>70</v>
      </c>
      <c r="H17" s="76">
        <f>I17+J17</f>
        <v>259</v>
      </c>
      <c r="I17" s="76">
        <v>177</v>
      </c>
      <c r="J17" s="76">
        <v>82</v>
      </c>
      <c r="K17" s="4" t="s">
        <v>255</v>
      </c>
      <c r="L17" s="4" t="s">
        <v>255</v>
      </c>
      <c r="M17" s="4" t="s">
        <v>255</v>
      </c>
    </row>
    <row r="18" spans="1:13" ht="18" customHeight="1">
      <c r="A18" s="119" t="s">
        <v>234</v>
      </c>
      <c r="B18" s="76">
        <f>C18+D18</f>
        <v>99</v>
      </c>
      <c r="C18" s="76">
        <v>69</v>
      </c>
      <c r="D18" s="76">
        <v>30</v>
      </c>
      <c r="E18" s="76">
        <f>F18+G18</f>
        <v>147</v>
      </c>
      <c r="F18" s="76">
        <v>96</v>
      </c>
      <c r="G18" s="76">
        <v>51</v>
      </c>
      <c r="H18" s="76">
        <f>I18+J18</f>
        <v>262</v>
      </c>
      <c r="I18" s="76">
        <v>175</v>
      </c>
      <c r="J18" s="76">
        <v>87</v>
      </c>
      <c r="K18" s="76">
        <f>L18+M18</f>
        <v>50</v>
      </c>
      <c r="L18" s="76">
        <v>36</v>
      </c>
      <c r="M18" s="76">
        <v>14</v>
      </c>
    </row>
    <row r="19" spans="1:13" ht="18" customHeight="1">
      <c r="A19" s="128" t="s">
        <v>235</v>
      </c>
      <c r="B19" s="76">
        <f>C19+D19</f>
        <v>86</v>
      </c>
      <c r="C19" s="76">
        <v>58</v>
      </c>
      <c r="D19" s="76">
        <v>28</v>
      </c>
      <c r="E19" s="76">
        <f>F19+G19</f>
        <v>129</v>
      </c>
      <c r="F19" s="76">
        <v>71</v>
      </c>
      <c r="G19" s="76">
        <v>58</v>
      </c>
      <c r="H19" s="76">
        <f>I19+J19</f>
        <v>270</v>
      </c>
      <c r="I19" s="76">
        <v>161</v>
      </c>
      <c r="J19" s="76">
        <v>109</v>
      </c>
      <c r="K19" s="76">
        <f>L19+M19</f>
        <v>49</v>
      </c>
      <c r="L19" s="76">
        <v>33</v>
      </c>
      <c r="M19" s="76">
        <v>16</v>
      </c>
    </row>
    <row r="20" spans="1:13" s="68" customFormat="1" ht="18" customHeight="1">
      <c r="A20" s="205" t="s">
        <v>253</v>
      </c>
      <c r="B20" s="76">
        <f>C20+D20</f>
        <v>85</v>
      </c>
      <c r="C20" s="76">
        <v>54</v>
      </c>
      <c r="D20" s="76">
        <v>31</v>
      </c>
      <c r="E20" s="76">
        <f>F20+G20</f>
        <v>130</v>
      </c>
      <c r="F20" s="76">
        <v>68</v>
      </c>
      <c r="G20" s="76">
        <v>62</v>
      </c>
      <c r="H20" s="76">
        <f>I20+J20</f>
        <v>331</v>
      </c>
      <c r="I20" s="76">
        <v>185</v>
      </c>
      <c r="J20" s="76">
        <v>146</v>
      </c>
      <c r="K20" s="4" t="s">
        <v>255</v>
      </c>
      <c r="L20" s="4" t="s">
        <v>255</v>
      </c>
      <c r="M20" s="4" t="s">
        <v>255</v>
      </c>
    </row>
    <row r="21" ht="5.25" customHeight="1">
      <c r="A21" s="131"/>
    </row>
    <row r="22" spans="1:13" s="68" customFormat="1" ht="13.5">
      <c r="A22" s="200" t="s">
        <v>258</v>
      </c>
      <c r="B22" s="83"/>
      <c r="C22" s="83"/>
      <c r="D22" s="83"/>
      <c r="E22" s="83"/>
      <c r="F22" s="83"/>
      <c r="G22" s="83"/>
      <c r="H22" s="83"/>
      <c r="I22" s="83"/>
      <c r="J22" s="84"/>
      <c r="K22" s="84"/>
      <c r="L22" s="84"/>
      <c r="M22" s="84"/>
    </row>
    <row r="23" spans="1:13" s="68" customFormat="1" ht="13.5">
      <c r="A23" s="202" t="s">
        <v>249</v>
      </c>
      <c r="B23" s="71"/>
      <c r="C23" s="71"/>
      <c r="D23" s="71"/>
      <c r="E23" s="71"/>
      <c r="F23" s="71"/>
      <c r="G23" s="71"/>
      <c r="H23" s="71"/>
      <c r="I23" s="71"/>
      <c r="J23" s="115"/>
      <c r="K23" s="82"/>
      <c r="L23" s="82"/>
      <c r="M23" s="82"/>
    </row>
    <row r="24" spans="1:9" s="68" customFormat="1" ht="13.5">
      <c r="A24" s="201" t="s">
        <v>248</v>
      </c>
      <c r="B24" s="69"/>
      <c r="C24" s="69"/>
      <c r="D24" s="69"/>
      <c r="E24" s="69"/>
      <c r="F24" s="69"/>
      <c r="G24" s="69"/>
      <c r="H24" s="69"/>
      <c r="I24" s="69"/>
    </row>
    <row r="28" spans="1:13" ht="22.5" customHeight="1">
      <c r="A28" s="67" t="s">
        <v>270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13" s="68" customFormat="1" ht="13.5" customHeight="1">
      <c r="A29" s="209" t="s">
        <v>263</v>
      </c>
      <c r="B29" s="71"/>
      <c r="C29" s="70"/>
      <c r="D29" s="70"/>
      <c r="E29" s="70"/>
      <c r="F29" s="70"/>
      <c r="G29" s="70"/>
      <c r="H29" s="70"/>
      <c r="I29" s="70"/>
      <c r="J29" s="70"/>
      <c r="L29" s="71"/>
      <c r="M29" s="79" t="s">
        <v>1</v>
      </c>
    </row>
    <row r="30" spans="1:13" ht="15" customHeight="1">
      <c r="A30" s="269" t="s">
        <v>2</v>
      </c>
      <c r="B30" s="252" t="s">
        <v>31</v>
      </c>
      <c r="C30" s="295"/>
      <c r="D30" s="295"/>
      <c r="E30" s="252" t="s">
        <v>33</v>
      </c>
      <c r="F30" s="252"/>
      <c r="G30" s="252"/>
      <c r="H30" s="252" t="s">
        <v>34</v>
      </c>
      <c r="I30" s="252"/>
      <c r="J30" s="252"/>
      <c r="K30" s="252" t="s">
        <v>35</v>
      </c>
      <c r="L30" s="252"/>
      <c r="M30" s="291"/>
    </row>
    <row r="31" spans="1:13" ht="15" customHeight="1">
      <c r="A31" s="294"/>
      <c r="B31" s="125" t="s">
        <v>36</v>
      </c>
      <c r="C31" s="125" t="s">
        <v>10</v>
      </c>
      <c r="D31" s="125" t="s">
        <v>11</v>
      </c>
      <c r="E31" s="125" t="s">
        <v>36</v>
      </c>
      <c r="F31" s="125" t="s">
        <v>10</v>
      </c>
      <c r="G31" s="125" t="s">
        <v>11</v>
      </c>
      <c r="H31" s="125" t="s">
        <v>36</v>
      </c>
      <c r="I31" s="125" t="s">
        <v>10</v>
      </c>
      <c r="J31" s="125" t="s">
        <v>11</v>
      </c>
      <c r="K31" s="125" t="s">
        <v>36</v>
      </c>
      <c r="L31" s="125" t="s">
        <v>10</v>
      </c>
      <c r="M31" s="126" t="s">
        <v>11</v>
      </c>
    </row>
    <row r="32" spans="1:13" ht="4.5" customHeight="1">
      <c r="A32" s="12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1:13" ht="18" customHeight="1">
      <c r="A33" s="119" t="s">
        <v>236</v>
      </c>
      <c r="B33" s="76">
        <f>C33+D33</f>
        <v>543</v>
      </c>
      <c r="C33" s="76">
        <v>328</v>
      </c>
      <c r="D33" s="76">
        <v>215</v>
      </c>
      <c r="E33" s="76" t="s">
        <v>233</v>
      </c>
      <c r="F33" s="76" t="s">
        <v>233</v>
      </c>
      <c r="G33" s="76" t="s">
        <v>233</v>
      </c>
      <c r="H33" s="76">
        <f>I33+J33</f>
        <v>18</v>
      </c>
      <c r="I33" s="76">
        <v>14</v>
      </c>
      <c r="J33" s="76">
        <v>4</v>
      </c>
      <c r="K33" s="76">
        <f>L33+M33</f>
        <v>56</v>
      </c>
      <c r="L33" s="76">
        <v>42</v>
      </c>
      <c r="M33" s="76">
        <v>14</v>
      </c>
    </row>
    <row r="34" spans="1:13" ht="4.5" customHeight="1">
      <c r="A34" s="13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</row>
    <row r="35" spans="1:13" ht="15" customHeight="1">
      <c r="A35" s="269" t="s">
        <v>2</v>
      </c>
      <c r="B35" s="252" t="s">
        <v>38</v>
      </c>
      <c r="C35" s="252"/>
      <c r="D35" s="252"/>
      <c r="E35" s="252" t="s">
        <v>39</v>
      </c>
      <c r="F35" s="252"/>
      <c r="G35" s="252"/>
      <c r="H35" s="252" t="s">
        <v>40</v>
      </c>
      <c r="I35" s="252"/>
      <c r="J35" s="291"/>
      <c r="K35" s="293"/>
      <c r="L35" s="293"/>
      <c r="M35" s="293"/>
    </row>
    <row r="36" spans="1:13" ht="15" customHeight="1">
      <c r="A36" s="294"/>
      <c r="B36" s="125" t="s">
        <v>36</v>
      </c>
      <c r="C36" s="125" t="s">
        <v>10</v>
      </c>
      <c r="D36" s="125" t="s">
        <v>11</v>
      </c>
      <c r="E36" s="125" t="s">
        <v>36</v>
      </c>
      <c r="F36" s="125" t="s">
        <v>10</v>
      </c>
      <c r="G36" s="125" t="s">
        <v>11</v>
      </c>
      <c r="H36" s="125" t="s">
        <v>36</v>
      </c>
      <c r="I36" s="125" t="s">
        <v>10</v>
      </c>
      <c r="J36" s="126" t="s">
        <v>11</v>
      </c>
      <c r="K36" s="124"/>
      <c r="L36" s="124"/>
      <c r="M36" s="124"/>
    </row>
    <row r="37" spans="1:13" ht="4.5" customHeight="1">
      <c r="A37" s="130"/>
      <c r="B37" s="68"/>
      <c r="C37" s="68"/>
      <c r="D37" s="68"/>
      <c r="E37" s="68"/>
      <c r="F37" s="68"/>
      <c r="G37" s="68"/>
      <c r="H37" s="68"/>
      <c r="I37" s="68"/>
      <c r="J37" s="68"/>
      <c r="K37" s="82"/>
      <c r="L37" s="82"/>
      <c r="M37" s="82"/>
    </row>
    <row r="38" spans="1:13" ht="18" customHeight="1">
      <c r="A38" s="119" t="s">
        <v>236</v>
      </c>
      <c r="B38" s="76">
        <f>C38+D38</f>
        <v>66</v>
      </c>
      <c r="C38" s="76">
        <v>46</v>
      </c>
      <c r="D38" s="76">
        <v>20</v>
      </c>
      <c r="E38" s="76">
        <f>F38+G38</f>
        <v>104</v>
      </c>
      <c r="F38" s="76">
        <v>59</v>
      </c>
      <c r="G38" s="76">
        <v>45</v>
      </c>
      <c r="H38" s="76">
        <f>I38+J38</f>
        <v>299</v>
      </c>
      <c r="I38" s="76">
        <v>167</v>
      </c>
      <c r="J38" s="76">
        <v>132</v>
      </c>
      <c r="K38" s="81"/>
      <c r="L38" s="81"/>
      <c r="M38" s="81"/>
    </row>
    <row r="39" spans="1:13" ht="4.5" customHeight="1">
      <c r="A39" s="133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1:13" s="68" customFormat="1" ht="13.5">
      <c r="A40" s="200" t="s">
        <v>266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5"/>
      <c r="L40" s="115"/>
      <c r="M40" s="115"/>
    </row>
    <row r="41" spans="1:13" s="68" customFormat="1" ht="13.5">
      <c r="A41" s="202" t="s">
        <v>250</v>
      </c>
      <c r="B41" s="71"/>
      <c r="C41" s="71"/>
      <c r="D41" s="71"/>
      <c r="E41" s="71"/>
      <c r="F41" s="71"/>
      <c r="G41" s="71"/>
      <c r="H41" s="71"/>
      <c r="I41" s="71"/>
      <c r="J41" s="115"/>
      <c r="K41" s="115"/>
      <c r="L41" s="115"/>
      <c r="M41" s="115"/>
    </row>
    <row r="42" spans="1:13" ht="13.5">
      <c r="A42" s="5"/>
      <c r="B42" s="5"/>
      <c r="C42" s="5"/>
      <c r="D42" s="5"/>
      <c r="E42" s="5"/>
      <c r="F42" s="5"/>
      <c r="G42" s="5"/>
      <c r="H42" s="5"/>
      <c r="I42" s="5"/>
      <c r="J42" s="10"/>
      <c r="K42" s="10"/>
      <c r="L42" s="10"/>
      <c r="M42" s="10"/>
    </row>
  </sheetData>
  <mergeCells count="22">
    <mergeCell ref="B35:D35"/>
    <mergeCell ref="A35:A36"/>
    <mergeCell ref="E30:G30"/>
    <mergeCell ref="A30:A31"/>
    <mergeCell ref="B30:D30"/>
    <mergeCell ref="E35:G35"/>
    <mergeCell ref="K35:M35"/>
    <mergeCell ref="A4:A6"/>
    <mergeCell ref="K5:M5"/>
    <mergeCell ref="H5:J5"/>
    <mergeCell ref="E5:G5"/>
    <mergeCell ref="B4:D5"/>
    <mergeCell ref="E4:M4"/>
    <mergeCell ref="K30:M30"/>
    <mergeCell ref="H30:J30"/>
    <mergeCell ref="H35:J35"/>
    <mergeCell ref="K13:M14"/>
    <mergeCell ref="A13:A15"/>
    <mergeCell ref="B13:J13"/>
    <mergeCell ref="E14:G14"/>
    <mergeCell ref="H14:J14"/>
    <mergeCell ref="B14:D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64　　　　産業 ・ 金融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A41" sqref="A41:B41"/>
    </sheetView>
  </sheetViews>
  <sheetFormatPr defaultColWidth="9.00390625" defaultRowHeight="13.5"/>
  <cols>
    <col min="1" max="8" width="8.625" style="0" customWidth="1"/>
    <col min="9" max="10" width="6.25390625" style="0" customWidth="1"/>
    <col min="11" max="14" width="6.875" style="0" customWidth="1"/>
  </cols>
  <sheetData>
    <row r="1" spans="1:21" ht="26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29"/>
      <c r="M1" s="29"/>
      <c r="N1" s="29"/>
      <c r="O1" s="11"/>
      <c r="P1" s="11"/>
      <c r="Q1" s="11"/>
      <c r="R1" s="11"/>
      <c r="S1" s="11"/>
      <c r="T1" s="11"/>
      <c r="U1" s="11"/>
    </row>
    <row r="2" spans="1:21" ht="22.5" customHeight="1">
      <c r="A2" s="67" t="s">
        <v>129</v>
      </c>
      <c r="B2" s="64"/>
      <c r="C2" s="64"/>
      <c r="D2" s="64"/>
      <c r="E2" s="64"/>
      <c r="F2" s="64"/>
      <c r="G2" s="64"/>
      <c r="H2" s="64"/>
      <c r="I2" s="64"/>
      <c r="J2" s="64"/>
      <c r="K2" s="25"/>
      <c r="L2" s="40"/>
      <c r="M2" s="40"/>
      <c r="N2" s="40"/>
      <c r="O2" s="11"/>
      <c r="P2" s="11"/>
      <c r="Q2" s="11"/>
      <c r="R2" s="11"/>
      <c r="S2" s="11"/>
      <c r="T2" s="11"/>
      <c r="U2" s="11"/>
    </row>
    <row r="3" spans="1:21" s="68" customFormat="1" ht="13.5" customHeight="1">
      <c r="A3" s="210" t="s">
        <v>264</v>
      </c>
      <c r="B3" s="72"/>
      <c r="C3" s="72"/>
      <c r="D3" s="134"/>
      <c r="E3" s="134"/>
      <c r="G3" s="70"/>
      <c r="H3" s="70" t="s">
        <v>126</v>
      </c>
      <c r="I3" s="134"/>
      <c r="J3" s="134"/>
      <c r="K3" s="134"/>
      <c r="L3" s="71"/>
      <c r="M3" s="71"/>
      <c r="N3" s="71"/>
      <c r="O3" s="82"/>
      <c r="P3" s="82"/>
      <c r="Q3" s="82"/>
      <c r="R3" s="82"/>
      <c r="S3" s="82"/>
      <c r="T3" s="82"/>
      <c r="U3" s="82"/>
    </row>
    <row r="4" spans="1:21" ht="13.5">
      <c r="A4" s="263" t="s">
        <v>41</v>
      </c>
      <c r="B4" s="266"/>
      <c r="C4" s="263" t="s">
        <v>127</v>
      </c>
      <c r="D4" s="305"/>
      <c r="E4" s="266" t="s">
        <v>128</v>
      </c>
      <c r="F4" s="266"/>
      <c r="G4" s="266" t="s">
        <v>22</v>
      </c>
      <c r="H4" s="275"/>
      <c r="I4" s="20"/>
      <c r="J4" s="20"/>
      <c r="K4" s="20"/>
      <c r="L4" s="20"/>
      <c r="M4" s="20"/>
      <c r="N4" s="20"/>
      <c r="O4" s="11"/>
      <c r="P4" s="11"/>
      <c r="Q4" s="11"/>
      <c r="R4" s="11"/>
      <c r="S4" s="11"/>
      <c r="T4" s="11"/>
      <c r="U4" s="11"/>
    </row>
    <row r="5" spans="1:21" ht="13.5">
      <c r="A5" s="304"/>
      <c r="B5" s="300"/>
      <c r="C5" s="306"/>
      <c r="D5" s="307"/>
      <c r="E5" s="300"/>
      <c r="F5" s="300"/>
      <c r="G5" s="300"/>
      <c r="H5" s="301"/>
      <c r="I5" s="20"/>
      <c r="J5" s="20"/>
      <c r="K5" s="20"/>
      <c r="L5" s="20"/>
      <c r="M5" s="20"/>
      <c r="N5" s="20"/>
      <c r="O5" s="11"/>
      <c r="P5" s="11"/>
      <c r="Q5" s="11"/>
      <c r="R5" s="11"/>
      <c r="S5" s="11"/>
      <c r="T5" s="11"/>
      <c r="U5" s="11"/>
    </row>
    <row r="6" spans="1:21" ht="5.25" customHeight="1">
      <c r="A6" s="302"/>
      <c r="B6" s="303"/>
      <c r="C6" s="135"/>
      <c r="D6" s="135"/>
      <c r="E6" s="135"/>
      <c r="F6" s="135"/>
      <c r="G6" s="135"/>
      <c r="H6" s="135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9.5" customHeight="1">
      <c r="A7" s="296" t="s">
        <v>6</v>
      </c>
      <c r="B7" s="297"/>
      <c r="C7" s="308">
        <f>C9+D11+D13+C15</f>
        <v>630570</v>
      </c>
      <c r="D7" s="309"/>
      <c r="E7" s="308">
        <f>F9+F11+F13+E15</f>
        <v>523151</v>
      </c>
      <c r="F7" s="308"/>
      <c r="G7" s="308">
        <f>H9+H11+H13+G15</f>
        <v>107419</v>
      </c>
      <c r="H7" s="309"/>
      <c r="I7" s="4"/>
      <c r="J7" s="4"/>
      <c r="K7" s="4"/>
      <c r="L7" s="7"/>
      <c r="M7" s="7"/>
      <c r="N7" s="7"/>
      <c r="O7" s="11"/>
      <c r="P7" s="11"/>
      <c r="Q7" s="11"/>
      <c r="R7" s="11"/>
      <c r="S7" s="11"/>
      <c r="T7" s="11"/>
      <c r="U7" s="11"/>
    </row>
    <row r="8" spans="1:21" ht="3.75" customHeight="1">
      <c r="A8" s="296"/>
      <c r="B8" s="297"/>
      <c r="C8" s="77"/>
      <c r="D8" s="77"/>
      <c r="E8" s="77"/>
      <c r="F8" s="77"/>
      <c r="G8" s="77"/>
      <c r="H8" s="77"/>
      <c r="I8" s="4"/>
      <c r="J8" s="4"/>
      <c r="K8" s="4"/>
      <c r="L8" s="7"/>
      <c r="M8" s="7"/>
      <c r="N8" s="7"/>
      <c r="O8" s="11"/>
      <c r="P8" s="11"/>
      <c r="Q8" s="11"/>
      <c r="R8" s="11"/>
      <c r="S8" s="11"/>
      <c r="T8" s="11"/>
      <c r="U8" s="11"/>
    </row>
    <row r="9" spans="1:21" ht="19.5" customHeight="1">
      <c r="A9" s="296" t="s">
        <v>42</v>
      </c>
      <c r="B9" s="297"/>
      <c r="C9" s="308">
        <f>F9+H9</f>
        <v>85572</v>
      </c>
      <c r="D9" s="309"/>
      <c r="E9" s="77"/>
      <c r="F9" s="77">
        <v>73918</v>
      </c>
      <c r="G9" s="77"/>
      <c r="H9" s="77">
        <v>11654</v>
      </c>
      <c r="I9" s="4"/>
      <c r="J9" s="4"/>
      <c r="K9" s="4"/>
      <c r="L9" s="7"/>
      <c r="M9" s="7"/>
      <c r="N9" s="7"/>
      <c r="O9" s="11"/>
      <c r="P9" s="11"/>
      <c r="Q9" s="11"/>
      <c r="R9" s="11"/>
      <c r="S9" s="11"/>
      <c r="T9" s="11"/>
      <c r="U9" s="11"/>
    </row>
    <row r="10" spans="1:21" ht="3.75" customHeight="1">
      <c r="A10" s="296"/>
      <c r="B10" s="297"/>
      <c r="C10" s="77"/>
      <c r="D10" s="77"/>
      <c r="E10" s="77"/>
      <c r="F10" s="77"/>
      <c r="G10" s="77"/>
      <c r="H10" s="77"/>
      <c r="I10" s="4"/>
      <c r="J10" s="4"/>
      <c r="K10" s="4"/>
      <c r="L10" s="7"/>
      <c r="M10" s="7"/>
      <c r="N10" s="7"/>
      <c r="O10" s="11"/>
      <c r="P10" s="11"/>
      <c r="Q10" s="11"/>
      <c r="R10" s="11"/>
      <c r="S10" s="11"/>
      <c r="T10" s="11"/>
      <c r="U10" s="11"/>
    </row>
    <row r="11" spans="1:21" ht="19.5" customHeight="1">
      <c r="A11" s="296" t="s">
        <v>43</v>
      </c>
      <c r="B11" s="297"/>
      <c r="C11" s="77"/>
      <c r="D11" s="77">
        <f>F11+H11</f>
        <v>35445</v>
      </c>
      <c r="E11" s="77"/>
      <c r="F11" s="77">
        <v>24085</v>
      </c>
      <c r="G11" s="77"/>
      <c r="H11" s="77">
        <v>11360</v>
      </c>
      <c r="I11" s="4"/>
      <c r="J11" s="4"/>
      <c r="K11" s="4"/>
      <c r="L11" s="7"/>
      <c r="M11" s="7"/>
      <c r="N11" s="7"/>
      <c r="O11" s="11"/>
      <c r="P11" s="11"/>
      <c r="Q11" s="11"/>
      <c r="R11" s="11"/>
      <c r="S11" s="11"/>
      <c r="T11" s="11"/>
      <c r="U11" s="11"/>
    </row>
    <row r="12" spans="1:21" ht="3.75" customHeight="1">
      <c r="A12" s="296"/>
      <c r="B12" s="297"/>
      <c r="C12" s="77"/>
      <c r="D12" s="77"/>
      <c r="E12" s="77"/>
      <c r="F12" s="77"/>
      <c r="G12" s="77"/>
      <c r="H12" s="77"/>
      <c r="I12" s="4"/>
      <c r="J12" s="4"/>
      <c r="K12" s="4"/>
      <c r="L12" s="7"/>
      <c r="M12" s="7"/>
      <c r="N12" s="7"/>
      <c r="O12" s="11"/>
      <c r="P12" s="11"/>
      <c r="Q12" s="11"/>
      <c r="R12" s="11"/>
      <c r="S12" s="11"/>
      <c r="T12" s="11"/>
      <c r="U12" s="11"/>
    </row>
    <row r="13" spans="1:21" ht="19.5" customHeight="1">
      <c r="A13" s="296" t="s">
        <v>44</v>
      </c>
      <c r="B13" s="297"/>
      <c r="C13" s="77"/>
      <c r="D13" s="77">
        <f>F13+H13</f>
        <v>60305</v>
      </c>
      <c r="E13" s="77"/>
      <c r="F13" s="77">
        <v>53458</v>
      </c>
      <c r="G13" s="77"/>
      <c r="H13" s="77">
        <v>6847</v>
      </c>
      <c r="I13" s="4"/>
      <c r="J13" s="4"/>
      <c r="K13" s="4"/>
      <c r="L13" s="7"/>
      <c r="M13" s="7"/>
      <c r="N13" s="7"/>
      <c r="O13" s="11"/>
      <c r="P13" s="11"/>
      <c r="Q13" s="11"/>
      <c r="R13" s="11"/>
      <c r="S13" s="11"/>
      <c r="T13" s="11"/>
      <c r="U13" s="11"/>
    </row>
    <row r="14" spans="1:21" ht="3.75" customHeight="1">
      <c r="A14" s="296"/>
      <c r="B14" s="297"/>
      <c r="C14" s="77"/>
      <c r="D14" s="77"/>
      <c r="E14" s="77"/>
      <c r="F14" s="77"/>
      <c r="G14" s="77"/>
      <c r="H14" s="77"/>
      <c r="I14" s="4"/>
      <c r="J14" s="4"/>
      <c r="K14" s="4"/>
      <c r="L14" s="7"/>
      <c r="M14" s="7"/>
      <c r="N14" s="7"/>
      <c r="O14" s="11"/>
      <c r="P14" s="11"/>
      <c r="Q14" s="11"/>
      <c r="R14" s="11"/>
      <c r="S14" s="11"/>
      <c r="T14" s="11"/>
      <c r="U14" s="11"/>
    </row>
    <row r="15" spans="1:21" ht="19.5" customHeight="1">
      <c r="A15" s="296" t="s">
        <v>45</v>
      </c>
      <c r="B15" s="297"/>
      <c r="C15" s="308">
        <f>SUM(D17:D42)</f>
        <v>449248</v>
      </c>
      <c r="D15" s="309"/>
      <c r="E15" s="308">
        <f>SUM(F17:F42)</f>
        <v>371690</v>
      </c>
      <c r="F15" s="308"/>
      <c r="G15" s="308">
        <f>SUM(H17:H42)</f>
        <v>77558</v>
      </c>
      <c r="H15" s="309"/>
      <c r="I15" s="4"/>
      <c r="J15" s="4"/>
      <c r="K15" s="4"/>
      <c r="L15" s="7"/>
      <c r="M15" s="7"/>
      <c r="N15" s="7"/>
      <c r="O15" s="11"/>
      <c r="P15" s="11"/>
      <c r="Q15" s="11"/>
      <c r="R15" s="11"/>
      <c r="S15" s="11"/>
      <c r="T15" s="11"/>
      <c r="U15" s="11"/>
    </row>
    <row r="16" spans="1:21" ht="3.75" customHeight="1">
      <c r="A16" s="296"/>
      <c r="B16" s="297"/>
      <c r="C16" s="77"/>
      <c r="D16" s="77"/>
      <c r="E16" s="77"/>
      <c r="F16" s="77"/>
      <c r="G16" s="77"/>
      <c r="H16" s="77"/>
      <c r="I16" s="4"/>
      <c r="J16" s="4"/>
      <c r="K16" s="4"/>
      <c r="L16" s="7"/>
      <c r="M16" s="7"/>
      <c r="N16" s="7"/>
      <c r="O16" s="11"/>
      <c r="P16" s="11"/>
      <c r="Q16" s="11"/>
      <c r="R16" s="11"/>
      <c r="S16" s="11"/>
      <c r="T16" s="11"/>
      <c r="U16" s="11"/>
    </row>
    <row r="17" spans="1:21" ht="19.5" customHeight="1">
      <c r="A17" s="296" t="s">
        <v>46</v>
      </c>
      <c r="B17" s="297"/>
      <c r="C17" s="77"/>
      <c r="D17" s="77">
        <v>52339</v>
      </c>
      <c r="E17" s="77"/>
      <c r="F17" s="77">
        <v>37501</v>
      </c>
      <c r="G17" s="77"/>
      <c r="H17" s="77">
        <v>14838</v>
      </c>
      <c r="I17" s="4"/>
      <c r="J17" s="4"/>
      <c r="K17" s="4"/>
      <c r="L17" s="7"/>
      <c r="M17" s="7"/>
      <c r="N17" s="7"/>
      <c r="O17" s="11"/>
      <c r="P17" s="11"/>
      <c r="Q17" s="11"/>
      <c r="R17" s="11"/>
      <c r="S17" s="11"/>
      <c r="T17" s="11"/>
      <c r="U17" s="11"/>
    </row>
    <row r="18" spans="1:21" ht="19.5" customHeight="1">
      <c r="A18" s="298" t="s">
        <v>47</v>
      </c>
      <c r="B18" s="299"/>
      <c r="C18" s="1"/>
      <c r="D18" s="1">
        <v>30926</v>
      </c>
      <c r="E18" s="1"/>
      <c r="F18" s="1">
        <v>29128</v>
      </c>
      <c r="G18" s="1"/>
      <c r="H18" s="1">
        <v>1798</v>
      </c>
      <c r="I18" s="12"/>
      <c r="J18" s="12"/>
      <c r="K18" s="12"/>
      <c r="L18" s="51"/>
      <c r="M18" s="51"/>
      <c r="N18" s="51"/>
      <c r="O18" s="11"/>
      <c r="P18" s="11"/>
      <c r="Q18" s="11"/>
      <c r="R18" s="11"/>
      <c r="S18" s="11"/>
      <c r="T18" s="11"/>
      <c r="U18" s="11"/>
    </row>
    <row r="19" spans="1:21" ht="19.5" customHeight="1">
      <c r="A19" s="296" t="s">
        <v>48</v>
      </c>
      <c r="B19" s="297"/>
      <c r="C19" s="77"/>
      <c r="D19" s="77">
        <v>4251</v>
      </c>
      <c r="E19" s="77"/>
      <c r="F19" s="77">
        <v>3972</v>
      </c>
      <c r="G19" s="77"/>
      <c r="H19" s="77">
        <v>279</v>
      </c>
      <c r="I19" s="4"/>
      <c r="J19" s="4"/>
      <c r="K19" s="4"/>
      <c r="L19" s="7"/>
      <c r="M19" s="7"/>
      <c r="N19" s="7"/>
      <c r="O19" s="11"/>
      <c r="P19" s="11"/>
      <c r="Q19" s="11"/>
      <c r="R19" s="11"/>
      <c r="S19" s="11"/>
      <c r="T19" s="11"/>
      <c r="U19" s="11"/>
    </row>
    <row r="20" spans="1:21" ht="19.5" customHeight="1">
      <c r="A20" s="296" t="s">
        <v>49</v>
      </c>
      <c r="B20" s="297"/>
      <c r="C20" s="77"/>
      <c r="D20" s="77">
        <v>18376</v>
      </c>
      <c r="E20" s="77"/>
      <c r="F20" s="77">
        <v>17194</v>
      </c>
      <c r="G20" s="77"/>
      <c r="H20" s="77">
        <v>1182</v>
      </c>
      <c r="I20" s="4"/>
      <c r="J20" s="4"/>
      <c r="K20" s="4"/>
      <c r="L20" s="7"/>
      <c r="M20" s="7"/>
      <c r="N20" s="7"/>
      <c r="O20" s="11"/>
      <c r="P20" s="11"/>
      <c r="Q20" s="11"/>
      <c r="R20" s="11"/>
      <c r="S20" s="11"/>
      <c r="T20" s="11"/>
      <c r="U20" s="11"/>
    </row>
    <row r="21" spans="1:21" ht="19.5" customHeight="1">
      <c r="A21" s="296" t="s">
        <v>50</v>
      </c>
      <c r="B21" s="297"/>
      <c r="C21" s="77"/>
      <c r="D21" s="77">
        <v>32431</v>
      </c>
      <c r="E21" s="77"/>
      <c r="F21" s="77">
        <v>22539</v>
      </c>
      <c r="G21" s="77"/>
      <c r="H21" s="77">
        <v>9892</v>
      </c>
      <c r="I21" s="4"/>
      <c r="J21" s="4"/>
      <c r="K21" s="4"/>
      <c r="L21" s="7"/>
      <c r="M21" s="7"/>
      <c r="N21" s="7"/>
      <c r="O21" s="11"/>
      <c r="P21" s="11"/>
      <c r="Q21" s="11"/>
      <c r="R21" s="11"/>
      <c r="S21" s="11"/>
      <c r="T21" s="11"/>
      <c r="U21" s="11"/>
    </row>
    <row r="22" spans="1:21" ht="19.5" customHeight="1">
      <c r="A22" s="296" t="s">
        <v>51</v>
      </c>
      <c r="B22" s="297"/>
      <c r="C22" s="77"/>
      <c r="D22" s="77">
        <v>14245</v>
      </c>
      <c r="E22" s="77"/>
      <c r="F22" s="77">
        <v>11623</v>
      </c>
      <c r="G22" s="77"/>
      <c r="H22" s="77">
        <v>2622</v>
      </c>
      <c r="I22" s="4"/>
      <c r="J22" s="4"/>
      <c r="K22" s="4"/>
      <c r="L22" s="7"/>
      <c r="M22" s="7"/>
      <c r="N22" s="7"/>
      <c r="O22" s="11"/>
      <c r="P22" s="11"/>
      <c r="Q22" s="11"/>
      <c r="R22" s="11"/>
      <c r="S22" s="11"/>
      <c r="T22" s="11"/>
      <c r="U22" s="11"/>
    </row>
    <row r="23" spans="1:21" ht="19.5" customHeight="1">
      <c r="A23" s="296" t="s">
        <v>52</v>
      </c>
      <c r="B23" s="297"/>
      <c r="C23" s="77"/>
      <c r="D23" s="77">
        <v>6694</v>
      </c>
      <c r="E23" s="77"/>
      <c r="F23" s="77">
        <v>4921</v>
      </c>
      <c r="G23" s="77"/>
      <c r="H23" s="77">
        <v>1773</v>
      </c>
      <c r="I23" s="4"/>
      <c r="J23" s="4"/>
      <c r="K23" s="4"/>
      <c r="L23" s="7"/>
      <c r="M23" s="7"/>
      <c r="N23" s="7"/>
      <c r="O23" s="11"/>
      <c r="P23" s="11"/>
      <c r="Q23" s="11"/>
      <c r="R23" s="11"/>
      <c r="S23" s="11"/>
      <c r="T23" s="11"/>
      <c r="U23" s="11"/>
    </row>
    <row r="24" spans="1:21" ht="19.5" customHeight="1">
      <c r="A24" s="296" t="s">
        <v>53</v>
      </c>
      <c r="B24" s="297"/>
      <c r="C24" s="77"/>
      <c r="D24" s="77">
        <v>14810</v>
      </c>
      <c r="E24" s="77"/>
      <c r="F24" s="77">
        <v>13035</v>
      </c>
      <c r="G24" s="77"/>
      <c r="H24" s="77">
        <v>1775</v>
      </c>
      <c r="I24" s="4"/>
      <c r="J24" s="4"/>
      <c r="K24" s="4"/>
      <c r="L24" s="7"/>
      <c r="M24" s="7"/>
      <c r="N24" s="7"/>
      <c r="O24" s="11"/>
      <c r="P24" s="11"/>
      <c r="Q24" s="11"/>
      <c r="R24" s="11"/>
      <c r="S24" s="11"/>
      <c r="T24" s="11"/>
      <c r="U24" s="11"/>
    </row>
    <row r="25" spans="1:21" ht="19.5" customHeight="1">
      <c r="A25" s="296" t="s">
        <v>54</v>
      </c>
      <c r="B25" s="297"/>
      <c r="C25" s="77"/>
      <c r="D25" s="77">
        <v>41276</v>
      </c>
      <c r="E25" s="77"/>
      <c r="F25" s="77">
        <v>31691</v>
      </c>
      <c r="G25" s="77"/>
      <c r="H25" s="77">
        <v>9585</v>
      </c>
      <c r="I25" s="4"/>
      <c r="J25" s="4"/>
      <c r="K25" s="4"/>
      <c r="L25" s="7"/>
      <c r="M25" s="7"/>
      <c r="N25" s="7"/>
      <c r="O25" s="11"/>
      <c r="P25" s="11"/>
      <c r="Q25" s="11"/>
      <c r="R25" s="11"/>
      <c r="S25" s="11"/>
      <c r="T25" s="11"/>
      <c r="U25" s="11"/>
    </row>
    <row r="26" spans="1:21" ht="19.5" customHeight="1">
      <c r="A26" s="296" t="s">
        <v>55</v>
      </c>
      <c r="B26" s="297"/>
      <c r="C26" s="77"/>
      <c r="D26" s="77">
        <v>9574</v>
      </c>
      <c r="E26" s="77"/>
      <c r="F26" s="77">
        <v>8506</v>
      </c>
      <c r="G26" s="77"/>
      <c r="H26" s="77">
        <v>1068</v>
      </c>
      <c r="I26" s="4"/>
      <c r="J26" s="4"/>
      <c r="K26" s="4"/>
      <c r="L26" s="7"/>
      <c r="M26" s="7"/>
      <c r="N26" s="7"/>
      <c r="O26" s="11"/>
      <c r="P26" s="11"/>
      <c r="Q26" s="11"/>
      <c r="R26" s="11"/>
      <c r="S26" s="11"/>
      <c r="T26" s="11"/>
      <c r="U26" s="11"/>
    </row>
    <row r="27" spans="1:21" ht="19.5" customHeight="1">
      <c r="A27" s="296" t="s">
        <v>56</v>
      </c>
      <c r="B27" s="297"/>
      <c r="C27" s="77"/>
      <c r="D27" s="77">
        <v>21677</v>
      </c>
      <c r="E27" s="77"/>
      <c r="F27" s="77">
        <v>19947</v>
      </c>
      <c r="G27" s="77"/>
      <c r="H27" s="77">
        <v>1730</v>
      </c>
      <c r="I27" s="4"/>
      <c r="J27" s="4"/>
      <c r="K27" s="4"/>
      <c r="L27" s="7"/>
      <c r="M27" s="7"/>
      <c r="N27" s="7"/>
      <c r="O27" s="11"/>
      <c r="P27" s="11"/>
      <c r="Q27" s="11"/>
      <c r="R27" s="11"/>
      <c r="S27" s="11"/>
      <c r="T27" s="11"/>
      <c r="U27" s="11"/>
    </row>
    <row r="28" spans="1:21" ht="19.5" customHeight="1">
      <c r="A28" s="296" t="s">
        <v>57</v>
      </c>
      <c r="B28" s="297"/>
      <c r="C28" s="77"/>
      <c r="D28" s="77">
        <v>13720</v>
      </c>
      <c r="E28" s="77"/>
      <c r="F28" s="77">
        <v>10791</v>
      </c>
      <c r="G28" s="77"/>
      <c r="H28" s="77">
        <v>2929</v>
      </c>
      <c r="I28" s="4"/>
      <c r="J28" s="4"/>
      <c r="K28" s="4"/>
      <c r="L28" s="7"/>
      <c r="M28" s="7"/>
      <c r="N28" s="7"/>
      <c r="O28" s="11"/>
      <c r="P28" s="11"/>
      <c r="Q28" s="11"/>
      <c r="R28" s="11"/>
      <c r="S28" s="11"/>
      <c r="T28" s="11"/>
      <c r="U28" s="11"/>
    </row>
    <row r="29" spans="1:21" ht="19.5" customHeight="1">
      <c r="A29" s="296" t="s">
        <v>58</v>
      </c>
      <c r="B29" s="297"/>
      <c r="C29" s="77"/>
      <c r="D29" s="77">
        <v>17142</v>
      </c>
      <c r="E29" s="77"/>
      <c r="F29" s="77">
        <v>15177</v>
      </c>
      <c r="G29" s="77"/>
      <c r="H29" s="77">
        <v>1965</v>
      </c>
      <c r="I29" s="4"/>
      <c r="J29" s="4"/>
      <c r="K29" s="4"/>
      <c r="L29" s="7"/>
      <c r="M29" s="7"/>
      <c r="N29" s="7"/>
      <c r="O29" s="11"/>
      <c r="P29" s="11"/>
      <c r="Q29" s="11"/>
      <c r="R29" s="11"/>
      <c r="S29" s="11"/>
      <c r="T29" s="11"/>
      <c r="U29" s="11"/>
    </row>
    <row r="30" spans="1:21" ht="19.5" customHeight="1">
      <c r="A30" s="296" t="s">
        <v>59</v>
      </c>
      <c r="B30" s="297"/>
      <c r="C30" s="77"/>
      <c r="D30" s="77">
        <v>18782</v>
      </c>
      <c r="E30" s="77"/>
      <c r="F30" s="77">
        <v>18032</v>
      </c>
      <c r="G30" s="77"/>
      <c r="H30" s="77">
        <v>750</v>
      </c>
      <c r="I30" s="4"/>
      <c r="J30" s="4"/>
      <c r="K30" s="4"/>
      <c r="L30" s="7"/>
      <c r="M30" s="7"/>
      <c r="N30" s="7"/>
      <c r="O30" s="11"/>
      <c r="P30" s="11"/>
      <c r="Q30" s="11"/>
      <c r="R30" s="11"/>
      <c r="S30" s="11"/>
      <c r="T30" s="11"/>
      <c r="U30" s="11"/>
    </row>
    <row r="31" spans="1:21" ht="19.5" customHeight="1">
      <c r="A31" s="296" t="s">
        <v>60</v>
      </c>
      <c r="B31" s="297"/>
      <c r="C31" s="77"/>
      <c r="D31" s="77">
        <v>6233</v>
      </c>
      <c r="E31" s="77"/>
      <c r="F31" s="77">
        <v>5239</v>
      </c>
      <c r="G31" s="77"/>
      <c r="H31" s="77">
        <v>994</v>
      </c>
      <c r="I31" s="4"/>
      <c r="J31" s="4"/>
      <c r="K31" s="4"/>
      <c r="L31" s="7"/>
      <c r="M31" s="7"/>
      <c r="N31" s="7"/>
      <c r="O31" s="11"/>
      <c r="P31" s="11"/>
      <c r="Q31" s="11"/>
      <c r="R31" s="11"/>
      <c r="S31" s="11"/>
      <c r="T31" s="11"/>
      <c r="U31" s="11"/>
    </row>
    <row r="32" spans="1:21" ht="19.5" customHeight="1">
      <c r="A32" s="296" t="s">
        <v>61</v>
      </c>
      <c r="B32" s="297"/>
      <c r="C32" s="77"/>
      <c r="D32" s="77">
        <v>1596</v>
      </c>
      <c r="E32" s="77"/>
      <c r="F32" s="77">
        <v>1003</v>
      </c>
      <c r="G32" s="77"/>
      <c r="H32" s="77">
        <v>593</v>
      </c>
      <c r="I32" s="4"/>
      <c r="J32" s="4"/>
      <c r="K32" s="4"/>
      <c r="L32" s="7"/>
      <c r="M32" s="7"/>
      <c r="N32" s="7"/>
      <c r="O32" s="11"/>
      <c r="P32" s="11"/>
      <c r="Q32" s="11"/>
      <c r="R32" s="11"/>
      <c r="S32" s="11"/>
      <c r="T32" s="11"/>
      <c r="U32" s="11"/>
    </row>
    <row r="33" spans="1:21" ht="19.5" customHeight="1">
      <c r="A33" s="296" t="s">
        <v>62</v>
      </c>
      <c r="B33" s="297"/>
      <c r="C33" s="77"/>
      <c r="D33" s="77">
        <v>4529</v>
      </c>
      <c r="E33" s="77"/>
      <c r="F33" s="77">
        <v>3360</v>
      </c>
      <c r="G33" s="77"/>
      <c r="H33" s="77">
        <v>1169</v>
      </c>
      <c r="I33" s="4"/>
      <c r="J33" s="4"/>
      <c r="K33" s="4"/>
      <c r="L33" s="7"/>
      <c r="M33" s="7"/>
      <c r="N33" s="7"/>
      <c r="O33" s="11"/>
      <c r="P33" s="11"/>
      <c r="Q33" s="11"/>
      <c r="R33" s="11"/>
      <c r="S33" s="11"/>
      <c r="T33" s="11"/>
      <c r="U33" s="11"/>
    </row>
    <row r="34" spans="1:21" ht="19.5" customHeight="1">
      <c r="A34" s="296" t="s">
        <v>63</v>
      </c>
      <c r="B34" s="297"/>
      <c r="C34" s="77"/>
      <c r="D34" s="77">
        <v>7187</v>
      </c>
      <c r="E34" s="77"/>
      <c r="F34" s="77">
        <v>5548</v>
      </c>
      <c r="G34" s="77"/>
      <c r="H34" s="77">
        <v>1639</v>
      </c>
      <c r="I34" s="4"/>
      <c r="J34" s="4"/>
      <c r="K34" s="4"/>
      <c r="L34" s="7"/>
      <c r="M34" s="7"/>
      <c r="N34" s="7"/>
      <c r="O34" s="11"/>
      <c r="P34" s="11"/>
      <c r="Q34" s="11"/>
      <c r="R34" s="11"/>
      <c r="S34" s="11"/>
      <c r="T34" s="11"/>
      <c r="U34" s="11"/>
    </row>
    <row r="35" spans="1:21" ht="19.5" customHeight="1">
      <c r="A35" s="296" t="s">
        <v>64</v>
      </c>
      <c r="B35" s="297"/>
      <c r="C35" s="77"/>
      <c r="D35" s="77">
        <v>22219</v>
      </c>
      <c r="E35" s="77"/>
      <c r="F35" s="77">
        <v>20899</v>
      </c>
      <c r="G35" s="77"/>
      <c r="H35" s="77">
        <v>1320</v>
      </c>
      <c r="I35" s="4"/>
      <c r="J35" s="4"/>
      <c r="K35" s="4"/>
      <c r="L35" s="7"/>
      <c r="M35" s="7"/>
      <c r="N35" s="7"/>
      <c r="O35" s="11"/>
      <c r="P35" s="11"/>
      <c r="Q35" s="11"/>
      <c r="R35" s="11"/>
      <c r="S35" s="11"/>
      <c r="T35" s="11"/>
      <c r="U35" s="11"/>
    </row>
    <row r="36" spans="1:21" ht="19.5" customHeight="1">
      <c r="A36" s="296" t="s">
        <v>65</v>
      </c>
      <c r="B36" s="297"/>
      <c r="C36" s="77"/>
      <c r="D36" s="77">
        <v>17784</v>
      </c>
      <c r="E36" s="77"/>
      <c r="F36" s="77">
        <v>16613</v>
      </c>
      <c r="G36" s="77"/>
      <c r="H36" s="77">
        <v>1171</v>
      </c>
      <c r="I36" s="4"/>
      <c r="J36" s="4"/>
      <c r="K36" s="4"/>
      <c r="L36" s="7"/>
      <c r="M36" s="7"/>
      <c r="N36" s="7"/>
      <c r="O36" s="11"/>
      <c r="P36" s="11"/>
      <c r="Q36" s="11"/>
      <c r="R36" s="11"/>
      <c r="S36" s="11"/>
      <c r="T36" s="11"/>
      <c r="U36" s="11"/>
    </row>
    <row r="37" spans="1:21" ht="19.5" customHeight="1">
      <c r="A37" s="296" t="s">
        <v>66</v>
      </c>
      <c r="B37" s="297"/>
      <c r="C37" s="77"/>
      <c r="D37" s="77">
        <v>18699</v>
      </c>
      <c r="E37" s="77"/>
      <c r="F37" s="77">
        <v>15185</v>
      </c>
      <c r="G37" s="77"/>
      <c r="H37" s="77">
        <v>3514</v>
      </c>
      <c r="I37" s="4"/>
      <c r="J37" s="4"/>
      <c r="K37" s="4"/>
      <c r="L37" s="7"/>
      <c r="M37" s="7"/>
      <c r="N37" s="7"/>
      <c r="O37" s="11"/>
      <c r="P37" s="11"/>
      <c r="Q37" s="11"/>
      <c r="R37" s="11"/>
      <c r="S37" s="11"/>
      <c r="T37" s="11"/>
      <c r="U37" s="11"/>
    </row>
    <row r="38" spans="1:21" ht="19.5" customHeight="1">
      <c r="A38" s="296" t="s">
        <v>67</v>
      </c>
      <c r="B38" s="297"/>
      <c r="C38" s="77"/>
      <c r="D38" s="77">
        <v>4309</v>
      </c>
      <c r="E38" s="77"/>
      <c r="F38" s="77">
        <v>2833</v>
      </c>
      <c r="G38" s="77"/>
      <c r="H38" s="77">
        <v>1476</v>
      </c>
      <c r="I38" s="4"/>
      <c r="J38" s="4"/>
      <c r="K38" s="4"/>
      <c r="L38" s="7"/>
      <c r="M38" s="7"/>
      <c r="N38" s="7"/>
      <c r="O38" s="11"/>
      <c r="P38" s="11"/>
      <c r="Q38" s="11"/>
      <c r="R38" s="11"/>
      <c r="S38" s="11"/>
      <c r="T38" s="11"/>
      <c r="U38" s="11"/>
    </row>
    <row r="39" spans="1:21" ht="19.5" customHeight="1">
      <c r="A39" s="296" t="s">
        <v>68</v>
      </c>
      <c r="B39" s="297"/>
      <c r="C39" s="77"/>
      <c r="D39" s="77">
        <v>12988</v>
      </c>
      <c r="E39" s="77"/>
      <c r="F39" s="77">
        <v>11339</v>
      </c>
      <c r="G39" s="77"/>
      <c r="H39" s="77">
        <v>1649</v>
      </c>
      <c r="I39" s="4"/>
      <c r="J39" s="4"/>
      <c r="K39" s="4"/>
      <c r="L39" s="7"/>
      <c r="M39" s="7"/>
      <c r="N39" s="7"/>
      <c r="O39" s="11"/>
      <c r="P39" s="11"/>
      <c r="Q39" s="11"/>
      <c r="R39" s="11"/>
      <c r="S39" s="11"/>
      <c r="T39" s="11"/>
      <c r="U39" s="11"/>
    </row>
    <row r="40" spans="1:21" ht="19.5" customHeight="1">
      <c r="A40" s="296" t="s">
        <v>69</v>
      </c>
      <c r="B40" s="297"/>
      <c r="C40" s="77"/>
      <c r="D40" s="77">
        <v>4772</v>
      </c>
      <c r="E40" s="77"/>
      <c r="F40" s="77">
        <v>3903</v>
      </c>
      <c r="G40" s="77"/>
      <c r="H40" s="77">
        <v>869</v>
      </c>
      <c r="I40" s="4"/>
      <c r="J40" s="4"/>
      <c r="K40" s="4"/>
      <c r="L40" s="7"/>
      <c r="M40" s="7"/>
      <c r="N40" s="7"/>
      <c r="O40" s="11"/>
      <c r="P40" s="11"/>
      <c r="Q40" s="11"/>
      <c r="R40" s="11"/>
      <c r="S40" s="11"/>
      <c r="T40" s="11"/>
      <c r="U40" s="11"/>
    </row>
    <row r="41" spans="1:21" ht="19.5" customHeight="1">
      <c r="A41" s="296" t="s">
        <v>70</v>
      </c>
      <c r="B41" s="297"/>
      <c r="C41" s="77"/>
      <c r="D41" s="77">
        <v>33173</v>
      </c>
      <c r="E41" s="77"/>
      <c r="F41" s="77">
        <v>23481</v>
      </c>
      <c r="G41" s="77"/>
      <c r="H41" s="77">
        <v>9692</v>
      </c>
      <c r="I41" s="7"/>
      <c r="J41" s="7"/>
      <c r="K41" s="7"/>
      <c r="L41" s="7"/>
      <c r="M41" s="7"/>
      <c r="N41" s="7"/>
      <c r="O41" s="11"/>
      <c r="P41" s="11"/>
      <c r="Q41" s="11"/>
      <c r="R41" s="11"/>
      <c r="S41" s="11"/>
      <c r="T41" s="11"/>
      <c r="U41" s="11"/>
    </row>
    <row r="42" spans="1:21" ht="19.5" customHeight="1">
      <c r="A42" s="296" t="s">
        <v>117</v>
      </c>
      <c r="B42" s="312"/>
      <c r="C42" s="77"/>
      <c r="D42" s="77">
        <v>19516</v>
      </c>
      <c r="E42" s="77"/>
      <c r="F42" s="77">
        <v>18230</v>
      </c>
      <c r="G42" s="77"/>
      <c r="H42" s="77">
        <v>1286</v>
      </c>
      <c r="I42" s="7"/>
      <c r="J42" s="7"/>
      <c r="K42" s="7"/>
      <c r="L42" s="7"/>
      <c r="M42" s="7"/>
      <c r="N42" s="7"/>
      <c r="O42" s="11"/>
      <c r="P42" s="11"/>
      <c r="Q42" s="11"/>
      <c r="R42" s="11"/>
      <c r="S42" s="11"/>
      <c r="T42" s="11"/>
      <c r="U42" s="11"/>
    </row>
    <row r="43" spans="1:21" ht="5.25" customHeight="1">
      <c r="A43" s="310"/>
      <c r="B43" s="311"/>
      <c r="C43" s="135"/>
      <c r="D43" s="135"/>
      <c r="E43" s="135"/>
      <c r="F43" s="135"/>
      <c r="G43" s="135"/>
      <c r="H43" s="135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s="68" customFormat="1" ht="13.5">
      <c r="A44" s="200" t="s">
        <v>266</v>
      </c>
      <c r="B44" s="117"/>
      <c r="C44" s="117"/>
      <c r="D44" s="117"/>
      <c r="E44" s="117"/>
      <c r="F44" s="117"/>
      <c r="G44" s="117"/>
      <c r="H44" s="117"/>
      <c r="I44" s="114"/>
      <c r="J44" s="114"/>
      <c r="K44" s="114"/>
      <c r="L44" s="114"/>
      <c r="M44" s="82"/>
      <c r="N44" s="82"/>
      <c r="O44" s="82"/>
      <c r="P44" s="82"/>
      <c r="Q44" s="82"/>
      <c r="R44" s="82"/>
      <c r="S44" s="82"/>
      <c r="T44" s="82"/>
      <c r="U44" s="82"/>
    </row>
    <row r="45" spans="12:21" ht="13.5"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2:21" ht="13.5"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2:21" ht="13.5"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2:21" ht="13.5"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2:21" ht="13.5"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2:21" ht="13.5"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2:21" ht="13.5"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2:21" ht="13.5"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2:21" ht="13.5"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2:21" ht="13.5"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2:21" ht="13.5">
      <c r="L55" s="11"/>
      <c r="M55" s="11"/>
      <c r="N55" s="11"/>
      <c r="O55" s="11"/>
      <c r="P55" s="11"/>
      <c r="Q55" s="11"/>
      <c r="R55" s="11"/>
      <c r="S55" s="11"/>
      <c r="T55" s="11"/>
      <c r="U55" s="11"/>
    </row>
  </sheetData>
  <mergeCells count="49">
    <mergeCell ref="A43:B43"/>
    <mergeCell ref="A42:B42"/>
    <mergeCell ref="C9:D9"/>
    <mergeCell ref="C15:D15"/>
    <mergeCell ref="A40:B40"/>
    <mergeCell ref="A33:B33"/>
    <mergeCell ref="A34:B34"/>
    <mergeCell ref="A35:B35"/>
    <mergeCell ref="A36:B36"/>
    <mergeCell ref="A30:B30"/>
    <mergeCell ref="G7:H7"/>
    <mergeCell ref="E15:F15"/>
    <mergeCell ref="G15:H15"/>
    <mergeCell ref="A41:B41"/>
    <mergeCell ref="A39:B39"/>
    <mergeCell ref="A31:B31"/>
    <mergeCell ref="A32:B32"/>
    <mergeCell ref="A27:B27"/>
    <mergeCell ref="A28:B28"/>
    <mergeCell ref="A29:B29"/>
    <mergeCell ref="E4:F5"/>
    <mergeCell ref="C7:D7"/>
    <mergeCell ref="A37:B37"/>
    <mergeCell ref="A38:B38"/>
    <mergeCell ref="E7:F7"/>
    <mergeCell ref="A13:B13"/>
    <mergeCell ref="A14:B14"/>
    <mergeCell ref="A15:B15"/>
    <mergeCell ref="A16:B16"/>
    <mergeCell ref="A17:B17"/>
    <mergeCell ref="G4:H5"/>
    <mergeCell ref="A11:B11"/>
    <mergeCell ref="A12:B12"/>
    <mergeCell ref="A7:B7"/>
    <mergeCell ref="A8:B8"/>
    <mergeCell ref="A9:B9"/>
    <mergeCell ref="A10:B10"/>
    <mergeCell ref="A6:B6"/>
    <mergeCell ref="A4:B5"/>
    <mergeCell ref="C4:D5"/>
    <mergeCell ref="A18:B18"/>
    <mergeCell ref="A19:B19"/>
    <mergeCell ref="A20:B20"/>
    <mergeCell ref="A25:B25"/>
    <mergeCell ref="A26:B26"/>
    <mergeCell ref="A21:B21"/>
    <mergeCell ref="A22:B22"/>
    <mergeCell ref="A23:B23"/>
    <mergeCell ref="A24:B2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&amp;R&amp;8産業 ・ 金融　　　　65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0">
      <selection activeCell="K28" sqref="K28"/>
    </sheetView>
  </sheetViews>
  <sheetFormatPr defaultColWidth="9.00390625" defaultRowHeight="13.5"/>
  <cols>
    <col min="1" max="1" width="2.625" style="221" customWidth="1"/>
    <col min="2" max="2" width="14.625" style="239" customWidth="1"/>
    <col min="3" max="3" width="2.625" style="239" customWidth="1"/>
    <col min="4" max="13" width="6.625" style="221" customWidth="1"/>
    <col min="14" max="16384" width="9.00390625" style="221" customWidth="1"/>
  </cols>
  <sheetData>
    <row r="1" spans="1:13" s="59" customFormat="1" ht="26.25" customHeight="1">
      <c r="A1" s="235"/>
      <c r="B1" s="55"/>
      <c r="C1" s="5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59" customFormat="1" ht="22.5" customHeight="1">
      <c r="A2" s="64" t="s">
        <v>130</v>
      </c>
      <c r="B2" s="236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2:14" s="59" customFormat="1" ht="13.5">
      <c r="B3" s="237"/>
      <c r="C3" s="237"/>
      <c r="D3" s="238"/>
      <c r="E3" s="238"/>
      <c r="F3" s="238"/>
      <c r="G3" s="238"/>
      <c r="H3" s="238"/>
      <c r="I3" s="238"/>
      <c r="J3" s="58"/>
      <c r="K3" s="58"/>
      <c r="L3" s="58"/>
      <c r="M3" s="58"/>
      <c r="N3" s="57"/>
    </row>
    <row r="4" spans="1:13" s="43" customFormat="1" ht="16.5" customHeight="1">
      <c r="A4" s="313" t="s">
        <v>165</v>
      </c>
      <c r="B4" s="285"/>
      <c r="C4" s="285"/>
      <c r="D4" s="269" t="s">
        <v>271</v>
      </c>
      <c r="E4" s="252"/>
      <c r="F4" s="252" t="s">
        <v>272</v>
      </c>
      <c r="G4" s="252"/>
      <c r="H4" s="317" t="s">
        <v>273</v>
      </c>
      <c r="I4" s="317"/>
      <c r="J4" s="317" t="s">
        <v>274</v>
      </c>
      <c r="K4" s="317"/>
      <c r="L4" s="318" t="s">
        <v>279</v>
      </c>
      <c r="M4" s="319"/>
    </row>
    <row r="5" spans="1:13" s="59" customFormat="1" ht="13.5" customHeight="1">
      <c r="A5" s="314"/>
      <c r="B5" s="283"/>
      <c r="C5" s="283"/>
      <c r="D5" s="270" t="s">
        <v>275</v>
      </c>
      <c r="E5" s="140" t="s">
        <v>276</v>
      </c>
      <c r="F5" s="261" t="s">
        <v>275</v>
      </c>
      <c r="G5" s="140" t="s">
        <v>276</v>
      </c>
      <c r="H5" s="316" t="s">
        <v>275</v>
      </c>
      <c r="I5" s="141" t="s">
        <v>276</v>
      </c>
      <c r="J5" s="316" t="s">
        <v>275</v>
      </c>
      <c r="K5" s="141" t="s">
        <v>276</v>
      </c>
      <c r="L5" s="315" t="s">
        <v>71</v>
      </c>
      <c r="M5" s="215" t="s">
        <v>72</v>
      </c>
    </row>
    <row r="6" spans="1:13" s="56" customFormat="1" ht="9.75" customHeight="1">
      <c r="A6" s="314"/>
      <c r="B6" s="283"/>
      <c r="C6" s="283"/>
      <c r="D6" s="270"/>
      <c r="E6" s="142" t="s">
        <v>277</v>
      </c>
      <c r="F6" s="261"/>
      <c r="G6" s="142" t="s">
        <v>277</v>
      </c>
      <c r="H6" s="316"/>
      <c r="I6" s="143" t="s">
        <v>277</v>
      </c>
      <c r="J6" s="316"/>
      <c r="K6" s="143" t="s">
        <v>277</v>
      </c>
      <c r="L6" s="315"/>
      <c r="M6" s="216" t="s">
        <v>237</v>
      </c>
    </row>
    <row r="7" spans="1:13" ht="5.25" customHeight="1">
      <c r="A7" s="82"/>
      <c r="B7" s="144"/>
      <c r="C7" s="149"/>
      <c r="D7" s="68"/>
      <c r="E7" s="68"/>
      <c r="F7" s="68"/>
      <c r="G7" s="68"/>
      <c r="H7" s="136"/>
      <c r="I7" s="136"/>
      <c r="J7" s="136"/>
      <c r="K7" s="136"/>
      <c r="L7" s="227"/>
      <c r="M7" s="227"/>
    </row>
    <row r="8" spans="1:13" s="59" customFormat="1" ht="19.5" customHeight="1">
      <c r="A8" s="296" t="s">
        <v>166</v>
      </c>
      <c r="B8" s="296"/>
      <c r="C8" s="297"/>
      <c r="D8" s="76">
        <v>106</v>
      </c>
      <c r="E8" s="76">
        <v>73942</v>
      </c>
      <c r="F8" s="76">
        <v>82</v>
      </c>
      <c r="G8" s="76">
        <v>43438</v>
      </c>
      <c r="H8" s="145">
        <v>95</v>
      </c>
      <c r="I8" s="145">
        <v>48765</v>
      </c>
      <c r="J8" s="145">
        <v>55</v>
      </c>
      <c r="K8" s="145">
        <v>33170</v>
      </c>
      <c r="L8" s="240">
        <f>SUM(L10:L28)</f>
        <v>34</v>
      </c>
      <c r="M8" s="240">
        <f>SUM(M10:M28)</f>
        <v>34753</v>
      </c>
    </row>
    <row r="9" spans="1:13" ht="5.25" customHeight="1">
      <c r="A9" s="82"/>
      <c r="B9" s="147"/>
      <c r="C9" s="150"/>
      <c r="D9" s="148"/>
      <c r="E9" s="148"/>
      <c r="F9" s="148"/>
      <c r="G9" s="148"/>
      <c r="H9" s="217"/>
      <c r="I9" s="217"/>
      <c r="J9" s="145"/>
      <c r="K9" s="145"/>
      <c r="L9" s="146"/>
      <c r="M9" s="146"/>
    </row>
    <row r="10" spans="1:13" s="59" customFormat="1" ht="19.5" customHeight="1">
      <c r="A10" s="82"/>
      <c r="B10" s="147" t="s">
        <v>73</v>
      </c>
      <c r="C10" s="150"/>
      <c r="D10" s="76">
        <v>29</v>
      </c>
      <c r="E10" s="76">
        <v>7482</v>
      </c>
      <c r="F10" s="76">
        <v>21</v>
      </c>
      <c r="G10" s="76">
        <v>4228</v>
      </c>
      <c r="H10" s="145">
        <v>24</v>
      </c>
      <c r="I10" s="145">
        <v>5741</v>
      </c>
      <c r="J10" s="145">
        <v>14</v>
      </c>
      <c r="K10" s="145">
        <v>3069</v>
      </c>
      <c r="L10" s="240">
        <v>8</v>
      </c>
      <c r="M10" s="240">
        <v>3016</v>
      </c>
    </row>
    <row r="11" spans="1:13" s="59" customFormat="1" ht="19.5" customHeight="1">
      <c r="A11" s="82"/>
      <c r="B11" s="147" t="s">
        <v>74</v>
      </c>
      <c r="C11" s="150"/>
      <c r="D11" s="78" t="s">
        <v>278</v>
      </c>
      <c r="E11" s="78" t="s">
        <v>278</v>
      </c>
      <c r="F11" s="78" t="s">
        <v>278</v>
      </c>
      <c r="G11" s="78" t="s">
        <v>278</v>
      </c>
      <c r="H11" s="213" t="s">
        <v>278</v>
      </c>
      <c r="I11" s="213" t="s">
        <v>278</v>
      </c>
      <c r="J11" s="145">
        <v>1</v>
      </c>
      <c r="K11" s="145">
        <v>126</v>
      </c>
      <c r="L11" s="240">
        <v>1</v>
      </c>
      <c r="M11" s="240">
        <v>230</v>
      </c>
    </row>
    <row r="12" spans="1:13" s="59" customFormat="1" ht="19.5" customHeight="1">
      <c r="A12" s="82"/>
      <c r="B12" s="147" t="s">
        <v>75</v>
      </c>
      <c r="C12" s="150"/>
      <c r="D12" s="76">
        <v>20</v>
      </c>
      <c r="E12" s="76">
        <v>23025</v>
      </c>
      <c r="F12" s="76">
        <v>26</v>
      </c>
      <c r="G12" s="76">
        <v>23167</v>
      </c>
      <c r="H12" s="145">
        <v>23</v>
      </c>
      <c r="I12" s="145">
        <v>23656</v>
      </c>
      <c r="J12" s="145">
        <v>11</v>
      </c>
      <c r="K12" s="145">
        <v>11710</v>
      </c>
      <c r="L12" s="240">
        <v>15</v>
      </c>
      <c r="M12" s="240">
        <v>21180</v>
      </c>
    </row>
    <row r="13" spans="1:13" s="59" customFormat="1" ht="19.5" customHeight="1">
      <c r="A13" s="82"/>
      <c r="B13" s="147" t="s">
        <v>238</v>
      </c>
      <c r="C13" s="150"/>
      <c r="D13" s="76">
        <v>15</v>
      </c>
      <c r="E13" s="76">
        <v>13964</v>
      </c>
      <c r="F13" s="76">
        <v>12</v>
      </c>
      <c r="G13" s="76">
        <v>9507</v>
      </c>
      <c r="H13" s="145">
        <v>15</v>
      </c>
      <c r="I13" s="145">
        <v>8869</v>
      </c>
      <c r="J13" s="145">
        <v>3</v>
      </c>
      <c r="K13" s="145">
        <v>1039</v>
      </c>
      <c r="L13" s="240">
        <v>5</v>
      </c>
      <c r="M13" s="240">
        <v>6608</v>
      </c>
    </row>
    <row r="14" spans="1:13" s="59" customFormat="1" ht="19.5" customHeight="1">
      <c r="A14" s="82"/>
      <c r="B14" s="147" t="s">
        <v>76</v>
      </c>
      <c r="C14" s="150"/>
      <c r="D14" s="78" t="s">
        <v>278</v>
      </c>
      <c r="E14" s="78" t="s">
        <v>278</v>
      </c>
      <c r="F14" s="78" t="s">
        <v>278</v>
      </c>
      <c r="G14" s="78" t="s">
        <v>278</v>
      </c>
      <c r="H14" s="213" t="s">
        <v>278</v>
      </c>
      <c r="I14" s="213" t="s">
        <v>278</v>
      </c>
      <c r="J14" s="145">
        <v>1</v>
      </c>
      <c r="K14" s="145">
        <v>484</v>
      </c>
      <c r="L14" s="241" t="s">
        <v>278</v>
      </c>
      <c r="M14" s="241" t="s">
        <v>278</v>
      </c>
    </row>
    <row r="15" spans="1:13" ht="19.5" customHeight="1">
      <c r="A15" s="82"/>
      <c r="B15" s="147" t="s">
        <v>77</v>
      </c>
      <c r="C15" s="150"/>
      <c r="D15" s="76">
        <v>7</v>
      </c>
      <c r="E15" s="76">
        <v>13941</v>
      </c>
      <c r="F15" s="76">
        <v>2</v>
      </c>
      <c r="G15" s="76">
        <v>2115</v>
      </c>
      <c r="H15" s="145">
        <v>1</v>
      </c>
      <c r="I15" s="145">
        <v>751</v>
      </c>
      <c r="J15" s="213" t="s">
        <v>278</v>
      </c>
      <c r="K15" s="213" t="s">
        <v>278</v>
      </c>
      <c r="L15" s="241" t="s">
        <v>278</v>
      </c>
      <c r="M15" s="241" t="s">
        <v>278</v>
      </c>
    </row>
    <row r="16" spans="1:13" s="59" customFormat="1" ht="19.5" customHeight="1">
      <c r="A16" s="82"/>
      <c r="B16" s="147" t="s">
        <v>78</v>
      </c>
      <c r="C16" s="150"/>
      <c r="D16" s="76">
        <v>2</v>
      </c>
      <c r="E16" s="76">
        <v>1958</v>
      </c>
      <c r="F16" s="76">
        <v>3</v>
      </c>
      <c r="G16" s="76">
        <v>743</v>
      </c>
      <c r="H16" s="213" t="s">
        <v>278</v>
      </c>
      <c r="I16" s="213" t="s">
        <v>278</v>
      </c>
      <c r="J16" s="145">
        <v>1</v>
      </c>
      <c r="K16" s="145">
        <v>521</v>
      </c>
      <c r="L16" s="241" t="s">
        <v>278</v>
      </c>
      <c r="M16" s="241" t="s">
        <v>278</v>
      </c>
    </row>
    <row r="17" spans="1:13" ht="19.5" customHeight="1">
      <c r="A17" s="82"/>
      <c r="B17" s="147" t="s">
        <v>79</v>
      </c>
      <c r="C17" s="150"/>
      <c r="D17" s="78" t="s">
        <v>278</v>
      </c>
      <c r="E17" s="78" t="s">
        <v>278</v>
      </c>
      <c r="F17" s="78" t="s">
        <v>278</v>
      </c>
      <c r="G17" s="78" t="s">
        <v>278</v>
      </c>
      <c r="H17" s="213" t="s">
        <v>278</v>
      </c>
      <c r="I17" s="213" t="s">
        <v>278</v>
      </c>
      <c r="J17" s="213" t="s">
        <v>278</v>
      </c>
      <c r="K17" s="213" t="s">
        <v>278</v>
      </c>
      <c r="L17" s="241" t="s">
        <v>278</v>
      </c>
      <c r="M17" s="241" t="s">
        <v>278</v>
      </c>
    </row>
    <row r="18" spans="1:13" ht="19.5" customHeight="1">
      <c r="A18" s="82"/>
      <c r="B18" s="147" t="s">
        <v>80</v>
      </c>
      <c r="C18" s="150"/>
      <c r="D18" s="76">
        <v>1</v>
      </c>
      <c r="E18" s="76">
        <v>623</v>
      </c>
      <c r="F18" s="76" t="s">
        <v>278</v>
      </c>
      <c r="G18" s="76" t="s">
        <v>278</v>
      </c>
      <c r="H18" s="145">
        <v>2</v>
      </c>
      <c r="I18" s="145">
        <v>307</v>
      </c>
      <c r="J18" s="213" t="s">
        <v>278</v>
      </c>
      <c r="K18" s="213" t="s">
        <v>278</v>
      </c>
      <c r="L18" s="242">
        <v>1</v>
      </c>
      <c r="M18" s="242">
        <v>495</v>
      </c>
    </row>
    <row r="19" spans="1:13" ht="19.5" customHeight="1">
      <c r="A19" s="82"/>
      <c r="B19" s="147" t="s">
        <v>81</v>
      </c>
      <c r="C19" s="150"/>
      <c r="D19" s="78" t="s">
        <v>278</v>
      </c>
      <c r="E19" s="78" t="s">
        <v>278</v>
      </c>
      <c r="F19" s="78" t="s">
        <v>278</v>
      </c>
      <c r="G19" s="78" t="s">
        <v>278</v>
      </c>
      <c r="H19" s="213" t="s">
        <v>278</v>
      </c>
      <c r="I19" s="213" t="s">
        <v>278</v>
      </c>
      <c r="J19" s="213" t="s">
        <v>278</v>
      </c>
      <c r="K19" s="213" t="s">
        <v>278</v>
      </c>
      <c r="L19" s="241" t="s">
        <v>278</v>
      </c>
      <c r="M19" s="241" t="s">
        <v>278</v>
      </c>
    </row>
    <row r="20" spans="1:13" ht="19.5" customHeight="1">
      <c r="A20" s="82"/>
      <c r="B20" s="147" t="s">
        <v>82</v>
      </c>
      <c r="C20" s="150"/>
      <c r="D20" s="78" t="s">
        <v>278</v>
      </c>
      <c r="E20" s="78" t="s">
        <v>278</v>
      </c>
      <c r="F20" s="78" t="s">
        <v>278</v>
      </c>
      <c r="G20" s="78" t="s">
        <v>278</v>
      </c>
      <c r="H20" s="213" t="s">
        <v>278</v>
      </c>
      <c r="I20" s="213" t="s">
        <v>278</v>
      </c>
      <c r="J20" s="213" t="s">
        <v>278</v>
      </c>
      <c r="K20" s="213" t="s">
        <v>278</v>
      </c>
      <c r="L20" s="241" t="s">
        <v>278</v>
      </c>
      <c r="M20" s="241" t="s">
        <v>278</v>
      </c>
    </row>
    <row r="21" spans="1:13" ht="19.5" customHeight="1">
      <c r="A21" s="82"/>
      <c r="B21" s="147" t="s">
        <v>83</v>
      </c>
      <c r="C21" s="150"/>
      <c r="D21" s="78" t="s">
        <v>278</v>
      </c>
      <c r="E21" s="78" t="s">
        <v>278</v>
      </c>
      <c r="F21" s="78" t="s">
        <v>278</v>
      </c>
      <c r="G21" s="78" t="s">
        <v>278</v>
      </c>
      <c r="H21" s="213" t="s">
        <v>278</v>
      </c>
      <c r="I21" s="213" t="s">
        <v>278</v>
      </c>
      <c r="J21" s="213" t="s">
        <v>278</v>
      </c>
      <c r="K21" s="213" t="s">
        <v>278</v>
      </c>
      <c r="L21" s="241" t="s">
        <v>278</v>
      </c>
      <c r="M21" s="241" t="s">
        <v>278</v>
      </c>
    </row>
    <row r="22" spans="1:13" s="59" customFormat="1" ht="19.5" customHeight="1">
      <c r="A22" s="82"/>
      <c r="B22" s="147" t="s">
        <v>84</v>
      </c>
      <c r="C22" s="150"/>
      <c r="D22" s="78" t="s">
        <v>278</v>
      </c>
      <c r="E22" s="78" t="s">
        <v>278</v>
      </c>
      <c r="F22" s="78" t="s">
        <v>278</v>
      </c>
      <c r="G22" s="78" t="s">
        <v>278</v>
      </c>
      <c r="H22" s="213" t="s">
        <v>278</v>
      </c>
      <c r="I22" s="213" t="s">
        <v>278</v>
      </c>
      <c r="J22" s="145">
        <v>4</v>
      </c>
      <c r="K22" s="145">
        <v>2158</v>
      </c>
      <c r="L22" s="241" t="s">
        <v>278</v>
      </c>
      <c r="M22" s="241" t="s">
        <v>278</v>
      </c>
    </row>
    <row r="23" spans="1:13" s="59" customFormat="1" ht="19.5" customHeight="1">
      <c r="A23" s="82"/>
      <c r="B23" s="147" t="s">
        <v>85</v>
      </c>
      <c r="C23" s="150"/>
      <c r="D23" s="78" t="s">
        <v>278</v>
      </c>
      <c r="E23" s="78" t="s">
        <v>278</v>
      </c>
      <c r="F23" s="78" t="s">
        <v>278</v>
      </c>
      <c r="G23" s="78" t="s">
        <v>278</v>
      </c>
      <c r="H23" s="213" t="s">
        <v>278</v>
      </c>
      <c r="I23" s="213" t="s">
        <v>278</v>
      </c>
      <c r="J23" s="145">
        <v>4</v>
      </c>
      <c r="K23" s="145">
        <v>3432</v>
      </c>
      <c r="L23" s="241" t="s">
        <v>278</v>
      </c>
      <c r="M23" s="241" t="s">
        <v>278</v>
      </c>
    </row>
    <row r="24" spans="1:13" s="59" customFormat="1" ht="19.5" customHeight="1">
      <c r="A24" s="82"/>
      <c r="B24" s="147" t="s">
        <v>86</v>
      </c>
      <c r="C24" s="150"/>
      <c r="D24" s="76">
        <v>15</v>
      </c>
      <c r="E24" s="76">
        <v>5950</v>
      </c>
      <c r="F24" s="76">
        <v>5</v>
      </c>
      <c r="G24" s="76">
        <v>2719</v>
      </c>
      <c r="H24" s="145">
        <v>14</v>
      </c>
      <c r="I24" s="145">
        <v>7051</v>
      </c>
      <c r="J24" s="145">
        <v>6</v>
      </c>
      <c r="K24" s="145">
        <v>4263</v>
      </c>
      <c r="L24" s="240">
        <v>3</v>
      </c>
      <c r="M24" s="240">
        <v>2896</v>
      </c>
    </row>
    <row r="25" spans="1:13" ht="19.5" customHeight="1">
      <c r="A25" s="82"/>
      <c r="B25" s="147" t="s">
        <v>87</v>
      </c>
      <c r="C25" s="150"/>
      <c r="D25" s="78" t="s">
        <v>278</v>
      </c>
      <c r="E25" s="78" t="s">
        <v>278</v>
      </c>
      <c r="F25" s="78" t="s">
        <v>278</v>
      </c>
      <c r="G25" s="78" t="s">
        <v>278</v>
      </c>
      <c r="H25" s="213" t="s">
        <v>278</v>
      </c>
      <c r="I25" s="213" t="s">
        <v>278</v>
      </c>
      <c r="J25" s="213" t="s">
        <v>278</v>
      </c>
      <c r="K25" s="213" t="s">
        <v>278</v>
      </c>
      <c r="L25" s="241" t="s">
        <v>278</v>
      </c>
      <c r="M25" s="241" t="s">
        <v>278</v>
      </c>
    </row>
    <row r="26" spans="1:13" ht="19.5" customHeight="1">
      <c r="A26" s="82"/>
      <c r="B26" s="147" t="s">
        <v>89</v>
      </c>
      <c r="C26" s="150"/>
      <c r="D26" s="78" t="s">
        <v>278</v>
      </c>
      <c r="E26" s="78" t="s">
        <v>278</v>
      </c>
      <c r="F26" s="78" t="s">
        <v>278</v>
      </c>
      <c r="G26" s="78" t="s">
        <v>278</v>
      </c>
      <c r="H26" s="213" t="s">
        <v>278</v>
      </c>
      <c r="I26" s="213" t="s">
        <v>278</v>
      </c>
      <c r="J26" s="213" t="s">
        <v>278</v>
      </c>
      <c r="K26" s="213" t="s">
        <v>278</v>
      </c>
      <c r="L26" s="241" t="s">
        <v>278</v>
      </c>
      <c r="M26" s="241" t="s">
        <v>278</v>
      </c>
    </row>
    <row r="27" spans="1:13" s="59" customFormat="1" ht="19.5" customHeight="1">
      <c r="A27" s="82"/>
      <c r="B27" s="147" t="s">
        <v>90</v>
      </c>
      <c r="C27" s="150"/>
      <c r="D27" s="76">
        <v>8</v>
      </c>
      <c r="E27" s="76">
        <v>1619</v>
      </c>
      <c r="F27" s="76">
        <v>4</v>
      </c>
      <c r="G27" s="76">
        <v>806</v>
      </c>
      <c r="H27" s="145">
        <v>6</v>
      </c>
      <c r="I27" s="145">
        <v>809</v>
      </c>
      <c r="J27" s="145">
        <v>6</v>
      </c>
      <c r="K27" s="145">
        <v>548</v>
      </c>
      <c r="L27" s="240">
        <v>1</v>
      </c>
      <c r="M27" s="240">
        <v>328</v>
      </c>
    </row>
    <row r="28" spans="1:13" s="59" customFormat="1" ht="19.5" customHeight="1">
      <c r="A28" s="82"/>
      <c r="B28" s="147" t="s">
        <v>91</v>
      </c>
      <c r="C28" s="150"/>
      <c r="D28" s="76">
        <v>9</v>
      </c>
      <c r="E28" s="76">
        <v>5380</v>
      </c>
      <c r="F28" s="76">
        <v>9</v>
      </c>
      <c r="G28" s="76">
        <v>153</v>
      </c>
      <c r="H28" s="145">
        <v>10</v>
      </c>
      <c r="I28" s="145">
        <v>1581</v>
      </c>
      <c r="J28" s="145">
        <v>4</v>
      </c>
      <c r="K28" s="145">
        <v>5820</v>
      </c>
      <c r="L28" s="213" t="s">
        <v>278</v>
      </c>
      <c r="M28" s="213" t="s">
        <v>278</v>
      </c>
    </row>
    <row r="29" spans="1:13" ht="5.25" customHeight="1">
      <c r="A29" s="151"/>
      <c r="B29" s="152"/>
      <c r="C29" s="153"/>
      <c r="D29" s="68"/>
      <c r="E29" s="68"/>
      <c r="F29" s="68"/>
      <c r="G29" s="68"/>
      <c r="H29" s="136"/>
      <c r="I29" s="136"/>
      <c r="J29" s="136"/>
      <c r="K29" s="136"/>
      <c r="L29" s="136"/>
      <c r="M29" s="136"/>
    </row>
    <row r="30" spans="1:14" s="68" customFormat="1" ht="13.5" customHeight="1">
      <c r="A30" s="200" t="s">
        <v>167</v>
      </c>
      <c r="B30" s="137"/>
      <c r="C30" s="138"/>
      <c r="D30" s="84"/>
      <c r="E30" s="84"/>
      <c r="F30" s="84"/>
      <c r="G30" s="84"/>
      <c r="H30" s="84"/>
      <c r="I30" s="84"/>
      <c r="J30" s="139"/>
      <c r="K30" s="139"/>
      <c r="L30" s="139"/>
      <c r="M30" s="139"/>
      <c r="N30" s="136"/>
    </row>
    <row r="31" spans="10:14" ht="13.5">
      <c r="J31" s="227"/>
      <c r="K31" s="227"/>
      <c r="L31" s="227"/>
      <c r="M31" s="227"/>
      <c r="N31" s="227"/>
    </row>
    <row r="32" spans="10:14" ht="13.5">
      <c r="J32" s="227"/>
      <c r="K32" s="227"/>
      <c r="L32" s="227"/>
      <c r="M32" s="227"/>
      <c r="N32" s="227"/>
    </row>
  </sheetData>
  <mergeCells count="12">
    <mergeCell ref="D5:D6"/>
    <mergeCell ref="L4:M4"/>
    <mergeCell ref="A8:C8"/>
    <mergeCell ref="A4:C6"/>
    <mergeCell ref="F5:F6"/>
    <mergeCell ref="L5:L6"/>
    <mergeCell ref="F4:G4"/>
    <mergeCell ref="D4:E4"/>
    <mergeCell ref="H5:H6"/>
    <mergeCell ref="J4:K4"/>
    <mergeCell ref="H4:I4"/>
    <mergeCell ref="J5:J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66　　　　産業 ・ 金融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V236"/>
  <sheetViews>
    <sheetView workbookViewId="0" topLeftCell="A4">
      <selection activeCell="R38" sqref="R38"/>
    </sheetView>
  </sheetViews>
  <sheetFormatPr defaultColWidth="9.00390625" defaultRowHeight="13.5"/>
  <cols>
    <col min="1" max="2" width="3.625" style="221" customWidth="1"/>
    <col min="3" max="3" width="6.375" style="221" customWidth="1"/>
    <col min="4" max="4" width="5.375" style="221" customWidth="1"/>
    <col min="5" max="5" width="7.375" style="221" customWidth="1"/>
    <col min="6" max="6" width="5.375" style="221" customWidth="1"/>
    <col min="7" max="7" width="7.375" style="221" customWidth="1"/>
    <col min="8" max="8" width="5.375" style="221" customWidth="1"/>
    <col min="9" max="9" width="7.375" style="221" customWidth="1"/>
    <col min="10" max="10" width="5.375" style="221" customWidth="1"/>
    <col min="11" max="11" width="7.375" style="221" customWidth="1"/>
    <col min="12" max="12" width="5.375" style="221" customWidth="1"/>
    <col min="13" max="13" width="7.375" style="221" customWidth="1"/>
    <col min="14" max="14" width="5.375" style="221" customWidth="1"/>
    <col min="15" max="15" width="7.375" style="221" customWidth="1"/>
    <col min="16" max="16384" width="9.00390625" style="221" customWidth="1"/>
  </cols>
  <sheetData>
    <row r="1" spans="1:73" s="59" customFormat="1" ht="26.25" customHeight="1">
      <c r="A1" s="66" t="s">
        <v>92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P1" s="58"/>
      <c r="Q1" s="58"/>
      <c r="R1" s="58"/>
      <c r="S1" s="58"/>
      <c r="T1" s="58"/>
      <c r="U1" s="58"/>
      <c r="V1" s="58"/>
      <c r="W1" s="58"/>
      <c r="X1" s="58"/>
      <c r="Y1" s="58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</row>
    <row r="2" spans="1:73" s="59" customFormat="1" ht="22.5" customHeight="1">
      <c r="A2" s="63" t="s">
        <v>173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58"/>
      <c r="Q2" s="58"/>
      <c r="R2" s="58"/>
      <c r="S2" s="58"/>
      <c r="T2" s="58"/>
      <c r="U2" s="58"/>
      <c r="V2" s="58"/>
      <c r="W2" s="58"/>
      <c r="X2" s="58"/>
      <c r="Y2" s="58"/>
      <c r="Z2" s="52"/>
      <c r="AA2" s="52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</row>
    <row r="3" spans="1:73" s="68" customFormat="1" ht="13.5">
      <c r="A3" s="154" t="s">
        <v>176</v>
      </c>
      <c r="O3" s="211" t="s">
        <v>100</v>
      </c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</row>
    <row r="4" spans="1:74" s="218" customFormat="1" ht="18" customHeight="1">
      <c r="A4" s="313" t="s">
        <v>151</v>
      </c>
      <c r="B4" s="285"/>
      <c r="C4" s="285"/>
      <c r="D4" s="313" t="s">
        <v>115</v>
      </c>
      <c r="E4" s="285"/>
      <c r="F4" s="285"/>
      <c r="G4" s="285" t="s">
        <v>116</v>
      </c>
      <c r="H4" s="285"/>
      <c r="I4" s="285"/>
      <c r="J4" s="285" t="s">
        <v>98</v>
      </c>
      <c r="K4" s="285"/>
      <c r="L4" s="285"/>
      <c r="M4" s="285" t="s">
        <v>99</v>
      </c>
      <c r="N4" s="285"/>
      <c r="O4" s="286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</row>
    <row r="5" spans="1:74" ht="4.5" customHeight="1">
      <c r="A5" s="82"/>
      <c r="B5" s="116"/>
      <c r="C5" s="166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</row>
    <row r="6" spans="1:74" s="59" customFormat="1" ht="15" customHeight="1">
      <c r="A6" s="331">
        <v>17</v>
      </c>
      <c r="B6" s="331"/>
      <c r="C6" s="264"/>
      <c r="D6" s="353">
        <v>527</v>
      </c>
      <c r="E6" s="333"/>
      <c r="F6" s="333"/>
      <c r="G6" s="333">
        <v>2629010</v>
      </c>
      <c r="H6" s="333"/>
      <c r="I6" s="333"/>
      <c r="J6" s="333">
        <v>482</v>
      </c>
      <c r="K6" s="333"/>
      <c r="L6" s="333"/>
      <c r="M6" s="333">
        <v>2271240</v>
      </c>
      <c r="N6" s="333"/>
      <c r="O6" s="333"/>
      <c r="P6" s="22"/>
      <c r="Q6" s="58"/>
      <c r="R6" s="58"/>
      <c r="S6" s="58"/>
      <c r="T6" s="58"/>
      <c r="U6" s="58"/>
      <c r="V6" s="58"/>
      <c r="W6" s="58"/>
      <c r="X6" s="58"/>
      <c r="Y6" s="58"/>
      <c r="Z6" s="58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</row>
    <row r="7" spans="1:74" s="59" customFormat="1" ht="15" customHeight="1">
      <c r="A7" s="331">
        <v>18</v>
      </c>
      <c r="B7" s="331"/>
      <c r="C7" s="264"/>
      <c r="D7" s="353">
        <v>522</v>
      </c>
      <c r="E7" s="333"/>
      <c r="F7" s="333"/>
      <c r="G7" s="333">
        <v>2572354</v>
      </c>
      <c r="H7" s="333"/>
      <c r="I7" s="333"/>
      <c r="J7" s="333">
        <v>517</v>
      </c>
      <c r="K7" s="333"/>
      <c r="L7" s="333"/>
      <c r="M7" s="333">
        <v>2500332</v>
      </c>
      <c r="N7" s="333"/>
      <c r="O7" s="333"/>
      <c r="P7" s="23"/>
      <c r="Q7" s="58"/>
      <c r="R7" s="58"/>
      <c r="S7" s="58"/>
      <c r="T7" s="58"/>
      <c r="U7" s="58"/>
      <c r="V7" s="58"/>
      <c r="W7" s="58"/>
      <c r="X7" s="58"/>
      <c r="Y7" s="58"/>
      <c r="Z7" s="58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</row>
    <row r="8" spans="1:74" ht="15" customHeight="1">
      <c r="A8" s="331">
        <v>19</v>
      </c>
      <c r="B8" s="331"/>
      <c r="C8" s="264"/>
      <c r="D8" s="353">
        <v>410</v>
      </c>
      <c r="E8" s="353"/>
      <c r="F8" s="353"/>
      <c r="G8" s="333">
        <v>1916160</v>
      </c>
      <c r="H8" s="333"/>
      <c r="I8" s="333"/>
      <c r="J8" s="333">
        <v>372</v>
      </c>
      <c r="K8" s="333"/>
      <c r="L8" s="333"/>
      <c r="M8" s="333">
        <v>1652470</v>
      </c>
      <c r="N8" s="333"/>
      <c r="O8" s="333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</row>
    <row r="9" spans="1:74" ht="15" customHeight="1">
      <c r="A9" s="331">
        <v>20</v>
      </c>
      <c r="B9" s="331"/>
      <c r="C9" s="264"/>
      <c r="D9" s="354">
        <v>942</v>
      </c>
      <c r="E9" s="354"/>
      <c r="F9" s="354"/>
      <c r="G9" s="354">
        <v>6252934</v>
      </c>
      <c r="H9" s="354"/>
      <c r="I9" s="354"/>
      <c r="J9" s="354">
        <v>814</v>
      </c>
      <c r="K9" s="354"/>
      <c r="L9" s="354"/>
      <c r="M9" s="354">
        <v>4867279</v>
      </c>
      <c r="N9" s="354"/>
      <c r="O9" s="354"/>
      <c r="P9" s="224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</row>
    <row r="10" spans="1:74" s="59" customFormat="1" ht="15" customHeight="1">
      <c r="A10" s="336">
        <v>21</v>
      </c>
      <c r="B10" s="336"/>
      <c r="C10" s="337"/>
      <c r="D10" s="332">
        <v>699</v>
      </c>
      <c r="E10" s="324"/>
      <c r="F10" s="324"/>
      <c r="G10" s="324">
        <v>4413960</v>
      </c>
      <c r="H10" s="324"/>
      <c r="I10" s="324"/>
      <c r="J10" s="324">
        <v>622</v>
      </c>
      <c r="K10" s="324"/>
      <c r="L10" s="324"/>
      <c r="M10" s="324">
        <v>3345890</v>
      </c>
      <c r="N10" s="324"/>
      <c r="O10" s="324"/>
      <c r="P10" s="225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</row>
    <row r="11" spans="1:74" ht="4.5" customHeight="1">
      <c r="A11" s="151"/>
      <c r="B11" s="168"/>
      <c r="C11" s="169"/>
      <c r="D11" s="170"/>
      <c r="E11" s="170"/>
      <c r="F11" s="170"/>
      <c r="G11" s="170"/>
      <c r="H11" s="170"/>
      <c r="I11" s="167"/>
      <c r="J11" s="167"/>
      <c r="K11" s="167"/>
      <c r="L11" s="167"/>
      <c r="M11" s="167"/>
      <c r="N11" s="171"/>
      <c r="O11" s="17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</row>
    <row r="12" spans="1:73" s="59" customFormat="1" ht="13.5">
      <c r="A12" s="161"/>
      <c r="B12" s="162"/>
      <c r="C12" s="162"/>
      <c r="D12" s="162"/>
      <c r="E12" s="162"/>
      <c r="F12" s="162"/>
      <c r="G12" s="162"/>
      <c r="H12" s="163"/>
      <c r="I12" s="163"/>
      <c r="J12" s="163"/>
      <c r="K12" s="163"/>
      <c r="L12" s="163"/>
      <c r="M12" s="164"/>
      <c r="N12" s="165"/>
      <c r="O12" s="226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</row>
    <row r="13" spans="1:73" s="59" customFormat="1" ht="13.5">
      <c r="A13" s="24"/>
      <c r="B13" s="53"/>
      <c r="C13" s="53"/>
      <c r="D13" s="27"/>
      <c r="E13" s="53"/>
      <c r="F13" s="53"/>
      <c r="G13" s="53"/>
      <c r="H13" s="21"/>
      <c r="I13" s="21"/>
      <c r="J13" s="21"/>
      <c r="K13" s="21"/>
      <c r="L13" s="21"/>
      <c r="M13" s="27"/>
      <c r="N13" s="53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</row>
    <row r="14" spans="1:73" s="68" customFormat="1" ht="13.5">
      <c r="A14" s="154" t="s">
        <v>265</v>
      </c>
      <c r="B14" s="155"/>
      <c r="C14" s="155"/>
      <c r="D14" s="155"/>
      <c r="E14" s="157"/>
      <c r="F14" s="157"/>
      <c r="G14" s="158"/>
      <c r="H14" s="158"/>
      <c r="I14" s="158"/>
      <c r="J14" s="158"/>
      <c r="K14" s="158"/>
      <c r="L14" s="158"/>
      <c r="N14" s="158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9"/>
      <c r="AA14" s="155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</row>
    <row r="15" spans="1:73" s="68" customFormat="1" ht="13.5">
      <c r="A15" s="214" t="s">
        <v>112</v>
      </c>
      <c r="B15" s="155"/>
      <c r="C15" s="155"/>
      <c r="D15" s="155"/>
      <c r="E15" s="157"/>
      <c r="F15" s="157"/>
      <c r="G15" s="158"/>
      <c r="H15" s="158"/>
      <c r="I15" s="158"/>
      <c r="J15" s="158"/>
      <c r="K15" s="158"/>
      <c r="L15" s="158"/>
      <c r="N15" s="158"/>
      <c r="O15" s="211" t="s">
        <v>282</v>
      </c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9"/>
      <c r="AA15" s="155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</row>
    <row r="16" spans="1:73" ht="14.25" customHeight="1">
      <c r="A16" s="338" t="s">
        <v>101</v>
      </c>
      <c r="B16" s="339"/>
      <c r="C16" s="339"/>
      <c r="D16" s="346" t="s">
        <v>102</v>
      </c>
      <c r="E16" s="325"/>
      <c r="F16" s="325" t="s">
        <v>103</v>
      </c>
      <c r="G16" s="325"/>
      <c r="H16" s="325" t="s">
        <v>104</v>
      </c>
      <c r="I16" s="325"/>
      <c r="J16" s="325" t="s">
        <v>106</v>
      </c>
      <c r="K16" s="325"/>
      <c r="L16" s="330" t="s">
        <v>118</v>
      </c>
      <c r="M16" s="330"/>
      <c r="N16" s="325" t="s">
        <v>105</v>
      </c>
      <c r="O16" s="326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</row>
    <row r="17" spans="1:73" ht="12.75" customHeight="1">
      <c r="A17" s="340"/>
      <c r="B17" s="341"/>
      <c r="C17" s="341"/>
      <c r="D17" s="347"/>
      <c r="E17" s="327"/>
      <c r="F17" s="327"/>
      <c r="G17" s="327"/>
      <c r="H17" s="327"/>
      <c r="I17" s="327"/>
      <c r="J17" s="327"/>
      <c r="K17" s="327"/>
      <c r="L17" s="320" t="s">
        <v>119</v>
      </c>
      <c r="M17" s="320"/>
      <c r="N17" s="327"/>
      <c r="O17" s="328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</row>
    <row r="18" spans="1:73" ht="12.75" customHeight="1">
      <c r="A18" s="340"/>
      <c r="B18" s="341"/>
      <c r="C18" s="341"/>
      <c r="D18" s="173" t="s">
        <v>107</v>
      </c>
      <c r="E18" s="174" t="s">
        <v>152</v>
      </c>
      <c r="F18" s="174" t="s">
        <v>107</v>
      </c>
      <c r="G18" s="174" t="s">
        <v>152</v>
      </c>
      <c r="H18" s="174" t="s">
        <v>107</v>
      </c>
      <c r="I18" s="174" t="s">
        <v>152</v>
      </c>
      <c r="J18" s="174" t="s">
        <v>107</v>
      </c>
      <c r="K18" s="174" t="s">
        <v>152</v>
      </c>
      <c r="L18" s="174" t="s">
        <v>107</v>
      </c>
      <c r="M18" s="174" t="s">
        <v>152</v>
      </c>
      <c r="N18" s="174" t="s">
        <v>107</v>
      </c>
      <c r="O18" s="175" t="s">
        <v>152</v>
      </c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</row>
    <row r="19" spans="1:73" ht="4.5" customHeight="1">
      <c r="A19" s="181"/>
      <c r="B19" s="181"/>
      <c r="C19" s="182"/>
      <c r="D19" s="176"/>
      <c r="E19" s="176"/>
      <c r="F19" s="176"/>
      <c r="G19" s="176"/>
      <c r="H19" s="176"/>
      <c r="I19" s="176"/>
      <c r="J19" s="176"/>
      <c r="K19" s="176"/>
      <c r="L19" s="177"/>
      <c r="M19" s="177"/>
      <c r="N19" s="176"/>
      <c r="O19" s="176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</row>
    <row r="20" spans="1:73" ht="15" customHeight="1">
      <c r="A20" s="334" t="s">
        <v>162</v>
      </c>
      <c r="B20" s="334"/>
      <c r="C20" s="334"/>
      <c r="D20" s="231">
        <f>SUM(F20,H20,J20,L20,N20,D33,F33,H33,J33,L33,N33,D46)</f>
        <v>16</v>
      </c>
      <c r="E20" s="187">
        <f>SUM(G20,I20,K20,M20,O20,E33,G33,I33,K33,M33,O33,E46)</f>
        <v>92800</v>
      </c>
      <c r="F20" s="167">
        <v>2</v>
      </c>
      <c r="G20" s="171">
        <v>14000</v>
      </c>
      <c r="H20" s="167">
        <v>2</v>
      </c>
      <c r="I20" s="171">
        <v>8300</v>
      </c>
      <c r="J20" s="178" t="s">
        <v>280</v>
      </c>
      <c r="K20" s="188" t="s">
        <v>280</v>
      </c>
      <c r="L20" s="178" t="s">
        <v>280</v>
      </c>
      <c r="M20" s="188" t="s">
        <v>280</v>
      </c>
      <c r="N20" s="178">
        <v>1</v>
      </c>
      <c r="O20" s="178">
        <v>5000</v>
      </c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</row>
    <row r="21" spans="1:73" ht="15" customHeight="1">
      <c r="A21" s="334" t="s">
        <v>163</v>
      </c>
      <c r="B21" s="334"/>
      <c r="C21" s="334"/>
      <c r="D21" s="231">
        <f aca="true" t="shared" si="0" ref="D21:D27">SUM(F21,H21,J21,L21,N21,D34,F34,H34,J34,L34,N34,D47)</f>
        <v>80</v>
      </c>
      <c r="E21" s="187">
        <f aca="true" t="shared" si="1" ref="E21:E27">SUM(G21,I21,K21,M21,O21,E34,G34,I34,K34,M34,O34,E47)</f>
        <v>467030</v>
      </c>
      <c r="F21" s="167">
        <v>16</v>
      </c>
      <c r="G21" s="171">
        <v>98500</v>
      </c>
      <c r="H21" s="167">
        <v>4</v>
      </c>
      <c r="I21" s="171">
        <v>24830</v>
      </c>
      <c r="J21" s="167">
        <v>1</v>
      </c>
      <c r="K21" s="171">
        <v>2000</v>
      </c>
      <c r="L21" s="178" t="s">
        <v>280</v>
      </c>
      <c r="M21" s="188" t="s">
        <v>280</v>
      </c>
      <c r="N21" s="167">
        <v>3</v>
      </c>
      <c r="O21" s="171">
        <v>22000</v>
      </c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</row>
    <row r="22" spans="1:73" ht="15" customHeight="1">
      <c r="A22" s="334" t="s">
        <v>109</v>
      </c>
      <c r="B22" s="334"/>
      <c r="C22" s="334"/>
      <c r="D22" s="231">
        <f t="shared" si="0"/>
        <v>49</v>
      </c>
      <c r="E22" s="187">
        <f t="shared" si="1"/>
        <v>207420</v>
      </c>
      <c r="F22" s="167">
        <v>5</v>
      </c>
      <c r="G22" s="171">
        <v>22500</v>
      </c>
      <c r="H22" s="167">
        <v>1</v>
      </c>
      <c r="I22" s="171">
        <v>8000</v>
      </c>
      <c r="J22" s="167">
        <v>1</v>
      </c>
      <c r="K22" s="171">
        <v>2000</v>
      </c>
      <c r="L22" s="178" t="s">
        <v>280</v>
      </c>
      <c r="M22" s="188" t="s">
        <v>280</v>
      </c>
      <c r="N22" s="167">
        <v>5</v>
      </c>
      <c r="O22" s="171">
        <v>43000</v>
      </c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</row>
    <row r="23" spans="1:73" ht="15" customHeight="1">
      <c r="A23" s="334" t="s">
        <v>110</v>
      </c>
      <c r="B23" s="343"/>
      <c r="C23" s="343"/>
      <c r="D23" s="231">
        <f t="shared" si="0"/>
        <v>255</v>
      </c>
      <c r="E23" s="187">
        <f t="shared" si="1"/>
        <v>1294620</v>
      </c>
      <c r="F23" s="167">
        <v>59</v>
      </c>
      <c r="G23" s="171">
        <v>330800</v>
      </c>
      <c r="H23" s="167">
        <v>23</v>
      </c>
      <c r="I23" s="171">
        <v>114340</v>
      </c>
      <c r="J23" s="167">
        <v>3</v>
      </c>
      <c r="K23" s="171">
        <v>6000</v>
      </c>
      <c r="L23" s="178" t="s">
        <v>280</v>
      </c>
      <c r="M23" s="188" t="s">
        <v>280</v>
      </c>
      <c r="N23" s="167">
        <v>14</v>
      </c>
      <c r="O23" s="171">
        <v>88000</v>
      </c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</row>
    <row r="24" spans="1:73" ht="15" customHeight="1">
      <c r="A24" s="334" t="s">
        <v>111</v>
      </c>
      <c r="B24" s="334"/>
      <c r="C24" s="334"/>
      <c r="D24" s="231">
        <f t="shared" si="0"/>
        <v>53</v>
      </c>
      <c r="E24" s="187">
        <f t="shared" si="1"/>
        <v>351400</v>
      </c>
      <c r="F24" s="167">
        <v>11</v>
      </c>
      <c r="G24" s="171">
        <v>52500</v>
      </c>
      <c r="H24" s="167">
        <v>1</v>
      </c>
      <c r="I24" s="171">
        <v>6800</v>
      </c>
      <c r="J24" s="178" t="s">
        <v>280</v>
      </c>
      <c r="K24" s="188" t="s">
        <v>280</v>
      </c>
      <c r="L24" s="178">
        <v>1</v>
      </c>
      <c r="M24" s="178">
        <v>3100</v>
      </c>
      <c r="N24" s="167">
        <v>3</v>
      </c>
      <c r="O24" s="171">
        <v>22000</v>
      </c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</row>
    <row r="25" spans="1:73" ht="15" customHeight="1">
      <c r="A25" s="334" t="s">
        <v>164</v>
      </c>
      <c r="B25" s="334"/>
      <c r="C25" s="334"/>
      <c r="D25" s="231">
        <f t="shared" si="0"/>
        <v>169</v>
      </c>
      <c r="E25" s="187">
        <f t="shared" si="1"/>
        <v>932620</v>
      </c>
      <c r="F25" s="167">
        <v>25</v>
      </c>
      <c r="G25" s="171">
        <v>123000</v>
      </c>
      <c r="H25" s="167">
        <v>2</v>
      </c>
      <c r="I25" s="171">
        <v>18570</v>
      </c>
      <c r="J25" s="167">
        <v>2</v>
      </c>
      <c r="K25" s="171">
        <v>6000</v>
      </c>
      <c r="L25" s="178" t="s">
        <v>280</v>
      </c>
      <c r="M25" s="188" t="s">
        <v>280</v>
      </c>
      <c r="N25" s="179">
        <v>2</v>
      </c>
      <c r="O25" s="171">
        <v>11000</v>
      </c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</row>
    <row r="26" spans="1:73" ht="3" customHeight="1">
      <c r="A26" s="183"/>
      <c r="B26" s="183"/>
      <c r="C26" s="184"/>
      <c r="D26" s="231"/>
      <c r="E26" s="187"/>
      <c r="F26" s="167"/>
      <c r="G26" s="171"/>
      <c r="H26" s="167"/>
      <c r="I26" s="171"/>
      <c r="J26" s="167"/>
      <c r="K26" s="171"/>
      <c r="L26" s="178"/>
      <c r="M26" s="188"/>
      <c r="N26" s="179"/>
      <c r="O26" s="171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</row>
    <row r="27" spans="1:73" s="59" customFormat="1" ht="15" customHeight="1">
      <c r="A27" s="342" t="s">
        <v>240</v>
      </c>
      <c r="B27" s="342"/>
      <c r="C27" s="342"/>
      <c r="D27" s="232">
        <f t="shared" si="0"/>
        <v>622</v>
      </c>
      <c r="E27" s="233">
        <f t="shared" si="1"/>
        <v>3345890</v>
      </c>
      <c r="F27" s="234">
        <f aca="true" t="shared" si="2" ref="F27:O27">SUM(F20:F25)</f>
        <v>118</v>
      </c>
      <c r="G27" s="233">
        <f t="shared" si="2"/>
        <v>641300</v>
      </c>
      <c r="H27" s="234">
        <f t="shared" si="2"/>
        <v>33</v>
      </c>
      <c r="I27" s="233">
        <f t="shared" si="2"/>
        <v>180840</v>
      </c>
      <c r="J27" s="234">
        <f t="shared" si="2"/>
        <v>7</v>
      </c>
      <c r="K27" s="233">
        <f t="shared" si="2"/>
        <v>16000</v>
      </c>
      <c r="L27" s="234">
        <f t="shared" si="2"/>
        <v>1</v>
      </c>
      <c r="M27" s="233">
        <f t="shared" si="2"/>
        <v>3100</v>
      </c>
      <c r="N27" s="234">
        <f t="shared" si="2"/>
        <v>28</v>
      </c>
      <c r="O27" s="233">
        <f t="shared" si="2"/>
        <v>191000</v>
      </c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</row>
    <row r="28" spans="1:73" ht="4.5" customHeight="1">
      <c r="A28" s="185"/>
      <c r="B28" s="185"/>
      <c r="C28" s="186"/>
      <c r="D28" s="167"/>
      <c r="E28" s="171"/>
      <c r="F28" s="167"/>
      <c r="G28" s="171"/>
      <c r="H28" s="167"/>
      <c r="I28" s="171"/>
      <c r="J28" s="167"/>
      <c r="K28" s="171"/>
      <c r="L28" s="167"/>
      <c r="M28" s="171"/>
      <c r="N28" s="167"/>
      <c r="O28" s="171"/>
      <c r="P28" s="227"/>
      <c r="Q28" s="227"/>
      <c r="R28" s="227"/>
      <c r="U28" s="222"/>
      <c r="V28" s="222"/>
      <c r="W28" s="222"/>
      <c r="X28" s="222"/>
      <c r="Y28" s="222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</row>
    <row r="29" spans="1:73" s="43" customFormat="1" ht="14.25" customHeight="1">
      <c r="A29" s="338" t="s">
        <v>101</v>
      </c>
      <c r="B29" s="339"/>
      <c r="C29" s="339"/>
      <c r="D29" s="348" t="s">
        <v>281</v>
      </c>
      <c r="E29" s="349"/>
      <c r="F29" s="323" t="s">
        <v>155</v>
      </c>
      <c r="G29" s="345"/>
      <c r="H29" s="330" t="s">
        <v>156</v>
      </c>
      <c r="I29" s="330"/>
      <c r="J29" s="330" t="s">
        <v>158</v>
      </c>
      <c r="K29" s="330"/>
      <c r="L29" s="329" t="s">
        <v>239</v>
      </c>
      <c r="M29" s="329"/>
      <c r="N29" s="330" t="s">
        <v>160</v>
      </c>
      <c r="O29" s="323"/>
      <c r="P29" s="54"/>
      <c r="Q29" s="54"/>
      <c r="R29" s="54"/>
      <c r="V29" s="53"/>
      <c r="W29" s="53"/>
      <c r="X29" s="53"/>
      <c r="Y29" s="53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</row>
    <row r="30" spans="1:73" s="43" customFormat="1" ht="12.75" customHeight="1">
      <c r="A30" s="340"/>
      <c r="B30" s="341"/>
      <c r="C30" s="341"/>
      <c r="D30" s="350"/>
      <c r="E30" s="351"/>
      <c r="F30" s="321" t="s">
        <v>154</v>
      </c>
      <c r="G30" s="352"/>
      <c r="H30" s="320" t="s">
        <v>157</v>
      </c>
      <c r="I30" s="320"/>
      <c r="J30" s="320" t="s">
        <v>159</v>
      </c>
      <c r="K30" s="320"/>
      <c r="L30" s="320" t="s">
        <v>154</v>
      </c>
      <c r="M30" s="320"/>
      <c r="N30" s="320" t="s">
        <v>161</v>
      </c>
      <c r="O30" s="321"/>
      <c r="P30" s="54"/>
      <c r="Q30" s="54"/>
      <c r="R30" s="54"/>
      <c r="V30" s="53"/>
      <c r="W30" s="53"/>
      <c r="X30" s="53"/>
      <c r="Y30" s="53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</row>
    <row r="31" spans="1:73" s="43" customFormat="1" ht="12.75" customHeight="1">
      <c r="A31" s="340"/>
      <c r="B31" s="341"/>
      <c r="C31" s="341"/>
      <c r="D31" s="173" t="s">
        <v>107</v>
      </c>
      <c r="E31" s="174" t="s">
        <v>108</v>
      </c>
      <c r="F31" s="174" t="s">
        <v>107</v>
      </c>
      <c r="G31" s="174" t="s">
        <v>108</v>
      </c>
      <c r="H31" s="174" t="s">
        <v>107</v>
      </c>
      <c r="I31" s="174" t="s">
        <v>108</v>
      </c>
      <c r="J31" s="174" t="s">
        <v>107</v>
      </c>
      <c r="K31" s="174" t="s">
        <v>108</v>
      </c>
      <c r="L31" s="174" t="s">
        <v>107</v>
      </c>
      <c r="M31" s="174" t="s">
        <v>108</v>
      </c>
      <c r="N31" s="174" t="s">
        <v>107</v>
      </c>
      <c r="O31" s="175" t="s">
        <v>108</v>
      </c>
      <c r="P31" s="54"/>
      <c r="Q31" s="54"/>
      <c r="R31" s="54"/>
      <c r="V31" s="53"/>
      <c r="W31" s="53"/>
      <c r="X31" s="53"/>
      <c r="Y31" s="53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</row>
    <row r="32" spans="1:73" ht="4.5" customHeight="1">
      <c r="A32" s="181"/>
      <c r="B32" s="181"/>
      <c r="C32" s="182"/>
      <c r="D32" s="176"/>
      <c r="E32" s="189"/>
      <c r="F32" s="176"/>
      <c r="G32" s="189"/>
      <c r="H32" s="176"/>
      <c r="I32" s="189"/>
      <c r="J32" s="176"/>
      <c r="K32" s="189"/>
      <c r="L32" s="176"/>
      <c r="M32" s="189"/>
      <c r="N32" s="176"/>
      <c r="O32" s="176"/>
      <c r="P32" s="227"/>
      <c r="Q32" s="227"/>
      <c r="R32" s="227"/>
      <c r="V32" s="222"/>
      <c r="W32" s="222"/>
      <c r="X32" s="222"/>
      <c r="Y32" s="222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</row>
    <row r="33" spans="1:73" ht="15" customHeight="1">
      <c r="A33" s="334" t="s">
        <v>162</v>
      </c>
      <c r="B33" s="334"/>
      <c r="C33" s="335"/>
      <c r="D33" s="178" t="s">
        <v>280</v>
      </c>
      <c r="E33" s="188" t="s">
        <v>280</v>
      </c>
      <c r="F33" s="178" t="s">
        <v>280</v>
      </c>
      <c r="G33" s="188" t="s">
        <v>280</v>
      </c>
      <c r="H33" s="178" t="s">
        <v>280</v>
      </c>
      <c r="I33" s="188" t="s">
        <v>280</v>
      </c>
      <c r="J33" s="178" t="s">
        <v>280</v>
      </c>
      <c r="K33" s="188" t="s">
        <v>280</v>
      </c>
      <c r="L33" s="178" t="s">
        <v>280</v>
      </c>
      <c r="M33" s="188" t="s">
        <v>280</v>
      </c>
      <c r="N33" s="178">
        <v>1</v>
      </c>
      <c r="O33" s="188">
        <v>3000</v>
      </c>
      <c r="P33" s="227"/>
      <c r="Q33" s="227"/>
      <c r="R33" s="227"/>
      <c r="V33" s="222"/>
      <c r="W33" s="222"/>
      <c r="X33" s="222"/>
      <c r="Y33" s="222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</row>
    <row r="34" spans="1:73" ht="15" customHeight="1">
      <c r="A34" s="334" t="s">
        <v>163</v>
      </c>
      <c r="B34" s="334"/>
      <c r="C34" s="335"/>
      <c r="D34" s="178" t="s">
        <v>280</v>
      </c>
      <c r="E34" s="188" t="s">
        <v>280</v>
      </c>
      <c r="F34" s="178">
        <v>1</v>
      </c>
      <c r="G34" s="178">
        <v>3400</v>
      </c>
      <c r="H34" s="178">
        <v>2</v>
      </c>
      <c r="I34" s="171">
        <v>6000</v>
      </c>
      <c r="J34" s="178" t="s">
        <v>280</v>
      </c>
      <c r="K34" s="188" t="s">
        <v>280</v>
      </c>
      <c r="L34" s="178" t="s">
        <v>280</v>
      </c>
      <c r="M34" s="188" t="s">
        <v>280</v>
      </c>
      <c r="N34" s="178">
        <v>7</v>
      </c>
      <c r="O34" s="171">
        <v>24300</v>
      </c>
      <c r="P34" s="227"/>
      <c r="Q34" s="227"/>
      <c r="R34" s="227"/>
      <c r="V34" s="222"/>
      <c r="W34" s="222"/>
      <c r="X34" s="222"/>
      <c r="Y34" s="222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</row>
    <row r="35" spans="1:73" ht="15" customHeight="1">
      <c r="A35" s="334" t="s">
        <v>109</v>
      </c>
      <c r="B35" s="334"/>
      <c r="C35" s="335"/>
      <c r="D35" s="228">
        <v>1</v>
      </c>
      <c r="E35" s="178">
        <v>620</v>
      </c>
      <c r="F35" s="178" t="s">
        <v>280</v>
      </c>
      <c r="G35" s="188" t="s">
        <v>280</v>
      </c>
      <c r="H35" s="178">
        <v>2</v>
      </c>
      <c r="I35" s="171">
        <v>3000</v>
      </c>
      <c r="J35" s="178">
        <v>1</v>
      </c>
      <c r="K35" s="178">
        <v>10000</v>
      </c>
      <c r="L35" s="178">
        <v>2</v>
      </c>
      <c r="M35" s="178">
        <v>4000</v>
      </c>
      <c r="N35" s="178">
        <v>4</v>
      </c>
      <c r="O35" s="171">
        <v>14500</v>
      </c>
      <c r="P35" s="227"/>
      <c r="Q35" s="227"/>
      <c r="R35" s="227"/>
      <c r="V35" s="222"/>
      <c r="W35" s="222"/>
      <c r="X35" s="222"/>
      <c r="Y35" s="222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</row>
    <row r="36" spans="1:73" ht="15" customHeight="1">
      <c r="A36" s="334" t="s">
        <v>110</v>
      </c>
      <c r="B36" s="343"/>
      <c r="C36" s="344"/>
      <c r="D36" s="178" t="s">
        <v>280</v>
      </c>
      <c r="E36" s="188" t="s">
        <v>280</v>
      </c>
      <c r="F36" s="178">
        <v>1</v>
      </c>
      <c r="G36" s="171">
        <v>3850</v>
      </c>
      <c r="H36" s="178">
        <v>8</v>
      </c>
      <c r="I36" s="171">
        <v>20750</v>
      </c>
      <c r="J36" s="178">
        <v>3</v>
      </c>
      <c r="K36" s="188">
        <v>30000</v>
      </c>
      <c r="L36" s="178" t="s">
        <v>280</v>
      </c>
      <c r="M36" s="188" t="s">
        <v>280</v>
      </c>
      <c r="N36" s="178">
        <v>23</v>
      </c>
      <c r="O36" s="171">
        <v>78680</v>
      </c>
      <c r="P36" s="227"/>
      <c r="R36" s="227"/>
      <c r="V36" s="222"/>
      <c r="W36" s="222"/>
      <c r="X36" s="222"/>
      <c r="Y36" s="222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</row>
    <row r="37" spans="1:73" ht="15" customHeight="1">
      <c r="A37" s="334" t="s">
        <v>111</v>
      </c>
      <c r="B37" s="334"/>
      <c r="C37" s="335"/>
      <c r="D37" s="178" t="s">
        <v>280</v>
      </c>
      <c r="E37" s="188" t="s">
        <v>280</v>
      </c>
      <c r="F37" s="178" t="s">
        <v>280</v>
      </c>
      <c r="G37" s="188" t="s">
        <v>280</v>
      </c>
      <c r="H37" s="178" t="s">
        <v>280</v>
      </c>
      <c r="I37" s="188" t="s">
        <v>280</v>
      </c>
      <c r="J37" s="178">
        <v>2</v>
      </c>
      <c r="K37" s="178">
        <v>13500</v>
      </c>
      <c r="L37" s="178">
        <v>1</v>
      </c>
      <c r="M37" s="178">
        <v>10000</v>
      </c>
      <c r="N37" s="178" t="s">
        <v>280</v>
      </c>
      <c r="O37" s="188" t="s">
        <v>280</v>
      </c>
      <c r="P37" s="227"/>
      <c r="Q37" s="227"/>
      <c r="R37" s="227"/>
      <c r="V37" s="222"/>
      <c r="W37" s="222"/>
      <c r="X37" s="222"/>
      <c r="Y37" s="222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</row>
    <row r="38" spans="1:73" ht="15" customHeight="1">
      <c r="A38" s="334" t="s">
        <v>164</v>
      </c>
      <c r="B38" s="334"/>
      <c r="C38" s="335"/>
      <c r="D38" s="178" t="s">
        <v>280</v>
      </c>
      <c r="E38" s="188" t="s">
        <v>280</v>
      </c>
      <c r="F38" s="178" t="s">
        <v>280</v>
      </c>
      <c r="G38" s="188" t="s">
        <v>280</v>
      </c>
      <c r="H38" s="178" t="s">
        <v>280</v>
      </c>
      <c r="I38" s="188" t="s">
        <v>280</v>
      </c>
      <c r="J38" s="178">
        <v>1</v>
      </c>
      <c r="K38" s="171">
        <v>5000</v>
      </c>
      <c r="L38" s="178" t="s">
        <v>280</v>
      </c>
      <c r="M38" s="188" t="s">
        <v>280</v>
      </c>
      <c r="N38" s="178">
        <v>16</v>
      </c>
      <c r="O38" s="171">
        <v>59450</v>
      </c>
      <c r="P38" s="227"/>
      <c r="Q38" s="227"/>
      <c r="R38" s="227"/>
      <c r="V38" s="222"/>
      <c r="W38" s="222"/>
      <c r="X38" s="222"/>
      <c r="Y38" s="222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</row>
    <row r="39" spans="1:73" ht="3" customHeight="1">
      <c r="A39" s="183"/>
      <c r="B39" s="183"/>
      <c r="C39" s="184"/>
      <c r="D39" s="228"/>
      <c r="E39" s="171"/>
      <c r="F39" s="178"/>
      <c r="G39" s="188"/>
      <c r="H39" s="178"/>
      <c r="I39" s="188"/>
      <c r="J39" s="178"/>
      <c r="K39" s="171"/>
      <c r="L39" s="178"/>
      <c r="M39" s="188"/>
      <c r="N39" s="178"/>
      <c r="O39" s="171"/>
      <c r="P39" s="227"/>
      <c r="Q39" s="227"/>
      <c r="R39" s="227"/>
      <c r="V39" s="222"/>
      <c r="W39" s="222"/>
      <c r="X39" s="222"/>
      <c r="Y39" s="222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</row>
    <row r="40" spans="1:73" s="59" customFormat="1" ht="15" customHeight="1">
      <c r="A40" s="342" t="s">
        <v>240</v>
      </c>
      <c r="B40" s="342"/>
      <c r="C40" s="342"/>
      <c r="D40" s="229">
        <f>SUM(D33:D38)</f>
        <v>1</v>
      </c>
      <c r="E40" s="27">
        <f>SUM(E33:E38)</f>
        <v>620</v>
      </c>
      <c r="F40" s="230">
        <f aca="true" t="shared" si="3" ref="F40:O40">SUM(F33:F38)</f>
        <v>2</v>
      </c>
      <c r="G40" s="27">
        <f t="shared" si="3"/>
        <v>7250</v>
      </c>
      <c r="H40" s="230">
        <f t="shared" si="3"/>
        <v>12</v>
      </c>
      <c r="I40" s="27">
        <f t="shared" si="3"/>
        <v>29750</v>
      </c>
      <c r="J40" s="230">
        <f t="shared" si="3"/>
        <v>7</v>
      </c>
      <c r="K40" s="27">
        <f t="shared" si="3"/>
        <v>58500</v>
      </c>
      <c r="L40" s="230">
        <f t="shared" si="3"/>
        <v>3</v>
      </c>
      <c r="M40" s="27">
        <f t="shared" si="3"/>
        <v>14000</v>
      </c>
      <c r="N40" s="230">
        <f t="shared" si="3"/>
        <v>51</v>
      </c>
      <c r="O40" s="27">
        <f t="shared" si="3"/>
        <v>179930</v>
      </c>
      <c r="P40" s="57"/>
      <c r="Q40" s="57"/>
      <c r="R40" s="57"/>
      <c r="V40" s="58"/>
      <c r="W40" s="58"/>
      <c r="X40" s="58"/>
      <c r="Y40" s="58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</row>
    <row r="41" spans="1:73" ht="4.5" customHeight="1">
      <c r="A41" s="185"/>
      <c r="B41" s="185"/>
      <c r="C41" s="186"/>
      <c r="D41" s="178"/>
      <c r="E41" s="188"/>
      <c r="F41" s="178"/>
      <c r="G41" s="188"/>
      <c r="H41" s="178"/>
      <c r="I41" s="188"/>
      <c r="J41" s="178"/>
      <c r="K41" s="188"/>
      <c r="L41" s="178"/>
      <c r="M41" s="188"/>
      <c r="N41" s="178"/>
      <c r="O41" s="188"/>
      <c r="P41" s="227"/>
      <c r="Q41" s="227"/>
      <c r="R41" s="227"/>
      <c r="V41" s="222"/>
      <c r="W41" s="222"/>
      <c r="X41" s="222"/>
      <c r="Y41" s="222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</row>
    <row r="42" spans="1:73" ht="14.25" customHeight="1">
      <c r="A42" s="338" t="s">
        <v>101</v>
      </c>
      <c r="B42" s="339"/>
      <c r="C42" s="339"/>
      <c r="D42" s="322" t="s">
        <v>175</v>
      </c>
      <c r="E42" s="323"/>
      <c r="F42" s="180"/>
      <c r="G42" s="180"/>
      <c r="H42" s="139"/>
      <c r="I42" s="139"/>
      <c r="J42" s="139"/>
      <c r="K42" s="139"/>
      <c r="L42" s="139"/>
      <c r="M42" s="139"/>
      <c r="N42" s="139"/>
      <c r="O42" s="139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</row>
    <row r="43" spans="1:73" ht="12.75" customHeight="1">
      <c r="A43" s="340"/>
      <c r="B43" s="341"/>
      <c r="C43" s="341"/>
      <c r="D43" s="320" t="s">
        <v>157</v>
      </c>
      <c r="E43" s="321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</row>
    <row r="44" spans="1:73" ht="12.75" customHeight="1">
      <c r="A44" s="340"/>
      <c r="B44" s="341"/>
      <c r="C44" s="341"/>
      <c r="D44" s="174" t="s">
        <v>107</v>
      </c>
      <c r="E44" s="175" t="s">
        <v>108</v>
      </c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</row>
    <row r="45" spans="1:64" ht="4.5" customHeight="1">
      <c r="A45" s="181"/>
      <c r="B45" s="181"/>
      <c r="C45" s="182"/>
      <c r="D45" s="176"/>
      <c r="E45" s="189"/>
      <c r="F45" s="68"/>
      <c r="G45" s="68"/>
      <c r="H45" s="68"/>
      <c r="I45" s="68"/>
      <c r="J45" s="68"/>
      <c r="K45" s="68"/>
      <c r="L45" s="68"/>
      <c r="M45" s="68"/>
      <c r="N45" s="68"/>
      <c r="O45" s="156"/>
      <c r="P45" s="222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</row>
    <row r="46" spans="1:54" ht="15" customHeight="1">
      <c r="A46" s="334" t="s">
        <v>162</v>
      </c>
      <c r="B46" s="334"/>
      <c r="C46" s="335"/>
      <c r="D46" s="228">
        <v>10</v>
      </c>
      <c r="E46" s="188">
        <v>62500</v>
      </c>
      <c r="F46" s="68"/>
      <c r="G46" s="68"/>
      <c r="H46" s="68"/>
      <c r="I46" s="68"/>
      <c r="J46" s="68"/>
      <c r="K46" s="68"/>
      <c r="L46" s="68"/>
      <c r="M46" s="68"/>
      <c r="N46" s="82"/>
      <c r="O46" s="82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</row>
    <row r="47" spans="1:54" ht="15" customHeight="1">
      <c r="A47" s="334" t="s">
        <v>163</v>
      </c>
      <c r="B47" s="334"/>
      <c r="C47" s="335"/>
      <c r="D47" s="228">
        <v>46</v>
      </c>
      <c r="E47" s="171">
        <v>286000</v>
      </c>
      <c r="F47" s="68"/>
      <c r="G47" s="68"/>
      <c r="H47" s="68"/>
      <c r="I47" s="68"/>
      <c r="J47" s="68"/>
      <c r="K47" s="68"/>
      <c r="L47" s="68"/>
      <c r="M47" s="68"/>
      <c r="N47" s="82"/>
      <c r="O47" s="82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</row>
    <row r="48" spans="1:63" ht="15" customHeight="1">
      <c r="A48" s="334" t="s">
        <v>109</v>
      </c>
      <c r="B48" s="334"/>
      <c r="C48" s="335"/>
      <c r="D48" s="228">
        <v>27</v>
      </c>
      <c r="E48" s="188">
        <v>99800</v>
      </c>
      <c r="F48" s="68"/>
      <c r="G48" s="68"/>
      <c r="H48" s="68"/>
      <c r="I48" s="68"/>
      <c r="J48" s="68"/>
      <c r="K48" s="68"/>
      <c r="L48" s="68"/>
      <c r="M48" s="68"/>
      <c r="N48" s="156"/>
      <c r="O48" s="156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</row>
    <row r="49" spans="1:63" ht="15" customHeight="1">
      <c r="A49" s="334" t="s">
        <v>110</v>
      </c>
      <c r="B49" s="343"/>
      <c r="C49" s="344"/>
      <c r="D49" s="228">
        <v>121</v>
      </c>
      <c r="E49" s="188">
        <v>622200</v>
      </c>
      <c r="F49" s="68"/>
      <c r="G49" s="68"/>
      <c r="H49" s="68"/>
      <c r="I49" s="68"/>
      <c r="J49" s="68"/>
      <c r="K49" s="68"/>
      <c r="L49" s="68"/>
      <c r="M49" s="68"/>
      <c r="N49" s="156"/>
      <c r="O49" s="156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</row>
    <row r="50" spans="1:63" ht="15" customHeight="1">
      <c r="A50" s="334" t="s">
        <v>111</v>
      </c>
      <c r="B50" s="334"/>
      <c r="C50" s="335"/>
      <c r="D50" s="228">
        <v>34</v>
      </c>
      <c r="E50" s="171">
        <v>243500</v>
      </c>
      <c r="F50" s="68"/>
      <c r="G50" s="68"/>
      <c r="H50" s="68"/>
      <c r="I50" s="68"/>
      <c r="J50" s="68"/>
      <c r="K50" s="68"/>
      <c r="L50" s="68"/>
      <c r="M50" s="68"/>
      <c r="N50" s="156"/>
      <c r="O50" s="156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</row>
    <row r="51" spans="1:63" ht="15" customHeight="1">
      <c r="A51" s="334" t="s">
        <v>164</v>
      </c>
      <c r="B51" s="334"/>
      <c r="C51" s="335"/>
      <c r="D51" s="228">
        <v>121</v>
      </c>
      <c r="E51" s="171">
        <v>709600</v>
      </c>
      <c r="F51" s="68"/>
      <c r="G51" s="68"/>
      <c r="H51" s="68"/>
      <c r="I51" s="68"/>
      <c r="J51" s="68"/>
      <c r="K51" s="68"/>
      <c r="L51" s="68"/>
      <c r="M51" s="68"/>
      <c r="N51" s="156"/>
      <c r="O51" s="156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</row>
    <row r="52" spans="1:63" ht="3" customHeight="1">
      <c r="A52" s="183"/>
      <c r="B52" s="183"/>
      <c r="C52" s="184"/>
      <c r="D52" s="228"/>
      <c r="E52" s="171"/>
      <c r="F52" s="68"/>
      <c r="G52" s="68"/>
      <c r="H52" s="68"/>
      <c r="I52" s="68"/>
      <c r="J52" s="68"/>
      <c r="K52" s="68"/>
      <c r="L52" s="68"/>
      <c r="M52" s="68"/>
      <c r="N52" s="156"/>
      <c r="O52" s="156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</row>
    <row r="53" spans="1:63" ht="15" customHeight="1">
      <c r="A53" s="342" t="s">
        <v>240</v>
      </c>
      <c r="B53" s="342"/>
      <c r="C53" s="342"/>
      <c r="D53" s="229">
        <f>SUM(D46:D51)</f>
        <v>359</v>
      </c>
      <c r="E53" s="233">
        <f>SUM(E46:E51)</f>
        <v>2023600</v>
      </c>
      <c r="F53" s="68"/>
      <c r="G53" s="68"/>
      <c r="H53" s="68"/>
      <c r="I53" s="68"/>
      <c r="J53" s="68"/>
      <c r="K53" s="68"/>
      <c r="L53" s="68"/>
      <c r="M53" s="68"/>
      <c r="N53" s="156"/>
      <c r="O53" s="156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</row>
    <row r="54" spans="1:73" ht="4.5" customHeight="1">
      <c r="A54" s="185"/>
      <c r="B54" s="185"/>
      <c r="C54" s="186"/>
      <c r="D54" s="178"/>
      <c r="E54" s="188"/>
      <c r="F54" s="68"/>
      <c r="G54" s="68"/>
      <c r="H54" s="68"/>
      <c r="I54" s="68"/>
      <c r="J54" s="68"/>
      <c r="K54" s="68"/>
      <c r="L54" s="68"/>
      <c r="M54" s="68"/>
      <c r="N54" s="136"/>
      <c r="O54" s="136"/>
      <c r="P54" s="227"/>
      <c r="Q54" s="227"/>
      <c r="R54" s="227"/>
      <c r="S54" s="227"/>
      <c r="T54" s="227"/>
      <c r="U54" s="227"/>
      <c r="V54" s="227"/>
      <c r="W54" s="227"/>
      <c r="X54" s="222"/>
      <c r="Y54" s="222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3"/>
      <c r="BT54" s="223"/>
      <c r="BU54" s="223"/>
    </row>
    <row r="55" spans="1:73" s="68" customFormat="1" ht="13.5">
      <c r="A55" s="203" t="s">
        <v>178</v>
      </c>
      <c r="B55" s="84"/>
      <c r="C55" s="84"/>
      <c r="D55" s="84"/>
      <c r="E55" s="84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56"/>
      <c r="Y55" s="156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</row>
    <row r="56" spans="16:73" ht="13.5"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</row>
    <row r="57" spans="16:73" ht="13.5"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3"/>
      <c r="BU57" s="223"/>
    </row>
    <row r="58" spans="16:73" ht="13.5"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</row>
    <row r="59" spans="16:73" ht="13.5"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</row>
    <row r="60" spans="16:73" ht="13.5"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</row>
    <row r="61" spans="16:73" ht="13.5"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</row>
    <row r="62" spans="16:73" ht="13.5"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3"/>
    </row>
    <row r="63" spans="16:73" ht="13.5"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</row>
    <row r="64" spans="16:73" ht="13.5"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3"/>
      <c r="BT64" s="223"/>
      <c r="BU64" s="223"/>
    </row>
    <row r="65" spans="16:73" ht="13.5"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</row>
    <row r="66" spans="16:73" ht="13.5"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</row>
    <row r="67" spans="16:73" ht="13.5"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</row>
    <row r="68" spans="16:73" ht="13.5"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P68" s="223"/>
      <c r="BQ68" s="223"/>
      <c r="BR68" s="223"/>
      <c r="BS68" s="223"/>
      <c r="BT68" s="223"/>
      <c r="BU68" s="223"/>
    </row>
    <row r="69" spans="16:73" ht="13.5"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</row>
    <row r="70" spans="16:73" ht="13.5"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</row>
    <row r="71" spans="16:73" ht="13.5"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3"/>
      <c r="BP71" s="223"/>
      <c r="BQ71" s="223"/>
      <c r="BR71" s="223"/>
      <c r="BS71" s="223"/>
      <c r="BT71" s="223"/>
      <c r="BU71" s="223"/>
    </row>
    <row r="72" spans="16:73" ht="13.5"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</row>
    <row r="73" spans="16:73" ht="13.5"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3"/>
      <c r="BU73" s="223"/>
    </row>
    <row r="74" spans="16:73" ht="13.5"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223"/>
      <c r="BT74" s="223"/>
      <c r="BU74" s="223"/>
    </row>
    <row r="75" spans="16:73" ht="13.5"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/>
      <c r="BL75" s="223"/>
      <c r="BM75" s="223"/>
      <c r="BN75" s="223"/>
      <c r="BO75" s="223"/>
      <c r="BP75" s="223"/>
      <c r="BQ75" s="223"/>
      <c r="BR75" s="223"/>
      <c r="BS75" s="223"/>
      <c r="BT75" s="223"/>
      <c r="BU75" s="223"/>
    </row>
    <row r="76" spans="16:73" ht="13.5"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223"/>
      <c r="BO76" s="223"/>
      <c r="BP76" s="223"/>
      <c r="BQ76" s="223"/>
      <c r="BR76" s="223"/>
      <c r="BS76" s="223"/>
      <c r="BT76" s="223"/>
      <c r="BU76" s="223"/>
    </row>
    <row r="77" spans="16:73" ht="13.5"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  <c r="BB77" s="223"/>
      <c r="BC77" s="223"/>
      <c r="BD77" s="223"/>
      <c r="BE77" s="223"/>
      <c r="BF77" s="223"/>
      <c r="BG77" s="223"/>
      <c r="BH77" s="223"/>
      <c r="BI77" s="223"/>
      <c r="BJ77" s="223"/>
      <c r="BK77" s="223"/>
      <c r="BL77" s="223"/>
      <c r="BM77" s="223"/>
      <c r="BN77" s="223"/>
      <c r="BO77" s="223"/>
      <c r="BP77" s="223"/>
      <c r="BQ77" s="223"/>
      <c r="BR77" s="223"/>
      <c r="BS77" s="223"/>
      <c r="BT77" s="223"/>
      <c r="BU77" s="223"/>
    </row>
    <row r="78" spans="16:73" ht="13.5"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  <c r="BS78" s="223"/>
      <c r="BT78" s="223"/>
      <c r="BU78" s="223"/>
    </row>
    <row r="79" spans="16:73" ht="13.5"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223"/>
      <c r="AZ79" s="223"/>
      <c r="BA79" s="223"/>
      <c r="BB79" s="223"/>
      <c r="BC79" s="223"/>
      <c r="BD79" s="223"/>
      <c r="BE79" s="223"/>
      <c r="BF79" s="223"/>
      <c r="BG79" s="223"/>
      <c r="BH79" s="223"/>
      <c r="BI79" s="223"/>
      <c r="BJ79" s="223"/>
      <c r="BK79" s="223"/>
      <c r="BL79" s="223"/>
      <c r="BM79" s="223"/>
      <c r="BN79" s="223"/>
      <c r="BO79" s="223"/>
      <c r="BP79" s="223"/>
      <c r="BQ79" s="223"/>
      <c r="BR79" s="223"/>
      <c r="BS79" s="223"/>
      <c r="BT79" s="223"/>
      <c r="BU79" s="223"/>
    </row>
    <row r="80" spans="16:73" ht="13.5"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  <c r="BB80" s="223"/>
      <c r="BC80" s="223"/>
      <c r="BD80" s="223"/>
      <c r="BE80" s="223"/>
      <c r="BF80" s="223"/>
      <c r="BG80" s="223"/>
      <c r="BH80" s="223"/>
      <c r="BI80" s="223"/>
      <c r="BJ80" s="223"/>
      <c r="BK80" s="223"/>
      <c r="BL80" s="223"/>
      <c r="BM80" s="223"/>
      <c r="BN80" s="223"/>
      <c r="BO80" s="223"/>
      <c r="BP80" s="223"/>
      <c r="BQ80" s="223"/>
      <c r="BR80" s="223"/>
      <c r="BS80" s="223"/>
      <c r="BT80" s="223"/>
      <c r="BU80" s="223"/>
    </row>
    <row r="81" spans="16:73" ht="13.5"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223"/>
      <c r="AT81" s="223"/>
      <c r="AU81" s="223"/>
      <c r="AV81" s="223"/>
      <c r="AW81" s="223"/>
      <c r="AX81" s="223"/>
      <c r="AY81" s="223"/>
      <c r="AZ81" s="223"/>
      <c r="BA81" s="223"/>
      <c r="BB81" s="223"/>
      <c r="BC81" s="223"/>
      <c r="BD81" s="223"/>
      <c r="BE81" s="223"/>
      <c r="BF81" s="223"/>
      <c r="BG81" s="223"/>
      <c r="BH81" s="223"/>
      <c r="BI81" s="223"/>
      <c r="BJ81" s="223"/>
      <c r="BK81" s="223"/>
      <c r="BL81" s="223"/>
      <c r="BM81" s="223"/>
      <c r="BN81" s="223"/>
      <c r="BO81" s="223"/>
      <c r="BP81" s="223"/>
      <c r="BQ81" s="223"/>
      <c r="BR81" s="223"/>
      <c r="BS81" s="223"/>
      <c r="BT81" s="223"/>
      <c r="BU81" s="223"/>
    </row>
    <row r="82" spans="16:73" ht="13.5"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223"/>
      <c r="BJ82" s="223"/>
      <c r="BK82" s="223"/>
      <c r="BL82" s="223"/>
      <c r="BM82" s="223"/>
      <c r="BN82" s="223"/>
      <c r="BO82" s="223"/>
      <c r="BP82" s="223"/>
      <c r="BQ82" s="223"/>
      <c r="BR82" s="223"/>
      <c r="BS82" s="223"/>
      <c r="BT82" s="223"/>
      <c r="BU82" s="223"/>
    </row>
    <row r="83" spans="16:73" ht="13.5"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B83" s="223"/>
      <c r="BC83" s="223"/>
      <c r="BD83" s="223"/>
      <c r="BE83" s="223"/>
      <c r="BF83" s="223"/>
      <c r="BG83" s="223"/>
      <c r="BH83" s="223"/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  <c r="BS83" s="223"/>
      <c r="BT83" s="223"/>
      <c r="BU83" s="223"/>
    </row>
    <row r="84" spans="16:73" ht="13.5"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23"/>
      <c r="AZ84" s="223"/>
      <c r="BA84" s="223"/>
      <c r="BB84" s="223"/>
      <c r="BC84" s="223"/>
      <c r="BD84" s="223"/>
      <c r="BE84" s="223"/>
      <c r="BF84" s="223"/>
      <c r="BG84" s="223"/>
      <c r="BH84" s="223"/>
      <c r="BI84" s="223"/>
      <c r="BJ84" s="223"/>
      <c r="BK84" s="223"/>
      <c r="BL84" s="223"/>
      <c r="BM84" s="223"/>
      <c r="BN84" s="223"/>
      <c r="BO84" s="223"/>
      <c r="BP84" s="223"/>
      <c r="BQ84" s="223"/>
      <c r="BR84" s="223"/>
      <c r="BS84" s="223"/>
      <c r="BT84" s="223"/>
      <c r="BU84" s="223"/>
    </row>
    <row r="85" spans="16:73" ht="13.5"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3"/>
      <c r="AS85" s="223"/>
      <c r="AT85" s="223"/>
      <c r="AU85" s="223"/>
      <c r="AV85" s="223"/>
      <c r="AW85" s="223"/>
      <c r="AX85" s="223"/>
      <c r="AY85" s="223"/>
      <c r="AZ85" s="223"/>
      <c r="BA85" s="223"/>
      <c r="BB85" s="223"/>
      <c r="BC85" s="223"/>
      <c r="BD85" s="223"/>
      <c r="BE85" s="223"/>
      <c r="BF85" s="223"/>
      <c r="BG85" s="223"/>
      <c r="BH85" s="223"/>
      <c r="BI85" s="223"/>
      <c r="BJ85" s="223"/>
      <c r="BK85" s="223"/>
      <c r="BL85" s="223"/>
      <c r="BM85" s="223"/>
      <c r="BN85" s="223"/>
      <c r="BO85" s="223"/>
      <c r="BP85" s="223"/>
      <c r="BQ85" s="223"/>
      <c r="BR85" s="223"/>
      <c r="BS85" s="223"/>
      <c r="BT85" s="223"/>
      <c r="BU85" s="223"/>
    </row>
    <row r="86" spans="16:73" ht="13.5"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3"/>
      <c r="BC86" s="223"/>
      <c r="BD86" s="223"/>
      <c r="BE86" s="223"/>
      <c r="BF86" s="223"/>
      <c r="BG86" s="223"/>
      <c r="BH86" s="223"/>
      <c r="BI86" s="223"/>
      <c r="BJ86" s="223"/>
      <c r="BK86" s="223"/>
      <c r="BL86" s="223"/>
      <c r="BM86" s="223"/>
      <c r="BN86" s="223"/>
      <c r="BO86" s="223"/>
      <c r="BP86" s="223"/>
      <c r="BQ86" s="223"/>
      <c r="BR86" s="223"/>
      <c r="BS86" s="223"/>
      <c r="BT86" s="223"/>
      <c r="BU86" s="223"/>
    </row>
    <row r="87" spans="16:73" ht="13.5"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223"/>
      <c r="AT87" s="223"/>
      <c r="AU87" s="223"/>
      <c r="AV87" s="223"/>
      <c r="AW87" s="223"/>
      <c r="AX87" s="223"/>
      <c r="AY87" s="223"/>
      <c r="AZ87" s="223"/>
      <c r="BA87" s="223"/>
      <c r="BB87" s="223"/>
      <c r="BC87" s="223"/>
      <c r="BD87" s="223"/>
      <c r="BE87" s="223"/>
      <c r="BF87" s="223"/>
      <c r="BG87" s="223"/>
      <c r="BH87" s="223"/>
      <c r="BI87" s="223"/>
      <c r="BJ87" s="223"/>
      <c r="BK87" s="223"/>
      <c r="BL87" s="223"/>
      <c r="BM87" s="223"/>
      <c r="BN87" s="223"/>
      <c r="BO87" s="223"/>
      <c r="BP87" s="223"/>
      <c r="BQ87" s="223"/>
      <c r="BR87" s="223"/>
      <c r="BS87" s="223"/>
      <c r="BT87" s="223"/>
      <c r="BU87" s="223"/>
    </row>
    <row r="88" spans="16:73" ht="13.5"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  <c r="BB88" s="223"/>
      <c r="BC88" s="223"/>
      <c r="BD88" s="223"/>
      <c r="BE88" s="223"/>
      <c r="BF88" s="223"/>
      <c r="BG88" s="223"/>
      <c r="BH88" s="223"/>
      <c r="BI88" s="223"/>
      <c r="BJ88" s="223"/>
      <c r="BK88" s="223"/>
      <c r="BL88" s="223"/>
      <c r="BM88" s="223"/>
      <c r="BN88" s="223"/>
      <c r="BO88" s="223"/>
      <c r="BP88" s="223"/>
      <c r="BQ88" s="223"/>
      <c r="BR88" s="223"/>
      <c r="BS88" s="223"/>
      <c r="BT88" s="223"/>
      <c r="BU88" s="223"/>
    </row>
    <row r="89" spans="16:73" ht="13.5"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223"/>
      <c r="AZ89" s="223"/>
      <c r="BA89" s="223"/>
      <c r="BB89" s="223"/>
      <c r="BC89" s="223"/>
      <c r="BD89" s="223"/>
      <c r="BE89" s="223"/>
      <c r="BF89" s="223"/>
      <c r="BG89" s="223"/>
      <c r="BH89" s="223"/>
      <c r="BI89" s="223"/>
      <c r="BJ89" s="223"/>
      <c r="BK89" s="223"/>
      <c r="BL89" s="223"/>
      <c r="BM89" s="223"/>
      <c r="BN89" s="223"/>
      <c r="BO89" s="223"/>
      <c r="BP89" s="223"/>
      <c r="BQ89" s="223"/>
      <c r="BR89" s="223"/>
      <c r="BS89" s="223"/>
      <c r="BT89" s="223"/>
      <c r="BU89" s="223"/>
    </row>
    <row r="90" spans="16:73" ht="13.5"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223"/>
      <c r="AT90" s="223"/>
      <c r="AU90" s="223"/>
      <c r="AV90" s="223"/>
      <c r="AW90" s="223"/>
      <c r="AX90" s="223"/>
      <c r="AY90" s="223"/>
      <c r="AZ90" s="223"/>
      <c r="BA90" s="223"/>
      <c r="BB90" s="223"/>
      <c r="BC90" s="223"/>
      <c r="BD90" s="223"/>
      <c r="BE90" s="223"/>
      <c r="BF90" s="223"/>
      <c r="BG90" s="223"/>
      <c r="BH90" s="223"/>
      <c r="BI90" s="223"/>
      <c r="BJ90" s="223"/>
      <c r="BK90" s="223"/>
      <c r="BL90" s="223"/>
      <c r="BM90" s="223"/>
      <c r="BN90" s="223"/>
      <c r="BO90" s="223"/>
      <c r="BP90" s="223"/>
      <c r="BQ90" s="223"/>
      <c r="BR90" s="223"/>
      <c r="BS90" s="223"/>
      <c r="BT90" s="223"/>
      <c r="BU90" s="223"/>
    </row>
    <row r="91" spans="16:73" ht="13.5"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223"/>
      <c r="AT91" s="223"/>
      <c r="AU91" s="223"/>
      <c r="AV91" s="223"/>
      <c r="AW91" s="223"/>
      <c r="AX91" s="223"/>
      <c r="AY91" s="223"/>
      <c r="AZ91" s="223"/>
      <c r="BA91" s="223"/>
      <c r="BB91" s="223"/>
      <c r="BC91" s="223"/>
      <c r="BD91" s="223"/>
      <c r="BE91" s="223"/>
      <c r="BF91" s="223"/>
      <c r="BG91" s="223"/>
      <c r="BH91" s="223"/>
      <c r="BI91" s="223"/>
      <c r="BJ91" s="223"/>
      <c r="BK91" s="223"/>
      <c r="BL91" s="223"/>
      <c r="BM91" s="223"/>
      <c r="BN91" s="223"/>
      <c r="BO91" s="223"/>
      <c r="BP91" s="223"/>
      <c r="BQ91" s="223"/>
      <c r="BR91" s="223"/>
      <c r="BS91" s="223"/>
      <c r="BT91" s="223"/>
      <c r="BU91" s="223"/>
    </row>
    <row r="92" spans="16:73" ht="13.5"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23"/>
      <c r="AS92" s="223"/>
      <c r="AT92" s="223"/>
      <c r="AU92" s="223"/>
      <c r="AV92" s="223"/>
      <c r="AW92" s="223"/>
      <c r="AX92" s="223"/>
      <c r="AY92" s="223"/>
      <c r="AZ92" s="223"/>
      <c r="BA92" s="223"/>
      <c r="BB92" s="223"/>
      <c r="BC92" s="223"/>
      <c r="BD92" s="223"/>
      <c r="BE92" s="223"/>
      <c r="BF92" s="223"/>
      <c r="BG92" s="223"/>
      <c r="BH92" s="223"/>
      <c r="BI92" s="223"/>
      <c r="BJ92" s="223"/>
      <c r="BK92" s="223"/>
      <c r="BL92" s="223"/>
      <c r="BM92" s="223"/>
      <c r="BN92" s="223"/>
      <c r="BO92" s="223"/>
      <c r="BP92" s="223"/>
      <c r="BQ92" s="223"/>
      <c r="BR92" s="223"/>
      <c r="BS92" s="223"/>
      <c r="BT92" s="223"/>
      <c r="BU92" s="223"/>
    </row>
    <row r="93" spans="16:73" ht="13.5"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  <c r="AL93" s="223"/>
      <c r="AM93" s="223"/>
      <c r="AN93" s="223"/>
      <c r="AO93" s="223"/>
      <c r="AP93" s="223"/>
      <c r="AQ93" s="223"/>
      <c r="AR93" s="223"/>
      <c r="AS93" s="223"/>
      <c r="AT93" s="223"/>
      <c r="AU93" s="223"/>
      <c r="AV93" s="223"/>
      <c r="AW93" s="223"/>
      <c r="AX93" s="223"/>
      <c r="AY93" s="223"/>
      <c r="AZ93" s="223"/>
      <c r="BA93" s="223"/>
      <c r="BB93" s="223"/>
      <c r="BC93" s="223"/>
      <c r="BD93" s="223"/>
      <c r="BE93" s="223"/>
      <c r="BF93" s="223"/>
      <c r="BG93" s="223"/>
      <c r="BH93" s="223"/>
      <c r="BI93" s="223"/>
      <c r="BJ93" s="223"/>
      <c r="BK93" s="223"/>
      <c r="BL93" s="223"/>
      <c r="BM93" s="223"/>
      <c r="BN93" s="223"/>
      <c r="BO93" s="223"/>
      <c r="BP93" s="223"/>
      <c r="BQ93" s="223"/>
      <c r="BR93" s="223"/>
      <c r="BS93" s="223"/>
      <c r="BT93" s="223"/>
      <c r="BU93" s="223"/>
    </row>
    <row r="94" spans="16:73" ht="13.5"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223"/>
      <c r="AT94" s="223"/>
      <c r="AU94" s="223"/>
      <c r="AV94" s="223"/>
      <c r="AW94" s="223"/>
      <c r="AX94" s="223"/>
      <c r="AY94" s="223"/>
      <c r="AZ94" s="223"/>
      <c r="BA94" s="223"/>
      <c r="BB94" s="223"/>
      <c r="BC94" s="223"/>
      <c r="BD94" s="223"/>
      <c r="BE94" s="223"/>
      <c r="BF94" s="223"/>
      <c r="BG94" s="223"/>
      <c r="BH94" s="223"/>
      <c r="BI94" s="223"/>
      <c r="BJ94" s="223"/>
      <c r="BK94" s="223"/>
      <c r="BL94" s="223"/>
      <c r="BM94" s="223"/>
      <c r="BN94" s="223"/>
      <c r="BO94" s="223"/>
      <c r="BP94" s="223"/>
      <c r="BQ94" s="223"/>
      <c r="BR94" s="223"/>
      <c r="BS94" s="223"/>
      <c r="BT94" s="223"/>
      <c r="BU94" s="223"/>
    </row>
    <row r="95" spans="16:73" ht="13.5"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223"/>
      <c r="AT95" s="223"/>
      <c r="AU95" s="223"/>
      <c r="AV95" s="223"/>
      <c r="AW95" s="223"/>
      <c r="AX95" s="223"/>
      <c r="AY95" s="223"/>
      <c r="AZ95" s="223"/>
      <c r="BA95" s="223"/>
      <c r="BB95" s="223"/>
      <c r="BC95" s="223"/>
      <c r="BD95" s="223"/>
      <c r="BE95" s="223"/>
      <c r="BF95" s="223"/>
      <c r="BG95" s="223"/>
      <c r="BH95" s="223"/>
      <c r="BI95" s="223"/>
      <c r="BJ95" s="223"/>
      <c r="BK95" s="223"/>
      <c r="BL95" s="223"/>
      <c r="BM95" s="223"/>
      <c r="BN95" s="223"/>
      <c r="BO95" s="223"/>
      <c r="BP95" s="223"/>
      <c r="BQ95" s="223"/>
      <c r="BR95" s="223"/>
      <c r="BS95" s="223"/>
      <c r="BT95" s="223"/>
      <c r="BU95" s="223"/>
    </row>
    <row r="96" spans="16:73" ht="13.5"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223"/>
      <c r="AT96" s="223"/>
      <c r="AU96" s="223"/>
      <c r="AV96" s="223"/>
      <c r="AW96" s="223"/>
      <c r="AX96" s="223"/>
      <c r="AY96" s="223"/>
      <c r="AZ96" s="223"/>
      <c r="BA96" s="223"/>
      <c r="BB96" s="223"/>
      <c r="BC96" s="223"/>
      <c r="BD96" s="223"/>
      <c r="BE96" s="223"/>
      <c r="BF96" s="223"/>
      <c r="BG96" s="223"/>
      <c r="BH96" s="223"/>
      <c r="BI96" s="223"/>
      <c r="BJ96" s="223"/>
      <c r="BK96" s="223"/>
      <c r="BL96" s="223"/>
      <c r="BM96" s="223"/>
      <c r="BN96" s="223"/>
      <c r="BO96" s="223"/>
      <c r="BP96" s="223"/>
      <c r="BQ96" s="223"/>
      <c r="BR96" s="223"/>
      <c r="BS96" s="223"/>
      <c r="BT96" s="223"/>
      <c r="BU96" s="223"/>
    </row>
    <row r="97" spans="16:73" ht="13.5"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3"/>
      <c r="AO97" s="223"/>
      <c r="AP97" s="223"/>
      <c r="AQ97" s="223"/>
      <c r="AR97" s="223"/>
      <c r="AS97" s="223"/>
      <c r="AT97" s="223"/>
      <c r="AU97" s="223"/>
      <c r="AV97" s="223"/>
      <c r="AW97" s="223"/>
      <c r="AX97" s="223"/>
      <c r="AY97" s="223"/>
      <c r="AZ97" s="223"/>
      <c r="BA97" s="223"/>
      <c r="BB97" s="223"/>
      <c r="BC97" s="223"/>
      <c r="BD97" s="223"/>
      <c r="BE97" s="223"/>
      <c r="BF97" s="223"/>
      <c r="BG97" s="223"/>
      <c r="BH97" s="223"/>
      <c r="BI97" s="223"/>
      <c r="BJ97" s="223"/>
      <c r="BK97" s="223"/>
      <c r="BL97" s="223"/>
      <c r="BM97" s="223"/>
      <c r="BN97" s="223"/>
      <c r="BO97" s="223"/>
      <c r="BP97" s="223"/>
      <c r="BQ97" s="223"/>
      <c r="BR97" s="223"/>
      <c r="BS97" s="223"/>
      <c r="BT97" s="223"/>
      <c r="BU97" s="223"/>
    </row>
    <row r="98" spans="16:73" ht="13.5"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3"/>
      <c r="AA98" s="223"/>
      <c r="AB98" s="223"/>
      <c r="AC98" s="223"/>
      <c r="AD98" s="223"/>
      <c r="AE98" s="223"/>
      <c r="AF98" s="223"/>
      <c r="AG98" s="223"/>
      <c r="AH98" s="223"/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  <c r="AS98" s="223"/>
      <c r="AT98" s="223"/>
      <c r="AU98" s="223"/>
      <c r="AV98" s="223"/>
      <c r="AW98" s="223"/>
      <c r="AX98" s="223"/>
      <c r="AY98" s="223"/>
      <c r="AZ98" s="223"/>
      <c r="BA98" s="223"/>
      <c r="BB98" s="223"/>
      <c r="BC98" s="223"/>
      <c r="BD98" s="223"/>
      <c r="BE98" s="223"/>
      <c r="BF98" s="223"/>
      <c r="BG98" s="223"/>
      <c r="BH98" s="223"/>
      <c r="BI98" s="223"/>
      <c r="BJ98" s="223"/>
      <c r="BK98" s="223"/>
      <c r="BL98" s="223"/>
      <c r="BM98" s="223"/>
      <c r="BN98" s="223"/>
      <c r="BO98" s="223"/>
      <c r="BP98" s="223"/>
      <c r="BQ98" s="223"/>
      <c r="BR98" s="223"/>
      <c r="BS98" s="223"/>
      <c r="BT98" s="223"/>
      <c r="BU98" s="223"/>
    </row>
    <row r="99" spans="16:73" ht="13.5"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223"/>
      <c r="AT99" s="223"/>
      <c r="AU99" s="223"/>
      <c r="AV99" s="223"/>
      <c r="AW99" s="223"/>
      <c r="AX99" s="223"/>
      <c r="AY99" s="223"/>
      <c r="AZ99" s="223"/>
      <c r="BA99" s="223"/>
      <c r="BB99" s="223"/>
      <c r="BC99" s="223"/>
      <c r="BD99" s="223"/>
      <c r="BE99" s="223"/>
      <c r="BF99" s="223"/>
      <c r="BG99" s="223"/>
      <c r="BH99" s="223"/>
      <c r="BI99" s="223"/>
      <c r="BJ99" s="223"/>
      <c r="BK99" s="223"/>
      <c r="BL99" s="223"/>
      <c r="BM99" s="223"/>
      <c r="BN99" s="223"/>
      <c r="BO99" s="223"/>
      <c r="BP99" s="223"/>
      <c r="BQ99" s="223"/>
      <c r="BR99" s="223"/>
      <c r="BS99" s="223"/>
      <c r="BT99" s="223"/>
      <c r="BU99" s="223"/>
    </row>
    <row r="100" spans="16:73" ht="13.5"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223"/>
      <c r="AT100" s="223"/>
      <c r="AU100" s="223"/>
      <c r="AV100" s="223"/>
      <c r="AW100" s="223"/>
      <c r="AX100" s="223"/>
      <c r="AY100" s="223"/>
      <c r="AZ100" s="223"/>
      <c r="BA100" s="223"/>
      <c r="BB100" s="223"/>
      <c r="BC100" s="223"/>
      <c r="BD100" s="223"/>
      <c r="BE100" s="223"/>
      <c r="BF100" s="223"/>
      <c r="BG100" s="223"/>
      <c r="BH100" s="223"/>
      <c r="BI100" s="223"/>
      <c r="BJ100" s="223"/>
      <c r="BK100" s="223"/>
      <c r="BL100" s="223"/>
      <c r="BM100" s="223"/>
      <c r="BN100" s="223"/>
      <c r="BO100" s="223"/>
      <c r="BP100" s="223"/>
      <c r="BQ100" s="223"/>
      <c r="BR100" s="223"/>
      <c r="BS100" s="223"/>
      <c r="BT100" s="223"/>
      <c r="BU100" s="223"/>
    </row>
    <row r="101" spans="16:73" ht="13.5"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223"/>
      <c r="AT101" s="223"/>
      <c r="AU101" s="223"/>
      <c r="AV101" s="223"/>
      <c r="AW101" s="223"/>
      <c r="AX101" s="223"/>
      <c r="AY101" s="223"/>
      <c r="AZ101" s="223"/>
      <c r="BA101" s="223"/>
      <c r="BB101" s="223"/>
      <c r="BC101" s="223"/>
      <c r="BD101" s="223"/>
      <c r="BE101" s="223"/>
      <c r="BF101" s="223"/>
      <c r="BG101" s="223"/>
      <c r="BH101" s="223"/>
      <c r="BI101" s="223"/>
      <c r="BJ101" s="223"/>
      <c r="BK101" s="223"/>
      <c r="BL101" s="223"/>
      <c r="BM101" s="223"/>
      <c r="BN101" s="223"/>
      <c r="BO101" s="223"/>
      <c r="BP101" s="223"/>
      <c r="BQ101" s="223"/>
      <c r="BR101" s="223"/>
      <c r="BS101" s="223"/>
      <c r="BT101" s="223"/>
      <c r="BU101" s="223"/>
    </row>
    <row r="102" spans="16:73" ht="13.5"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223"/>
      <c r="AT102" s="223"/>
      <c r="AU102" s="223"/>
      <c r="AV102" s="223"/>
      <c r="AW102" s="223"/>
      <c r="AX102" s="223"/>
      <c r="AY102" s="223"/>
      <c r="AZ102" s="223"/>
      <c r="BA102" s="223"/>
      <c r="BB102" s="223"/>
      <c r="BC102" s="223"/>
      <c r="BD102" s="223"/>
      <c r="BE102" s="223"/>
      <c r="BF102" s="223"/>
      <c r="BG102" s="223"/>
      <c r="BH102" s="223"/>
      <c r="BI102" s="223"/>
      <c r="BJ102" s="223"/>
      <c r="BK102" s="223"/>
      <c r="BL102" s="223"/>
      <c r="BM102" s="223"/>
      <c r="BN102" s="223"/>
      <c r="BO102" s="223"/>
      <c r="BP102" s="223"/>
      <c r="BQ102" s="223"/>
      <c r="BR102" s="223"/>
      <c r="BS102" s="223"/>
      <c r="BT102" s="223"/>
      <c r="BU102" s="223"/>
    </row>
    <row r="103" spans="16:73" ht="13.5"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223"/>
      <c r="AT103" s="223"/>
      <c r="AU103" s="223"/>
      <c r="AV103" s="223"/>
      <c r="AW103" s="223"/>
      <c r="AX103" s="223"/>
      <c r="AY103" s="223"/>
      <c r="AZ103" s="223"/>
      <c r="BA103" s="223"/>
      <c r="BB103" s="223"/>
      <c r="BC103" s="223"/>
      <c r="BD103" s="223"/>
      <c r="BE103" s="223"/>
      <c r="BF103" s="223"/>
      <c r="BG103" s="223"/>
      <c r="BH103" s="223"/>
      <c r="BI103" s="223"/>
      <c r="BJ103" s="223"/>
      <c r="BK103" s="223"/>
      <c r="BL103" s="223"/>
      <c r="BM103" s="223"/>
      <c r="BN103" s="223"/>
      <c r="BO103" s="223"/>
      <c r="BP103" s="223"/>
      <c r="BQ103" s="223"/>
      <c r="BR103" s="223"/>
      <c r="BS103" s="223"/>
      <c r="BT103" s="223"/>
      <c r="BU103" s="223"/>
    </row>
    <row r="104" spans="16:73" ht="13.5"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23"/>
      <c r="BB104" s="223"/>
      <c r="BC104" s="223"/>
      <c r="BD104" s="223"/>
      <c r="BE104" s="223"/>
      <c r="BF104" s="223"/>
      <c r="BG104" s="223"/>
      <c r="BH104" s="223"/>
      <c r="BI104" s="223"/>
      <c r="BJ104" s="223"/>
      <c r="BK104" s="223"/>
      <c r="BL104" s="223"/>
      <c r="BM104" s="223"/>
      <c r="BN104" s="223"/>
      <c r="BO104" s="223"/>
      <c r="BP104" s="223"/>
      <c r="BQ104" s="223"/>
      <c r="BR104" s="223"/>
      <c r="BS104" s="223"/>
      <c r="BT104" s="223"/>
      <c r="BU104" s="223"/>
    </row>
    <row r="105" spans="16:73" ht="13.5"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3"/>
      <c r="AS105" s="223"/>
      <c r="AT105" s="223"/>
      <c r="AU105" s="223"/>
      <c r="AV105" s="223"/>
      <c r="AW105" s="223"/>
      <c r="AX105" s="223"/>
      <c r="AY105" s="223"/>
      <c r="AZ105" s="223"/>
      <c r="BA105" s="223"/>
      <c r="BB105" s="223"/>
      <c r="BC105" s="223"/>
      <c r="BD105" s="223"/>
      <c r="BE105" s="223"/>
      <c r="BF105" s="223"/>
      <c r="BG105" s="223"/>
      <c r="BH105" s="223"/>
      <c r="BI105" s="223"/>
      <c r="BJ105" s="223"/>
      <c r="BK105" s="223"/>
      <c r="BL105" s="223"/>
      <c r="BM105" s="223"/>
      <c r="BN105" s="223"/>
      <c r="BO105" s="223"/>
      <c r="BP105" s="223"/>
      <c r="BQ105" s="223"/>
      <c r="BR105" s="223"/>
      <c r="BS105" s="223"/>
      <c r="BT105" s="223"/>
      <c r="BU105" s="223"/>
    </row>
    <row r="106" spans="16:73" ht="13.5"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  <c r="AS106" s="223"/>
      <c r="AT106" s="223"/>
      <c r="AU106" s="223"/>
      <c r="AV106" s="223"/>
      <c r="AW106" s="223"/>
      <c r="AX106" s="223"/>
      <c r="AY106" s="223"/>
      <c r="AZ106" s="223"/>
      <c r="BA106" s="223"/>
      <c r="BB106" s="223"/>
      <c r="BC106" s="223"/>
      <c r="BD106" s="223"/>
      <c r="BE106" s="223"/>
      <c r="BF106" s="223"/>
      <c r="BG106" s="223"/>
      <c r="BH106" s="223"/>
      <c r="BI106" s="223"/>
      <c r="BJ106" s="223"/>
      <c r="BK106" s="223"/>
      <c r="BL106" s="223"/>
      <c r="BM106" s="223"/>
      <c r="BN106" s="223"/>
      <c r="BO106" s="223"/>
      <c r="BP106" s="223"/>
      <c r="BQ106" s="223"/>
      <c r="BR106" s="223"/>
      <c r="BS106" s="223"/>
      <c r="BT106" s="223"/>
      <c r="BU106" s="223"/>
    </row>
    <row r="107" spans="16:73" ht="13.5"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3"/>
      <c r="AW107" s="223"/>
      <c r="AX107" s="223"/>
      <c r="AY107" s="223"/>
      <c r="AZ107" s="223"/>
      <c r="BA107" s="223"/>
      <c r="BB107" s="223"/>
      <c r="BC107" s="223"/>
      <c r="BD107" s="223"/>
      <c r="BE107" s="223"/>
      <c r="BF107" s="223"/>
      <c r="BG107" s="223"/>
      <c r="BH107" s="223"/>
      <c r="BI107" s="223"/>
      <c r="BJ107" s="223"/>
      <c r="BK107" s="223"/>
      <c r="BL107" s="223"/>
      <c r="BM107" s="223"/>
      <c r="BN107" s="223"/>
      <c r="BO107" s="223"/>
      <c r="BP107" s="223"/>
      <c r="BQ107" s="223"/>
      <c r="BR107" s="223"/>
      <c r="BS107" s="223"/>
      <c r="BT107" s="223"/>
      <c r="BU107" s="223"/>
    </row>
    <row r="108" spans="16:73" ht="13.5"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223"/>
      <c r="AT108" s="223"/>
      <c r="AU108" s="223"/>
      <c r="AV108" s="223"/>
      <c r="AW108" s="223"/>
      <c r="AX108" s="223"/>
      <c r="AY108" s="223"/>
      <c r="AZ108" s="223"/>
      <c r="BA108" s="223"/>
      <c r="BB108" s="223"/>
      <c r="BC108" s="223"/>
      <c r="BD108" s="223"/>
      <c r="BE108" s="223"/>
      <c r="BF108" s="223"/>
      <c r="BG108" s="223"/>
      <c r="BH108" s="223"/>
      <c r="BI108" s="223"/>
      <c r="BJ108" s="223"/>
      <c r="BK108" s="223"/>
      <c r="BL108" s="223"/>
      <c r="BM108" s="223"/>
      <c r="BN108" s="223"/>
      <c r="BO108" s="223"/>
      <c r="BP108" s="223"/>
      <c r="BQ108" s="223"/>
      <c r="BR108" s="223"/>
      <c r="BS108" s="223"/>
      <c r="BT108" s="223"/>
      <c r="BU108" s="223"/>
    </row>
    <row r="109" spans="16:73" ht="13.5"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223"/>
      <c r="AT109" s="223"/>
      <c r="AU109" s="223"/>
      <c r="AV109" s="223"/>
      <c r="AW109" s="223"/>
      <c r="AX109" s="223"/>
      <c r="AY109" s="223"/>
      <c r="AZ109" s="223"/>
      <c r="BA109" s="223"/>
      <c r="BB109" s="223"/>
      <c r="BC109" s="223"/>
      <c r="BD109" s="223"/>
      <c r="BE109" s="223"/>
      <c r="BF109" s="223"/>
      <c r="BG109" s="223"/>
      <c r="BH109" s="223"/>
      <c r="BI109" s="223"/>
      <c r="BJ109" s="223"/>
      <c r="BK109" s="223"/>
      <c r="BL109" s="223"/>
      <c r="BM109" s="223"/>
      <c r="BN109" s="223"/>
      <c r="BO109" s="223"/>
      <c r="BP109" s="223"/>
      <c r="BQ109" s="223"/>
      <c r="BR109" s="223"/>
      <c r="BS109" s="223"/>
      <c r="BT109" s="223"/>
      <c r="BU109" s="223"/>
    </row>
    <row r="110" spans="16:73" ht="13.5"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223"/>
      <c r="AX110" s="223"/>
      <c r="AY110" s="223"/>
      <c r="AZ110" s="223"/>
      <c r="BA110" s="223"/>
      <c r="BB110" s="223"/>
      <c r="BC110" s="223"/>
      <c r="BD110" s="223"/>
      <c r="BE110" s="223"/>
      <c r="BF110" s="223"/>
      <c r="BG110" s="223"/>
      <c r="BH110" s="223"/>
      <c r="BI110" s="223"/>
      <c r="BJ110" s="223"/>
      <c r="BK110" s="223"/>
      <c r="BL110" s="223"/>
      <c r="BM110" s="223"/>
      <c r="BN110" s="223"/>
      <c r="BO110" s="223"/>
      <c r="BP110" s="223"/>
      <c r="BQ110" s="223"/>
      <c r="BR110" s="223"/>
      <c r="BS110" s="223"/>
      <c r="BT110" s="223"/>
      <c r="BU110" s="223"/>
    </row>
    <row r="111" spans="16:73" ht="13.5"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223"/>
      <c r="AT111" s="223"/>
      <c r="AU111" s="223"/>
      <c r="AV111" s="223"/>
      <c r="AW111" s="223"/>
      <c r="AX111" s="223"/>
      <c r="AY111" s="223"/>
      <c r="AZ111" s="223"/>
      <c r="BA111" s="223"/>
      <c r="BB111" s="223"/>
      <c r="BC111" s="223"/>
      <c r="BD111" s="223"/>
      <c r="BE111" s="223"/>
      <c r="BF111" s="223"/>
      <c r="BG111" s="223"/>
      <c r="BH111" s="223"/>
      <c r="BI111" s="223"/>
      <c r="BJ111" s="223"/>
      <c r="BK111" s="223"/>
      <c r="BL111" s="223"/>
      <c r="BM111" s="223"/>
      <c r="BN111" s="223"/>
      <c r="BO111" s="223"/>
      <c r="BP111" s="223"/>
      <c r="BQ111" s="223"/>
      <c r="BR111" s="223"/>
      <c r="BS111" s="223"/>
      <c r="BT111" s="223"/>
      <c r="BU111" s="223"/>
    </row>
    <row r="112" spans="16:73" ht="13.5"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3"/>
      <c r="AS112" s="223"/>
      <c r="AT112" s="223"/>
      <c r="AU112" s="223"/>
      <c r="AV112" s="223"/>
      <c r="AW112" s="223"/>
      <c r="AX112" s="223"/>
      <c r="AY112" s="223"/>
      <c r="AZ112" s="223"/>
      <c r="BA112" s="223"/>
      <c r="BB112" s="223"/>
      <c r="BC112" s="223"/>
      <c r="BD112" s="223"/>
      <c r="BE112" s="223"/>
      <c r="BF112" s="223"/>
      <c r="BG112" s="223"/>
      <c r="BH112" s="223"/>
      <c r="BI112" s="223"/>
      <c r="BJ112" s="223"/>
      <c r="BK112" s="223"/>
      <c r="BL112" s="223"/>
      <c r="BM112" s="223"/>
      <c r="BN112" s="223"/>
      <c r="BO112" s="223"/>
      <c r="BP112" s="223"/>
      <c r="BQ112" s="223"/>
      <c r="BR112" s="223"/>
      <c r="BS112" s="223"/>
      <c r="BT112" s="223"/>
      <c r="BU112" s="223"/>
    </row>
    <row r="113" spans="16:73" ht="13.5"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3"/>
      <c r="AS113" s="223"/>
      <c r="AT113" s="223"/>
      <c r="AU113" s="223"/>
      <c r="AV113" s="223"/>
      <c r="AW113" s="223"/>
      <c r="AX113" s="223"/>
      <c r="AY113" s="223"/>
      <c r="AZ113" s="223"/>
      <c r="BA113" s="223"/>
      <c r="BB113" s="223"/>
      <c r="BC113" s="223"/>
      <c r="BD113" s="223"/>
      <c r="BE113" s="223"/>
      <c r="BF113" s="223"/>
      <c r="BG113" s="223"/>
      <c r="BH113" s="223"/>
      <c r="BI113" s="223"/>
      <c r="BJ113" s="223"/>
      <c r="BK113" s="223"/>
      <c r="BL113" s="223"/>
      <c r="BM113" s="223"/>
      <c r="BN113" s="223"/>
      <c r="BO113" s="223"/>
      <c r="BP113" s="223"/>
      <c r="BQ113" s="223"/>
      <c r="BR113" s="223"/>
      <c r="BS113" s="223"/>
      <c r="BT113" s="223"/>
      <c r="BU113" s="223"/>
    </row>
    <row r="114" spans="16:73" ht="13.5"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223"/>
      <c r="AT114" s="223"/>
      <c r="AU114" s="223"/>
      <c r="AV114" s="223"/>
      <c r="AW114" s="223"/>
      <c r="AX114" s="223"/>
      <c r="AY114" s="223"/>
      <c r="AZ114" s="223"/>
      <c r="BA114" s="223"/>
      <c r="BB114" s="223"/>
      <c r="BC114" s="223"/>
      <c r="BD114" s="223"/>
      <c r="BE114" s="223"/>
      <c r="BF114" s="223"/>
      <c r="BG114" s="223"/>
      <c r="BH114" s="223"/>
      <c r="BI114" s="223"/>
      <c r="BJ114" s="223"/>
      <c r="BK114" s="223"/>
      <c r="BL114" s="223"/>
      <c r="BM114" s="223"/>
      <c r="BN114" s="223"/>
      <c r="BO114" s="223"/>
      <c r="BP114" s="223"/>
      <c r="BQ114" s="223"/>
      <c r="BR114" s="223"/>
      <c r="BS114" s="223"/>
      <c r="BT114" s="223"/>
      <c r="BU114" s="223"/>
    </row>
    <row r="115" spans="16:73" ht="13.5"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223"/>
      <c r="AT115" s="223"/>
      <c r="AU115" s="223"/>
      <c r="AV115" s="223"/>
      <c r="AW115" s="223"/>
      <c r="AX115" s="223"/>
      <c r="AY115" s="223"/>
      <c r="AZ115" s="223"/>
      <c r="BA115" s="223"/>
      <c r="BB115" s="223"/>
      <c r="BC115" s="223"/>
      <c r="BD115" s="223"/>
      <c r="BE115" s="223"/>
      <c r="BF115" s="223"/>
      <c r="BG115" s="223"/>
      <c r="BH115" s="223"/>
      <c r="BI115" s="223"/>
      <c r="BJ115" s="223"/>
      <c r="BK115" s="223"/>
      <c r="BL115" s="223"/>
      <c r="BM115" s="223"/>
      <c r="BN115" s="223"/>
      <c r="BO115" s="223"/>
      <c r="BP115" s="223"/>
      <c r="BQ115" s="223"/>
      <c r="BR115" s="223"/>
      <c r="BS115" s="223"/>
      <c r="BT115" s="223"/>
      <c r="BU115" s="223"/>
    </row>
    <row r="116" spans="16:73" ht="13.5"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3"/>
      <c r="AW116" s="223"/>
      <c r="AX116" s="223"/>
      <c r="AY116" s="223"/>
      <c r="AZ116" s="223"/>
      <c r="BA116" s="223"/>
      <c r="BB116" s="223"/>
      <c r="BC116" s="223"/>
      <c r="BD116" s="223"/>
      <c r="BE116" s="223"/>
      <c r="BF116" s="223"/>
      <c r="BG116" s="223"/>
      <c r="BH116" s="223"/>
      <c r="BI116" s="223"/>
      <c r="BJ116" s="223"/>
      <c r="BK116" s="223"/>
      <c r="BL116" s="223"/>
      <c r="BM116" s="223"/>
      <c r="BN116" s="223"/>
      <c r="BO116" s="223"/>
      <c r="BP116" s="223"/>
      <c r="BQ116" s="223"/>
      <c r="BR116" s="223"/>
      <c r="BS116" s="223"/>
      <c r="BT116" s="223"/>
      <c r="BU116" s="223"/>
    </row>
    <row r="117" spans="16:73" ht="13.5"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223"/>
      <c r="AT117" s="223"/>
      <c r="AU117" s="223"/>
      <c r="AV117" s="223"/>
      <c r="AW117" s="223"/>
      <c r="AX117" s="223"/>
      <c r="AY117" s="223"/>
      <c r="AZ117" s="223"/>
      <c r="BA117" s="223"/>
      <c r="BB117" s="223"/>
      <c r="BC117" s="223"/>
      <c r="BD117" s="223"/>
      <c r="BE117" s="223"/>
      <c r="BF117" s="223"/>
      <c r="BG117" s="223"/>
      <c r="BH117" s="223"/>
      <c r="BI117" s="223"/>
      <c r="BJ117" s="223"/>
      <c r="BK117" s="223"/>
      <c r="BL117" s="223"/>
      <c r="BM117" s="223"/>
      <c r="BN117" s="223"/>
      <c r="BO117" s="223"/>
      <c r="BP117" s="223"/>
      <c r="BQ117" s="223"/>
      <c r="BR117" s="223"/>
      <c r="BS117" s="223"/>
      <c r="BT117" s="223"/>
      <c r="BU117" s="223"/>
    </row>
    <row r="118" spans="16:73" ht="13.5"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223"/>
      <c r="AT118" s="223"/>
      <c r="AU118" s="223"/>
      <c r="AV118" s="223"/>
      <c r="AW118" s="223"/>
      <c r="AX118" s="223"/>
      <c r="AY118" s="223"/>
      <c r="AZ118" s="223"/>
      <c r="BA118" s="223"/>
      <c r="BB118" s="223"/>
      <c r="BC118" s="223"/>
      <c r="BD118" s="223"/>
      <c r="BE118" s="223"/>
      <c r="BF118" s="223"/>
      <c r="BG118" s="223"/>
      <c r="BH118" s="223"/>
      <c r="BI118" s="223"/>
      <c r="BJ118" s="223"/>
      <c r="BK118" s="223"/>
      <c r="BL118" s="223"/>
      <c r="BM118" s="223"/>
      <c r="BN118" s="223"/>
      <c r="BO118" s="223"/>
      <c r="BP118" s="223"/>
      <c r="BQ118" s="223"/>
      <c r="BR118" s="223"/>
      <c r="BS118" s="223"/>
      <c r="BT118" s="223"/>
      <c r="BU118" s="223"/>
    </row>
    <row r="119" spans="16:73" ht="13.5"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223"/>
      <c r="AT119" s="223"/>
      <c r="AU119" s="223"/>
      <c r="AV119" s="223"/>
      <c r="AW119" s="223"/>
      <c r="AX119" s="223"/>
      <c r="AY119" s="223"/>
      <c r="AZ119" s="223"/>
      <c r="BA119" s="223"/>
      <c r="BB119" s="223"/>
      <c r="BC119" s="223"/>
      <c r="BD119" s="223"/>
      <c r="BE119" s="223"/>
      <c r="BF119" s="223"/>
      <c r="BG119" s="223"/>
      <c r="BH119" s="223"/>
      <c r="BI119" s="223"/>
      <c r="BJ119" s="223"/>
      <c r="BK119" s="223"/>
      <c r="BL119" s="223"/>
      <c r="BM119" s="223"/>
      <c r="BN119" s="223"/>
      <c r="BO119" s="223"/>
      <c r="BP119" s="223"/>
      <c r="BQ119" s="223"/>
      <c r="BR119" s="223"/>
      <c r="BS119" s="223"/>
      <c r="BT119" s="223"/>
      <c r="BU119" s="223"/>
    </row>
    <row r="120" spans="16:73" ht="13.5"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  <c r="AS120" s="223"/>
      <c r="AT120" s="223"/>
      <c r="AU120" s="223"/>
      <c r="AV120" s="223"/>
      <c r="AW120" s="223"/>
      <c r="AX120" s="223"/>
      <c r="AY120" s="223"/>
      <c r="AZ120" s="223"/>
      <c r="BA120" s="223"/>
      <c r="BB120" s="223"/>
      <c r="BC120" s="223"/>
      <c r="BD120" s="223"/>
      <c r="BE120" s="223"/>
      <c r="BF120" s="223"/>
      <c r="BG120" s="223"/>
      <c r="BH120" s="223"/>
      <c r="BI120" s="223"/>
      <c r="BJ120" s="223"/>
      <c r="BK120" s="223"/>
      <c r="BL120" s="223"/>
      <c r="BM120" s="223"/>
      <c r="BN120" s="223"/>
      <c r="BO120" s="223"/>
      <c r="BP120" s="223"/>
      <c r="BQ120" s="223"/>
      <c r="BR120" s="223"/>
      <c r="BS120" s="223"/>
      <c r="BT120" s="223"/>
      <c r="BU120" s="223"/>
    </row>
    <row r="121" spans="16:73" ht="13.5"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  <c r="AR121" s="223"/>
      <c r="AS121" s="223"/>
      <c r="AT121" s="223"/>
      <c r="AU121" s="223"/>
      <c r="AV121" s="223"/>
      <c r="AW121" s="223"/>
      <c r="AX121" s="223"/>
      <c r="AY121" s="223"/>
      <c r="AZ121" s="223"/>
      <c r="BA121" s="223"/>
      <c r="BB121" s="223"/>
      <c r="BC121" s="223"/>
      <c r="BD121" s="223"/>
      <c r="BE121" s="223"/>
      <c r="BF121" s="223"/>
      <c r="BG121" s="223"/>
      <c r="BH121" s="223"/>
      <c r="BI121" s="223"/>
      <c r="BJ121" s="223"/>
      <c r="BK121" s="223"/>
      <c r="BL121" s="223"/>
      <c r="BM121" s="223"/>
      <c r="BN121" s="223"/>
      <c r="BO121" s="223"/>
      <c r="BP121" s="223"/>
      <c r="BQ121" s="223"/>
      <c r="BR121" s="223"/>
      <c r="BS121" s="223"/>
      <c r="BT121" s="223"/>
      <c r="BU121" s="223"/>
    </row>
    <row r="122" spans="16:73" ht="13.5"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3"/>
      <c r="AY122" s="223"/>
      <c r="AZ122" s="223"/>
      <c r="BA122" s="223"/>
      <c r="BB122" s="223"/>
      <c r="BC122" s="223"/>
      <c r="BD122" s="223"/>
      <c r="BE122" s="223"/>
      <c r="BF122" s="223"/>
      <c r="BG122" s="223"/>
      <c r="BH122" s="223"/>
      <c r="BI122" s="223"/>
      <c r="BJ122" s="223"/>
      <c r="BK122" s="223"/>
      <c r="BL122" s="223"/>
      <c r="BM122" s="223"/>
      <c r="BN122" s="223"/>
      <c r="BO122" s="223"/>
      <c r="BP122" s="223"/>
      <c r="BQ122" s="223"/>
      <c r="BR122" s="223"/>
      <c r="BS122" s="223"/>
      <c r="BT122" s="223"/>
      <c r="BU122" s="223"/>
    </row>
    <row r="123" spans="16:73" ht="13.5"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223"/>
      <c r="AR123" s="223"/>
      <c r="AS123" s="223"/>
      <c r="AT123" s="223"/>
      <c r="AU123" s="223"/>
      <c r="AV123" s="223"/>
      <c r="AW123" s="223"/>
      <c r="AX123" s="223"/>
      <c r="AY123" s="223"/>
      <c r="AZ123" s="223"/>
      <c r="BA123" s="223"/>
      <c r="BB123" s="223"/>
      <c r="BC123" s="223"/>
      <c r="BD123" s="223"/>
      <c r="BE123" s="223"/>
      <c r="BF123" s="223"/>
      <c r="BG123" s="223"/>
      <c r="BH123" s="223"/>
      <c r="BI123" s="223"/>
      <c r="BJ123" s="223"/>
      <c r="BK123" s="223"/>
      <c r="BL123" s="223"/>
      <c r="BM123" s="223"/>
      <c r="BN123" s="223"/>
      <c r="BO123" s="223"/>
      <c r="BP123" s="223"/>
      <c r="BQ123" s="223"/>
      <c r="BR123" s="223"/>
      <c r="BS123" s="223"/>
      <c r="BT123" s="223"/>
      <c r="BU123" s="223"/>
    </row>
    <row r="124" spans="16:73" ht="13.5"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3"/>
      <c r="AW124" s="223"/>
      <c r="AX124" s="223"/>
      <c r="AY124" s="223"/>
      <c r="AZ124" s="223"/>
      <c r="BA124" s="223"/>
      <c r="BB124" s="223"/>
      <c r="BC124" s="223"/>
      <c r="BD124" s="223"/>
      <c r="BE124" s="223"/>
      <c r="BF124" s="223"/>
      <c r="BG124" s="223"/>
      <c r="BH124" s="223"/>
      <c r="BI124" s="223"/>
      <c r="BJ124" s="223"/>
      <c r="BK124" s="223"/>
      <c r="BL124" s="223"/>
      <c r="BM124" s="223"/>
      <c r="BN124" s="223"/>
      <c r="BO124" s="223"/>
      <c r="BP124" s="223"/>
      <c r="BQ124" s="223"/>
      <c r="BR124" s="223"/>
      <c r="BS124" s="223"/>
      <c r="BT124" s="223"/>
      <c r="BU124" s="223"/>
    </row>
    <row r="125" spans="16:73" ht="13.5"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3"/>
      <c r="AA125" s="223"/>
      <c r="AB125" s="223"/>
      <c r="AC125" s="223"/>
      <c r="AD125" s="223"/>
      <c r="AE125" s="223"/>
      <c r="AF125" s="223"/>
      <c r="AG125" s="223"/>
      <c r="AH125" s="223"/>
      <c r="AI125" s="223"/>
      <c r="AJ125" s="223"/>
      <c r="AK125" s="223"/>
      <c r="AL125" s="223"/>
      <c r="AM125" s="223"/>
      <c r="AN125" s="223"/>
      <c r="AO125" s="223"/>
      <c r="AP125" s="223"/>
      <c r="AQ125" s="223"/>
      <c r="AR125" s="223"/>
      <c r="AS125" s="223"/>
      <c r="AT125" s="223"/>
      <c r="AU125" s="223"/>
      <c r="AV125" s="223"/>
      <c r="AW125" s="223"/>
      <c r="AX125" s="223"/>
      <c r="AY125" s="223"/>
      <c r="AZ125" s="223"/>
      <c r="BA125" s="223"/>
      <c r="BB125" s="223"/>
      <c r="BC125" s="223"/>
      <c r="BD125" s="223"/>
      <c r="BE125" s="223"/>
      <c r="BF125" s="223"/>
      <c r="BG125" s="223"/>
      <c r="BH125" s="223"/>
      <c r="BI125" s="223"/>
      <c r="BJ125" s="223"/>
      <c r="BK125" s="223"/>
      <c r="BL125" s="223"/>
      <c r="BM125" s="223"/>
      <c r="BN125" s="223"/>
      <c r="BO125" s="223"/>
      <c r="BP125" s="223"/>
      <c r="BQ125" s="223"/>
      <c r="BR125" s="223"/>
      <c r="BS125" s="223"/>
      <c r="BT125" s="223"/>
      <c r="BU125" s="223"/>
    </row>
    <row r="126" spans="16:73" ht="13.5"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3"/>
      <c r="AK126" s="223"/>
      <c r="AL126" s="223"/>
      <c r="AM126" s="223"/>
      <c r="AN126" s="223"/>
      <c r="AO126" s="223"/>
      <c r="AP126" s="223"/>
      <c r="AQ126" s="223"/>
      <c r="AR126" s="223"/>
      <c r="AS126" s="223"/>
      <c r="AT126" s="223"/>
      <c r="AU126" s="223"/>
      <c r="AV126" s="223"/>
      <c r="AW126" s="223"/>
      <c r="AX126" s="223"/>
      <c r="AY126" s="223"/>
      <c r="AZ126" s="223"/>
      <c r="BA126" s="223"/>
      <c r="BB126" s="223"/>
      <c r="BC126" s="223"/>
      <c r="BD126" s="223"/>
      <c r="BE126" s="223"/>
      <c r="BF126" s="223"/>
      <c r="BG126" s="223"/>
      <c r="BH126" s="223"/>
      <c r="BI126" s="223"/>
      <c r="BJ126" s="223"/>
      <c r="BK126" s="223"/>
      <c r="BL126" s="223"/>
      <c r="BM126" s="223"/>
      <c r="BN126" s="223"/>
      <c r="BO126" s="223"/>
      <c r="BP126" s="223"/>
      <c r="BQ126" s="223"/>
      <c r="BR126" s="223"/>
      <c r="BS126" s="223"/>
      <c r="BT126" s="223"/>
      <c r="BU126" s="223"/>
    </row>
    <row r="127" spans="16:73" ht="13.5"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3"/>
      <c r="AY127" s="223"/>
      <c r="AZ127" s="223"/>
      <c r="BA127" s="223"/>
      <c r="BB127" s="223"/>
      <c r="BC127" s="223"/>
      <c r="BD127" s="223"/>
      <c r="BE127" s="223"/>
      <c r="BF127" s="223"/>
      <c r="BG127" s="223"/>
      <c r="BH127" s="223"/>
      <c r="BI127" s="223"/>
      <c r="BJ127" s="223"/>
      <c r="BK127" s="223"/>
      <c r="BL127" s="223"/>
      <c r="BM127" s="223"/>
      <c r="BN127" s="223"/>
      <c r="BO127" s="223"/>
      <c r="BP127" s="223"/>
      <c r="BQ127" s="223"/>
      <c r="BR127" s="223"/>
      <c r="BS127" s="223"/>
      <c r="BT127" s="223"/>
      <c r="BU127" s="223"/>
    </row>
    <row r="128" spans="16:73" ht="13.5"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3"/>
      <c r="AK128" s="223"/>
      <c r="AL128" s="223"/>
      <c r="AM128" s="223"/>
      <c r="AN128" s="223"/>
      <c r="AO128" s="223"/>
      <c r="AP128" s="223"/>
      <c r="AQ128" s="223"/>
      <c r="AR128" s="223"/>
      <c r="AS128" s="223"/>
      <c r="AT128" s="223"/>
      <c r="AU128" s="223"/>
      <c r="AV128" s="223"/>
      <c r="AW128" s="223"/>
      <c r="AX128" s="223"/>
      <c r="AY128" s="223"/>
      <c r="AZ128" s="223"/>
      <c r="BA128" s="223"/>
      <c r="BB128" s="223"/>
      <c r="BC128" s="223"/>
      <c r="BD128" s="223"/>
      <c r="BE128" s="223"/>
      <c r="BF128" s="223"/>
      <c r="BG128" s="223"/>
      <c r="BH128" s="223"/>
      <c r="BI128" s="223"/>
      <c r="BJ128" s="223"/>
      <c r="BK128" s="223"/>
      <c r="BL128" s="223"/>
      <c r="BM128" s="223"/>
      <c r="BN128" s="223"/>
      <c r="BO128" s="223"/>
      <c r="BP128" s="223"/>
      <c r="BQ128" s="223"/>
      <c r="BR128" s="223"/>
      <c r="BS128" s="223"/>
      <c r="BT128" s="223"/>
      <c r="BU128" s="223"/>
    </row>
    <row r="129" spans="16:73" ht="13.5"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3"/>
      <c r="AA129" s="223"/>
      <c r="AB129" s="223"/>
      <c r="AC129" s="223"/>
      <c r="AD129" s="223"/>
      <c r="AE129" s="223"/>
      <c r="AF129" s="223"/>
      <c r="AG129" s="223"/>
      <c r="AH129" s="223"/>
      <c r="AI129" s="223"/>
      <c r="AJ129" s="223"/>
      <c r="AK129" s="223"/>
      <c r="AL129" s="223"/>
      <c r="AM129" s="223"/>
      <c r="AN129" s="223"/>
      <c r="AO129" s="223"/>
      <c r="AP129" s="223"/>
      <c r="AQ129" s="223"/>
      <c r="AR129" s="223"/>
      <c r="AS129" s="223"/>
      <c r="AT129" s="223"/>
      <c r="AU129" s="223"/>
      <c r="AV129" s="223"/>
      <c r="AW129" s="223"/>
      <c r="AX129" s="223"/>
      <c r="AY129" s="223"/>
      <c r="AZ129" s="223"/>
      <c r="BA129" s="223"/>
      <c r="BB129" s="223"/>
      <c r="BC129" s="223"/>
      <c r="BD129" s="223"/>
      <c r="BE129" s="223"/>
      <c r="BF129" s="223"/>
      <c r="BG129" s="223"/>
      <c r="BH129" s="223"/>
      <c r="BI129" s="223"/>
      <c r="BJ129" s="223"/>
      <c r="BK129" s="223"/>
      <c r="BL129" s="223"/>
      <c r="BM129" s="223"/>
      <c r="BN129" s="223"/>
      <c r="BO129" s="223"/>
      <c r="BP129" s="223"/>
      <c r="BQ129" s="223"/>
      <c r="BR129" s="223"/>
      <c r="BS129" s="223"/>
      <c r="BT129" s="223"/>
      <c r="BU129" s="223"/>
    </row>
    <row r="130" spans="16:73" ht="13.5"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3"/>
      <c r="AK130" s="223"/>
      <c r="AL130" s="223"/>
      <c r="AM130" s="223"/>
      <c r="AN130" s="223"/>
      <c r="AO130" s="223"/>
      <c r="AP130" s="223"/>
      <c r="AQ130" s="223"/>
      <c r="AR130" s="223"/>
      <c r="AS130" s="223"/>
      <c r="AT130" s="223"/>
      <c r="AU130" s="223"/>
      <c r="AV130" s="223"/>
      <c r="AW130" s="223"/>
      <c r="AX130" s="223"/>
      <c r="AY130" s="223"/>
      <c r="AZ130" s="223"/>
      <c r="BA130" s="223"/>
      <c r="BB130" s="223"/>
      <c r="BC130" s="223"/>
      <c r="BD130" s="223"/>
      <c r="BE130" s="223"/>
      <c r="BF130" s="223"/>
      <c r="BG130" s="223"/>
      <c r="BH130" s="223"/>
      <c r="BI130" s="223"/>
      <c r="BJ130" s="223"/>
      <c r="BK130" s="223"/>
      <c r="BL130" s="223"/>
      <c r="BM130" s="223"/>
      <c r="BN130" s="223"/>
      <c r="BO130" s="223"/>
      <c r="BP130" s="223"/>
      <c r="BQ130" s="223"/>
      <c r="BR130" s="223"/>
      <c r="BS130" s="223"/>
      <c r="BT130" s="223"/>
      <c r="BU130" s="223"/>
    </row>
    <row r="131" spans="16:73" ht="13.5"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3"/>
      <c r="AK131" s="223"/>
      <c r="AL131" s="223"/>
      <c r="AM131" s="223"/>
      <c r="AN131" s="223"/>
      <c r="AO131" s="223"/>
      <c r="AP131" s="223"/>
      <c r="AQ131" s="223"/>
      <c r="AR131" s="223"/>
      <c r="AS131" s="223"/>
      <c r="AT131" s="223"/>
      <c r="AU131" s="223"/>
      <c r="AV131" s="223"/>
      <c r="AW131" s="223"/>
      <c r="AX131" s="223"/>
      <c r="AY131" s="223"/>
      <c r="AZ131" s="223"/>
      <c r="BA131" s="223"/>
      <c r="BB131" s="223"/>
      <c r="BC131" s="223"/>
      <c r="BD131" s="223"/>
      <c r="BE131" s="223"/>
      <c r="BF131" s="223"/>
      <c r="BG131" s="223"/>
      <c r="BH131" s="223"/>
      <c r="BI131" s="223"/>
      <c r="BJ131" s="223"/>
      <c r="BK131" s="223"/>
      <c r="BL131" s="223"/>
      <c r="BM131" s="223"/>
      <c r="BN131" s="223"/>
      <c r="BO131" s="223"/>
      <c r="BP131" s="223"/>
      <c r="BQ131" s="223"/>
      <c r="BR131" s="223"/>
      <c r="BS131" s="223"/>
      <c r="BT131" s="223"/>
      <c r="BU131" s="223"/>
    </row>
    <row r="132" spans="16:73" ht="13.5"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3"/>
      <c r="AA132" s="223"/>
      <c r="AB132" s="223"/>
      <c r="AC132" s="223"/>
      <c r="AD132" s="223"/>
      <c r="AE132" s="223"/>
      <c r="AF132" s="223"/>
      <c r="AG132" s="223"/>
      <c r="AH132" s="223"/>
      <c r="AI132" s="223"/>
      <c r="AJ132" s="223"/>
      <c r="AK132" s="223"/>
      <c r="AL132" s="223"/>
      <c r="AM132" s="223"/>
      <c r="AN132" s="223"/>
      <c r="AO132" s="223"/>
      <c r="AP132" s="223"/>
      <c r="AQ132" s="223"/>
      <c r="AR132" s="223"/>
      <c r="AS132" s="223"/>
      <c r="AT132" s="223"/>
      <c r="AU132" s="223"/>
      <c r="AV132" s="223"/>
      <c r="AW132" s="223"/>
      <c r="AX132" s="223"/>
      <c r="AY132" s="223"/>
      <c r="AZ132" s="223"/>
      <c r="BA132" s="223"/>
      <c r="BB132" s="223"/>
      <c r="BC132" s="223"/>
      <c r="BD132" s="223"/>
      <c r="BE132" s="223"/>
      <c r="BF132" s="223"/>
      <c r="BG132" s="223"/>
      <c r="BH132" s="223"/>
      <c r="BI132" s="223"/>
      <c r="BJ132" s="223"/>
      <c r="BK132" s="223"/>
      <c r="BL132" s="223"/>
      <c r="BM132" s="223"/>
      <c r="BN132" s="223"/>
      <c r="BO132" s="223"/>
      <c r="BP132" s="223"/>
      <c r="BQ132" s="223"/>
      <c r="BR132" s="223"/>
      <c r="BS132" s="223"/>
      <c r="BT132" s="223"/>
      <c r="BU132" s="223"/>
    </row>
    <row r="133" spans="16:73" ht="13.5"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3"/>
      <c r="AK133" s="223"/>
      <c r="AL133" s="223"/>
      <c r="AM133" s="223"/>
      <c r="AN133" s="223"/>
      <c r="AO133" s="223"/>
      <c r="AP133" s="223"/>
      <c r="AQ133" s="223"/>
      <c r="AR133" s="223"/>
      <c r="AS133" s="223"/>
      <c r="AT133" s="223"/>
      <c r="AU133" s="223"/>
      <c r="AV133" s="223"/>
      <c r="AW133" s="223"/>
      <c r="AX133" s="223"/>
      <c r="AY133" s="223"/>
      <c r="AZ133" s="223"/>
      <c r="BA133" s="223"/>
      <c r="BB133" s="223"/>
      <c r="BC133" s="223"/>
      <c r="BD133" s="223"/>
      <c r="BE133" s="223"/>
      <c r="BF133" s="223"/>
      <c r="BG133" s="223"/>
      <c r="BH133" s="223"/>
      <c r="BI133" s="223"/>
      <c r="BJ133" s="223"/>
      <c r="BK133" s="223"/>
      <c r="BL133" s="223"/>
      <c r="BM133" s="223"/>
      <c r="BN133" s="223"/>
      <c r="BO133" s="223"/>
      <c r="BP133" s="223"/>
      <c r="BQ133" s="223"/>
      <c r="BR133" s="223"/>
      <c r="BS133" s="223"/>
      <c r="BT133" s="223"/>
      <c r="BU133" s="223"/>
    </row>
    <row r="134" spans="16:73" ht="13.5"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3"/>
      <c r="AW134" s="223"/>
      <c r="AX134" s="223"/>
      <c r="AY134" s="223"/>
      <c r="AZ134" s="223"/>
      <c r="BA134" s="223"/>
      <c r="BB134" s="223"/>
      <c r="BC134" s="223"/>
      <c r="BD134" s="223"/>
      <c r="BE134" s="223"/>
      <c r="BF134" s="223"/>
      <c r="BG134" s="223"/>
      <c r="BH134" s="223"/>
      <c r="BI134" s="223"/>
      <c r="BJ134" s="223"/>
      <c r="BK134" s="223"/>
      <c r="BL134" s="223"/>
      <c r="BM134" s="223"/>
      <c r="BN134" s="223"/>
      <c r="BO134" s="223"/>
      <c r="BP134" s="223"/>
      <c r="BQ134" s="223"/>
      <c r="BR134" s="223"/>
      <c r="BS134" s="223"/>
      <c r="BT134" s="223"/>
      <c r="BU134" s="223"/>
    </row>
    <row r="135" spans="16:73" ht="13.5"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  <c r="AL135" s="223"/>
      <c r="AM135" s="223"/>
      <c r="AN135" s="223"/>
      <c r="AO135" s="223"/>
      <c r="AP135" s="223"/>
      <c r="AQ135" s="223"/>
      <c r="AR135" s="223"/>
      <c r="AS135" s="223"/>
      <c r="AT135" s="223"/>
      <c r="AU135" s="223"/>
      <c r="AV135" s="223"/>
      <c r="AW135" s="223"/>
      <c r="AX135" s="223"/>
      <c r="AY135" s="223"/>
      <c r="AZ135" s="223"/>
      <c r="BA135" s="223"/>
      <c r="BB135" s="223"/>
      <c r="BC135" s="223"/>
      <c r="BD135" s="223"/>
      <c r="BE135" s="223"/>
      <c r="BF135" s="223"/>
      <c r="BG135" s="223"/>
      <c r="BH135" s="223"/>
      <c r="BI135" s="223"/>
      <c r="BJ135" s="223"/>
      <c r="BK135" s="223"/>
      <c r="BL135" s="223"/>
      <c r="BM135" s="223"/>
      <c r="BN135" s="223"/>
      <c r="BO135" s="223"/>
      <c r="BP135" s="223"/>
      <c r="BQ135" s="223"/>
      <c r="BR135" s="223"/>
      <c r="BS135" s="223"/>
      <c r="BT135" s="223"/>
      <c r="BU135" s="223"/>
    </row>
    <row r="136" spans="16:73" ht="13.5"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3"/>
      <c r="AY136" s="223"/>
      <c r="AZ136" s="223"/>
      <c r="BA136" s="223"/>
      <c r="BB136" s="223"/>
      <c r="BC136" s="223"/>
      <c r="BD136" s="223"/>
      <c r="BE136" s="223"/>
      <c r="BF136" s="223"/>
      <c r="BG136" s="223"/>
      <c r="BH136" s="223"/>
      <c r="BI136" s="223"/>
      <c r="BJ136" s="223"/>
      <c r="BK136" s="223"/>
      <c r="BL136" s="223"/>
      <c r="BM136" s="223"/>
      <c r="BN136" s="223"/>
      <c r="BO136" s="223"/>
      <c r="BP136" s="223"/>
      <c r="BQ136" s="223"/>
      <c r="BR136" s="223"/>
      <c r="BS136" s="223"/>
      <c r="BT136" s="223"/>
      <c r="BU136" s="223"/>
    </row>
    <row r="137" spans="16:73" ht="13.5"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223"/>
      <c r="AT137" s="223"/>
      <c r="AU137" s="223"/>
      <c r="AV137" s="223"/>
      <c r="AW137" s="223"/>
      <c r="AX137" s="223"/>
      <c r="AY137" s="223"/>
      <c r="AZ137" s="223"/>
      <c r="BA137" s="223"/>
      <c r="BB137" s="223"/>
      <c r="BC137" s="223"/>
      <c r="BD137" s="223"/>
      <c r="BE137" s="223"/>
      <c r="BF137" s="223"/>
      <c r="BG137" s="223"/>
      <c r="BH137" s="223"/>
      <c r="BI137" s="223"/>
      <c r="BJ137" s="223"/>
      <c r="BK137" s="223"/>
      <c r="BL137" s="223"/>
      <c r="BM137" s="223"/>
      <c r="BN137" s="223"/>
      <c r="BO137" s="223"/>
      <c r="BP137" s="223"/>
      <c r="BQ137" s="223"/>
      <c r="BR137" s="223"/>
      <c r="BS137" s="223"/>
      <c r="BT137" s="223"/>
      <c r="BU137" s="223"/>
    </row>
    <row r="138" spans="16:73" ht="13.5"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3"/>
      <c r="AK138" s="223"/>
      <c r="AL138" s="223"/>
      <c r="AM138" s="223"/>
      <c r="AN138" s="223"/>
      <c r="AO138" s="223"/>
      <c r="AP138" s="223"/>
      <c r="AQ138" s="223"/>
      <c r="AR138" s="223"/>
      <c r="AS138" s="223"/>
      <c r="AT138" s="223"/>
      <c r="AU138" s="223"/>
      <c r="AV138" s="223"/>
      <c r="AW138" s="223"/>
      <c r="AX138" s="223"/>
      <c r="AY138" s="223"/>
      <c r="AZ138" s="223"/>
      <c r="BA138" s="223"/>
      <c r="BB138" s="223"/>
      <c r="BC138" s="223"/>
      <c r="BD138" s="223"/>
      <c r="BE138" s="223"/>
      <c r="BF138" s="223"/>
      <c r="BG138" s="223"/>
      <c r="BH138" s="223"/>
      <c r="BI138" s="223"/>
      <c r="BJ138" s="223"/>
      <c r="BK138" s="223"/>
      <c r="BL138" s="223"/>
      <c r="BM138" s="223"/>
      <c r="BN138" s="223"/>
      <c r="BO138" s="223"/>
      <c r="BP138" s="223"/>
      <c r="BQ138" s="223"/>
      <c r="BR138" s="223"/>
      <c r="BS138" s="223"/>
      <c r="BT138" s="223"/>
      <c r="BU138" s="223"/>
    </row>
    <row r="139" spans="16:73" ht="13.5"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3"/>
      <c r="AK139" s="223"/>
      <c r="AL139" s="223"/>
      <c r="AM139" s="223"/>
      <c r="AN139" s="223"/>
      <c r="AO139" s="223"/>
      <c r="AP139" s="223"/>
      <c r="AQ139" s="223"/>
      <c r="AR139" s="223"/>
      <c r="AS139" s="223"/>
      <c r="AT139" s="223"/>
      <c r="AU139" s="223"/>
      <c r="AV139" s="223"/>
      <c r="AW139" s="223"/>
      <c r="AX139" s="223"/>
      <c r="AY139" s="223"/>
      <c r="AZ139" s="223"/>
      <c r="BA139" s="223"/>
      <c r="BB139" s="223"/>
      <c r="BC139" s="223"/>
      <c r="BD139" s="223"/>
      <c r="BE139" s="223"/>
      <c r="BF139" s="223"/>
      <c r="BG139" s="223"/>
      <c r="BH139" s="223"/>
      <c r="BI139" s="223"/>
      <c r="BJ139" s="223"/>
      <c r="BK139" s="223"/>
      <c r="BL139" s="223"/>
      <c r="BM139" s="223"/>
      <c r="BN139" s="223"/>
      <c r="BO139" s="223"/>
      <c r="BP139" s="223"/>
      <c r="BQ139" s="223"/>
      <c r="BR139" s="223"/>
      <c r="BS139" s="223"/>
      <c r="BT139" s="223"/>
      <c r="BU139" s="223"/>
    </row>
    <row r="140" spans="16:73" ht="13.5"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23"/>
      <c r="AL140" s="223"/>
      <c r="AM140" s="223"/>
      <c r="AN140" s="223"/>
      <c r="AO140" s="223"/>
      <c r="AP140" s="223"/>
      <c r="AQ140" s="223"/>
      <c r="AR140" s="223"/>
      <c r="AS140" s="223"/>
      <c r="AT140" s="223"/>
      <c r="AU140" s="223"/>
      <c r="AV140" s="223"/>
      <c r="AW140" s="223"/>
      <c r="AX140" s="223"/>
      <c r="AY140" s="223"/>
      <c r="AZ140" s="223"/>
      <c r="BA140" s="223"/>
      <c r="BB140" s="223"/>
      <c r="BC140" s="223"/>
      <c r="BD140" s="223"/>
      <c r="BE140" s="223"/>
      <c r="BF140" s="223"/>
      <c r="BG140" s="223"/>
      <c r="BH140" s="223"/>
      <c r="BI140" s="223"/>
      <c r="BJ140" s="223"/>
      <c r="BK140" s="223"/>
      <c r="BL140" s="223"/>
      <c r="BM140" s="223"/>
      <c r="BN140" s="223"/>
      <c r="BO140" s="223"/>
      <c r="BP140" s="223"/>
      <c r="BQ140" s="223"/>
      <c r="BR140" s="223"/>
      <c r="BS140" s="223"/>
      <c r="BT140" s="223"/>
      <c r="BU140" s="223"/>
    </row>
    <row r="141" spans="16:73" ht="13.5"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223"/>
      <c r="AT141" s="223"/>
      <c r="AU141" s="223"/>
      <c r="AV141" s="223"/>
      <c r="AW141" s="223"/>
      <c r="AX141" s="223"/>
      <c r="AY141" s="223"/>
      <c r="AZ141" s="223"/>
      <c r="BA141" s="223"/>
      <c r="BB141" s="223"/>
      <c r="BC141" s="223"/>
      <c r="BD141" s="223"/>
      <c r="BE141" s="223"/>
      <c r="BF141" s="223"/>
      <c r="BG141" s="223"/>
      <c r="BH141" s="223"/>
      <c r="BI141" s="223"/>
      <c r="BJ141" s="223"/>
      <c r="BK141" s="223"/>
      <c r="BL141" s="223"/>
      <c r="BM141" s="223"/>
      <c r="BN141" s="223"/>
      <c r="BO141" s="223"/>
      <c r="BP141" s="223"/>
      <c r="BQ141" s="223"/>
      <c r="BR141" s="223"/>
      <c r="BS141" s="223"/>
      <c r="BT141" s="223"/>
      <c r="BU141" s="223"/>
    </row>
    <row r="142" spans="16:73" ht="13.5"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223"/>
      <c r="AT142" s="223"/>
      <c r="AU142" s="223"/>
      <c r="AV142" s="223"/>
      <c r="AW142" s="223"/>
      <c r="AX142" s="223"/>
      <c r="AY142" s="223"/>
      <c r="AZ142" s="223"/>
      <c r="BA142" s="223"/>
      <c r="BB142" s="223"/>
      <c r="BC142" s="223"/>
      <c r="BD142" s="223"/>
      <c r="BE142" s="223"/>
      <c r="BF142" s="223"/>
      <c r="BG142" s="223"/>
      <c r="BH142" s="223"/>
      <c r="BI142" s="223"/>
      <c r="BJ142" s="223"/>
      <c r="BK142" s="223"/>
      <c r="BL142" s="223"/>
      <c r="BM142" s="223"/>
      <c r="BN142" s="223"/>
      <c r="BO142" s="223"/>
      <c r="BP142" s="223"/>
      <c r="BQ142" s="223"/>
      <c r="BR142" s="223"/>
      <c r="BS142" s="223"/>
      <c r="BT142" s="223"/>
      <c r="BU142" s="223"/>
    </row>
    <row r="143" spans="16:73" ht="13.5"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3"/>
      <c r="AL143" s="223"/>
      <c r="AM143" s="223"/>
      <c r="AN143" s="223"/>
      <c r="AO143" s="223"/>
      <c r="AP143" s="223"/>
      <c r="AQ143" s="223"/>
      <c r="AR143" s="223"/>
      <c r="AS143" s="223"/>
      <c r="AT143" s="223"/>
      <c r="AU143" s="223"/>
      <c r="AV143" s="223"/>
      <c r="AW143" s="223"/>
      <c r="AX143" s="223"/>
      <c r="AY143" s="223"/>
      <c r="AZ143" s="223"/>
      <c r="BA143" s="223"/>
      <c r="BB143" s="223"/>
      <c r="BC143" s="223"/>
      <c r="BD143" s="223"/>
      <c r="BE143" s="223"/>
      <c r="BF143" s="223"/>
      <c r="BG143" s="223"/>
      <c r="BH143" s="223"/>
      <c r="BI143" s="223"/>
      <c r="BJ143" s="223"/>
      <c r="BK143" s="223"/>
      <c r="BL143" s="223"/>
      <c r="BM143" s="223"/>
      <c r="BN143" s="223"/>
      <c r="BO143" s="223"/>
      <c r="BP143" s="223"/>
      <c r="BQ143" s="223"/>
      <c r="BR143" s="223"/>
      <c r="BS143" s="223"/>
      <c r="BT143" s="223"/>
      <c r="BU143" s="223"/>
    </row>
    <row r="144" spans="16:73" ht="13.5"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3"/>
      <c r="AK144" s="223"/>
      <c r="AL144" s="223"/>
      <c r="AM144" s="223"/>
      <c r="AN144" s="223"/>
      <c r="AO144" s="223"/>
      <c r="AP144" s="223"/>
      <c r="AQ144" s="223"/>
      <c r="AR144" s="223"/>
      <c r="AS144" s="223"/>
      <c r="AT144" s="223"/>
      <c r="AU144" s="223"/>
      <c r="AV144" s="223"/>
      <c r="AW144" s="223"/>
      <c r="AX144" s="223"/>
      <c r="AY144" s="223"/>
      <c r="AZ144" s="223"/>
      <c r="BA144" s="223"/>
      <c r="BB144" s="223"/>
      <c r="BC144" s="223"/>
      <c r="BD144" s="223"/>
      <c r="BE144" s="223"/>
      <c r="BF144" s="223"/>
      <c r="BG144" s="223"/>
      <c r="BH144" s="223"/>
      <c r="BI144" s="223"/>
      <c r="BJ144" s="223"/>
      <c r="BK144" s="223"/>
      <c r="BL144" s="223"/>
      <c r="BM144" s="223"/>
      <c r="BN144" s="223"/>
      <c r="BO144" s="223"/>
      <c r="BP144" s="223"/>
      <c r="BQ144" s="223"/>
      <c r="BR144" s="223"/>
      <c r="BS144" s="223"/>
      <c r="BT144" s="223"/>
      <c r="BU144" s="223"/>
    </row>
    <row r="145" spans="16:73" ht="13.5"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3"/>
      <c r="AK145" s="223"/>
      <c r="AL145" s="223"/>
      <c r="AM145" s="223"/>
      <c r="AN145" s="223"/>
      <c r="AO145" s="223"/>
      <c r="AP145" s="223"/>
      <c r="AQ145" s="223"/>
      <c r="AR145" s="223"/>
      <c r="AS145" s="223"/>
      <c r="AT145" s="223"/>
      <c r="AU145" s="223"/>
      <c r="AV145" s="223"/>
      <c r="AW145" s="223"/>
      <c r="AX145" s="223"/>
      <c r="AY145" s="223"/>
      <c r="AZ145" s="223"/>
      <c r="BA145" s="223"/>
      <c r="BB145" s="223"/>
      <c r="BC145" s="223"/>
      <c r="BD145" s="223"/>
      <c r="BE145" s="223"/>
      <c r="BF145" s="223"/>
      <c r="BG145" s="223"/>
      <c r="BH145" s="223"/>
      <c r="BI145" s="223"/>
      <c r="BJ145" s="223"/>
      <c r="BK145" s="223"/>
      <c r="BL145" s="223"/>
      <c r="BM145" s="223"/>
      <c r="BN145" s="223"/>
      <c r="BO145" s="223"/>
      <c r="BP145" s="223"/>
      <c r="BQ145" s="223"/>
      <c r="BR145" s="223"/>
      <c r="BS145" s="223"/>
      <c r="BT145" s="223"/>
      <c r="BU145" s="223"/>
    </row>
    <row r="146" spans="16:73" ht="13.5"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223"/>
      <c r="AT146" s="223"/>
      <c r="AU146" s="223"/>
      <c r="AV146" s="223"/>
      <c r="AW146" s="223"/>
      <c r="AX146" s="223"/>
      <c r="AY146" s="223"/>
      <c r="AZ146" s="223"/>
      <c r="BA146" s="223"/>
      <c r="BB146" s="223"/>
      <c r="BC146" s="223"/>
      <c r="BD146" s="223"/>
      <c r="BE146" s="223"/>
      <c r="BF146" s="223"/>
      <c r="BG146" s="223"/>
      <c r="BH146" s="223"/>
      <c r="BI146" s="223"/>
      <c r="BJ146" s="223"/>
      <c r="BK146" s="223"/>
      <c r="BL146" s="223"/>
      <c r="BM146" s="223"/>
      <c r="BN146" s="223"/>
      <c r="BO146" s="223"/>
      <c r="BP146" s="223"/>
      <c r="BQ146" s="223"/>
      <c r="BR146" s="223"/>
      <c r="BS146" s="223"/>
      <c r="BT146" s="223"/>
      <c r="BU146" s="223"/>
    </row>
    <row r="147" spans="16:73" ht="13.5"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223"/>
      <c r="AT147" s="223"/>
      <c r="AU147" s="223"/>
      <c r="AV147" s="223"/>
      <c r="AW147" s="223"/>
      <c r="AX147" s="223"/>
      <c r="AY147" s="223"/>
      <c r="AZ147" s="223"/>
      <c r="BA147" s="223"/>
      <c r="BB147" s="223"/>
      <c r="BC147" s="223"/>
      <c r="BD147" s="223"/>
      <c r="BE147" s="223"/>
      <c r="BF147" s="223"/>
      <c r="BG147" s="223"/>
      <c r="BH147" s="223"/>
      <c r="BI147" s="223"/>
      <c r="BJ147" s="223"/>
      <c r="BK147" s="223"/>
      <c r="BL147" s="223"/>
      <c r="BM147" s="223"/>
      <c r="BN147" s="223"/>
      <c r="BO147" s="223"/>
      <c r="BP147" s="223"/>
      <c r="BQ147" s="223"/>
      <c r="BR147" s="223"/>
      <c r="BS147" s="223"/>
      <c r="BT147" s="223"/>
      <c r="BU147" s="223"/>
    </row>
    <row r="148" spans="16:73" ht="13.5"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3"/>
      <c r="AK148" s="223"/>
      <c r="AL148" s="223"/>
      <c r="AM148" s="223"/>
      <c r="AN148" s="223"/>
      <c r="AO148" s="223"/>
      <c r="AP148" s="223"/>
      <c r="AQ148" s="223"/>
      <c r="AR148" s="223"/>
      <c r="AS148" s="223"/>
      <c r="AT148" s="223"/>
      <c r="AU148" s="223"/>
      <c r="AV148" s="223"/>
      <c r="AW148" s="223"/>
      <c r="AX148" s="223"/>
      <c r="AY148" s="223"/>
      <c r="AZ148" s="223"/>
      <c r="BA148" s="223"/>
      <c r="BB148" s="223"/>
      <c r="BC148" s="223"/>
      <c r="BD148" s="223"/>
      <c r="BE148" s="223"/>
      <c r="BF148" s="223"/>
      <c r="BG148" s="223"/>
      <c r="BH148" s="223"/>
      <c r="BI148" s="223"/>
      <c r="BJ148" s="223"/>
      <c r="BK148" s="223"/>
      <c r="BL148" s="223"/>
      <c r="BM148" s="223"/>
      <c r="BN148" s="223"/>
      <c r="BO148" s="223"/>
      <c r="BP148" s="223"/>
      <c r="BQ148" s="223"/>
      <c r="BR148" s="223"/>
      <c r="BS148" s="223"/>
      <c r="BT148" s="223"/>
      <c r="BU148" s="223"/>
    </row>
    <row r="149" spans="16:73" ht="13.5"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3"/>
      <c r="AK149" s="223"/>
      <c r="AL149" s="223"/>
      <c r="AM149" s="223"/>
      <c r="AN149" s="223"/>
      <c r="AO149" s="223"/>
      <c r="AP149" s="223"/>
      <c r="AQ149" s="223"/>
      <c r="AR149" s="223"/>
      <c r="AS149" s="223"/>
      <c r="AT149" s="223"/>
      <c r="AU149" s="223"/>
      <c r="AV149" s="223"/>
      <c r="AW149" s="223"/>
      <c r="AX149" s="223"/>
      <c r="AY149" s="223"/>
      <c r="AZ149" s="223"/>
      <c r="BA149" s="223"/>
      <c r="BB149" s="223"/>
      <c r="BC149" s="223"/>
      <c r="BD149" s="223"/>
      <c r="BE149" s="223"/>
      <c r="BF149" s="223"/>
      <c r="BG149" s="223"/>
      <c r="BH149" s="223"/>
      <c r="BI149" s="223"/>
      <c r="BJ149" s="223"/>
      <c r="BK149" s="223"/>
      <c r="BL149" s="223"/>
      <c r="BM149" s="223"/>
      <c r="BN149" s="223"/>
      <c r="BO149" s="223"/>
      <c r="BP149" s="223"/>
      <c r="BQ149" s="223"/>
      <c r="BR149" s="223"/>
      <c r="BS149" s="223"/>
      <c r="BT149" s="223"/>
      <c r="BU149" s="223"/>
    </row>
    <row r="150" spans="16:73" ht="13.5"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3"/>
      <c r="AA150" s="223"/>
      <c r="AB150" s="223"/>
      <c r="AC150" s="223"/>
      <c r="AD150" s="223"/>
      <c r="AE150" s="223"/>
      <c r="AF150" s="223"/>
      <c r="AG150" s="223"/>
      <c r="AH150" s="223"/>
      <c r="AI150" s="223"/>
      <c r="AJ150" s="223"/>
      <c r="AK150" s="223"/>
      <c r="AL150" s="223"/>
      <c r="AM150" s="223"/>
      <c r="AN150" s="223"/>
      <c r="AO150" s="223"/>
      <c r="AP150" s="223"/>
      <c r="AQ150" s="223"/>
      <c r="AR150" s="223"/>
      <c r="AS150" s="223"/>
      <c r="AT150" s="223"/>
      <c r="AU150" s="223"/>
      <c r="AV150" s="223"/>
      <c r="AW150" s="223"/>
      <c r="AX150" s="223"/>
      <c r="AY150" s="223"/>
      <c r="AZ150" s="223"/>
      <c r="BA150" s="223"/>
      <c r="BB150" s="223"/>
      <c r="BC150" s="223"/>
      <c r="BD150" s="223"/>
      <c r="BE150" s="223"/>
      <c r="BF150" s="223"/>
      <c r="BG150" s="223"/>
      <c r="BH150" s="223"/>
      <c r="BI150" s="223"/>
      <c r="BJ150" s="223"/>
      <c r="BK150" s="223"/>
      <c r="BL150" s="223"/>
      <c r="BM150" s="223"/>
      <c r="BN150" s="223"/>
      <c r="BO150" s="223"/>
      <c r="BP150" s="223"/>
      <c r="BQ150" s="223"/>
      <c r="BR150" s="223"/>
      <c r="BS150" s="223"/>
      <c r="BT150" s="223"/>
      <c r="BU150" s="223"/>
    </row>
    <row r="151" spans="16:73" ht="13.5"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223"/>
      <c r="AT151" s="223"/>
      <c r="AU151" s="223"/>
      <c r="AV151" s="223"/>
      <c r="AW151" s="223"/>
      <c r="AX151" s="223"/>
      <c r="AY151" s="223"/>
      <c r="AZ151" s="223"/>
      <c r="BA151" s="223"/>
      <c r="BB151" s="223"/>
      <c r="BC151" s="223"/>
      <c r="BD151" s="223"/>
      <c r="BE151" s="223"/>
      <c r="BF151" s="223"/>
      <c r="BG151" s="223"/>
      <c r="BH151" s="223"/>
      <c r="BI151" s="223"/>
      <c r="BJ151" s="223"/>
      <c r="BK151" s="223"/>
      <c r="BL151" s="223"/>
      <c r="BM151" s="223"/>
      <c r="BN151" s="223"/>
      <c r="BO151" s="223"/>
      <c r="BP151" s="223"/>
      <c r="BQ151" s="223"/>
      <c r="BR151" s="223"/>
      <c r="BS151" s="223"/>
      <c r="BT151" s="223"/>
      <c r="BU151" s="223"/>
    </row>
    <row r="152" spans="16:73" ht="13.5"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3"/>
      <c r="AY152" s="223"/>
      <c r="AZ152" s="223"/>
      <c r="BA152" s="223"/>
      <c r="BB152" s="223"/>
      <c r="BC152" s="223"/>
      <c r="BD152" s="223"/>
      <c r="BE152" s="223"/>
      <c r="BF152" s="223"/>
      <c r="BG152" s="223"/>
      <c r="BH152" s="223"/>
      <c r="BI152" s="223"/>
      <c r="BJ152" s="223"/>
      <c r="BK152" s="223"/>
      <c r="BL152" s="223"/>
      <c r="BM152" s="223"/>
      <c r="BN152" s="223"/>
      <c r="BO152" s="223"/>
      <c r="BP152" s="223"/>
      <c r="BQ152" s="223"/>
      <c r="BR152" s="223"/>
      <c r="BS152" s="223"/>
      <c r="BT152" s="223"/>
      <c r="BU152" s="223"/>
    </row>
    <row r="153" spans="16:73" ht="13.5"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3"/>
      <c r="AJ153" s="223"/>
      <c r="AK153" s="223"/>
      <c r="AL153" s="223"/>
      <c r="AM153" s="223"/>
      <c r="AN153" s="223"/>
      <c r="AO153" s="223"/>
      <c r="AP153" s="223"/>
      <c r="AQ153" s="223"/>
      <c r="AR153" s="223"/>
      <c r="AS153" s="223"/>
      <c r="AT153" s="223"/>
      <c r="AU153" s="223"/>
      <c r="AV153" s="223"/>
      <c r="AW153" s="223"/>
      <c r="AX153" s="223"/>
      <c r="AY153" s="223"/>
      <c r="AZ153" s="223"/>
      <c r="BA153" s="223"/>
      <c r="BB153" s="223"/>
      <c r="BC153" s="223"/>
      <c r="BD153" s="223"/>
      <c r="BE153" s="223"/>
      <c r="BF153" s="223"/>
      <c r="BG153" s="223"/>
      <c r="BH153" s="223"/>
      <c r="BI153" s="223"/>
      <c r="BJ153" s="223"/>
      <c r="BK153" s="223"/>
      <c r="BL153" s="223"/>
      <c r="BM153" s="223"/>
      <c r="BN153" s="223"/>
      <c r="BO153" s="223"/>
      <c r="BP153" s="223"/>
      <c r="BQ153" s="223"/>
      <c r="BR153" s="223"/>
      <c r="BS153" s="223"/>
      <c r="BT153" s="223"/>
      <c r="BU153" s="223"/>
    </row>
    <row r="154" spans="16:73" ht="13.5"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3"/>
      <c r="AA154" s="223"/>
      <c r="AB154" s="223"/>
      <c r="AC154" s="223"/>
      <c r="AD154" s="223"/>
      <c r="AE154" s="223"/>
      <c r="AF154" s="223"/>
      <c r="AG154" s="223"/>
      <c r="AH154" s="223"/>
      <c r="AI154" s="223"/>
      <c r="AJ154" s="223"/>
      <c r="AK154" s="223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3"/>
      <c r="AY154" s="223"/>
      <c r="AZ154" s="223"/>
      <c r="BA154" s="223"/>
      <c r="BB154" s="223"/>
      <c r="BC154" s="223"/>
      <c r="BD154" s="223"/>
      <c r="BE154" s="223"/>
      <c r="BF154" s="223"/>
      <c r="BG154" s="223"/>
      <c r="BH154" s="223"/>
      <c r="BI154" s="223"/>
      <c r="BJ154" s="223"/>
      <c r="BK154" s="223"/>
      <c r="BL154" s="223"/>
      <c r="BM154" s="223"/>
      <c r="BN154" s="223"/>
      <c r="BO154" s="223"/>
      <c r="BP154" s="223"/>
      <c r="BQ154" s="223"/>
      <c r="BR154" s="223"/>
      <c r="BS154" s="223"/>
      <c r="BT154" s="223"/>
      <c r="BU154" s="223"/>
    </row>
    <row r="155" spans="16:73" ht="13.5"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3"/>
      <c r="AK155" s="223"/>
      <c r="AL155" s="223"/>
      <c r="AM155" s="223"/>
      <c r="AN155" s="223"/>
      <c r="AO155" s="223"/>
      <c r="AP155" s="223"/>
      <c r="AQ155" s="223"/>
      <c r="AR155" s="223"/>
      <c r="AS155" s="223"/>
      <c r="AT155" s="223"/>
      <c r="AU155" s="223"/>
      <c r="AV155" s="223"/>
      <c r="AW155" s="223"/>
      <c r="AX155" s="223"/>
      <c r="AY155" s="223"/>
      <c r="AZ155" s="223"/>
      <c r="BA155" s="223"/>
      <c r="BB155" s="223"/>
      <c r="BC155" s="223"/>
      <c r="BD155" s="223"/>
      <c r="BE155" s="223"/>
      <c r="BF155" s="223"/>
      <c r="BG155" s="223"/>
      <c r="BH155" s="223"/>
      <c r="BI155" s="223"/>
      <c r="BJ155" s="223"/>
      <c r="BK155" s="223"/>
      <c r="BL155" s="223"/>
      <c r="BM155" s="223"/>
      <c r="BN155" s="223"/>
      <c r="BO155" s="223"/>
      <c r="BP155" s="223"/>
      <c r="BQ155" s="223"/>
      <c r="BR155" s="223"/>
      <c r="BS155" s="223"/>
      <c r="BT155" s="223"/>
      <c r="BU155" s="223"/>
    </row>
    <row r="156" spans="16:73" ht="13.5"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223"/>
      <c r="AJ156" s="223"/>
      <c r="AK156" s="223"/>
      <c r="AL156" s="223"/>
      <c r="AM156" s="223"/>
      <c r="AN156" s="223"/>
      <c r="AO156" s="223"/>
      <c r="AP156" s="223"/>
      <c r="AQ156" s="223"/>
      <c r="AR156" s="223"/>
      <c r="AS156" s="223"/>
      <c r="AT156" s="223"/>
      <c r="AU156" s="223"/>
      <c r="AV156" s="223"/>
      <c r="AW156" s="223"/>
      <c r="AX156" s="223"/>
      <c r="AY156" s="223"/>
      <c r="AZ156" s="223"/>
      <c r="BA156" s="223"/>
      <c r="BB156" s="223"/>
      <c r="BC156" s="223"/>
      <c r="BD156" s="223"/>
      <c r="BE156" s="223"/>
      <c r="BF156" s="223"/>
      <c r="BG156" s="223"/>
      <c r="BH156" s="223"/>
      <c r="BI156" s="223"/>
      <c r="BJ156" s="223"/>
      <c r="BK156" s="223"/>
      <c r="BL156" s="223"/>
      <c r="BM156" s="223"/>
      <c r="BN156" s="223"/>
      <c r="BO156" s="223"/>
      <c r="BP156" s="223"/>
      <c r="BQ156" s="223"/>
      <c r="BR156" s="223"/>
      <c r="BS156" s="223"/>
      <c r="BT156" s="223"/>
      <c r="BU156" s="223"/>
    </row>
    <row r="157" spans="16:73" ht="13.5"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3"/>
      <c r="AK157" s="223"/>
      <c r="AL157" s="223"/>
      <c r="AM157" s="223"/>
      <c r="AN157" s="223"/>
      <c r="AO157" s="223"/>
      <c r="AP157" s="223"/>
      <c r="AQ157" s="223"/>
      <c r="AR157" s="223"/>
      <c r="AS157" s="223"/>
      <c r="AT157" s="223"/>
      <c r="AU157" s="223"/>
      <c r="AV157" s="223"/>
      <c r="AW157" s="223"/>
      <c r="AX157" s="223"/>
      <c r="AY157" s="223"/>
      <c r="AZ157" s="223"/>
      <c r="BA157" s="223"/>
      <c r="BB157" s="223"/>
      <c r="BC157" s="223"/>
      <c r="BD157" s="223"/>
      <c r="BE157" s="223"/>
      <c r="BF157" s="223"/>
      <c r="BG157" s="223"/>
      <c r="BH157" s="223"/>
      <c r="BI157" s="223"/>
      <c r="BJ157" s="223"/>
      <c r="BK157" s="223"/>
      <c r="BL157" s="223"/>
      <c r="BM157" s="223"/>
      <c r="BN157" s="223"/>
      <c r="BO157" s="223"/>
      <c r="BP157" s="223"/>
      <c r="BQ157" s="223"/>
      <c r="BR157" s="223"/>
      <c r="BS157" s="223"/>
      <c r="BT157" s="223"/>
      <c r="BU157" s="223"/>
    </row>
    <row r="158" spans="16:73" ht="13.5"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3"/>
      <c r="AK158" s="223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3"/>
      <c r="AY158" s="223"/>
      <c r="AZ158" s="223"/>
      <c r="BA158" s="223"/>
      <c r="BB158" s="223"/>
      <c r="BC158" s="223"/>
      <c r="BD158" s="223"/>
      <c r="BE158" s="223"/>
      <c r="BF158" s="223"/>
      <c r="BG158" s="223"/>
      <c r="BH158" s="223"/>
      <c r="BI158" s="223"/>
      <c r="BJ158" s="223"/>
      <c r="BK158" s="223"/>
      <c r="BL158" s="223"/>
      <c r="BM158" s="223"/>
      <c r="BN158" s="223"/>
      <c r="BO158" s="223"/>
      <c r="BP158" s="223"/>
      <c r="BQ158" s="223"/>
      <c r="BR158" s="223"/>
      <c r="BS158" s="223"/>
      <c r="BT158" s="223"/>
      <c r="BU158" s="223"/>
    </row>
    <row r="159" spans="16:73" ht="13.5"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3"/>
      <c r="AJ159" s="223"/>
      <c r="AK159" s="223"/>
      <c r="AL159" s="223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223"/>
      <c r="AY159" s="223"/>
      <c r="AZ159" s="223"/>
      <c r="BA159" s="223"/>
      <c r="BB159" s="223"/>
      <c r="BC159" s="223"/>
      <c r="BD159" s="223"/>
      <c r="BE159" s="223"/>
      <c r="BF159" s="223"/>
      <c r="BG159" s="223"/>
      <c r="BH159" s="223"/>
      <c r="BI159" s="223"/>
      <c r="BJ159" s="223"/>
      <c r="BK159" s="223"/>
      <c r="BL159" s="223"/>
      <c r="BM159" s="223"/>
      <c r="BN159" s="223"/>
      <c r="BO159" s="223"/>
      <c r="BP159" s="223"/>
      <c r="BQ159" s="223"/>
      <c r="BR159" s="223"/>
      <c r="BS159" s="223"/>
      <c r="BT159" s="223"/>
      <c r="BU159" s="223"/>
    </row>
    <row r="160" spans="16:73" ht="13.5"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  <c r="AJ160" s="223"/>
      <c r="AK160" s="223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3"/>
      <c r="AY160" s="223"/>
      <c r="AZ160" s="223"/>
      <c r="BA160" s="223"/>
      <c r="BB160" s="223"/>
      <c r="BC160" s="223"/>
      <c r="BD160" s="223"/>
      <c r="BE160" s="223"/>
      <c r="BF160" s="223"/>
      <c r="BG160" s="223"/>
      <c r="BH160" s="223"/>
      <c r="BI160" s="223"/>
      <c r="BJ160" s="223"/>
      <c r="BK160" s="223"/>
      <c r="BL160" s="223"/>
      <c r="BM160" s="223"/>
      <c r="BN160" s="223"/>
      <c r="BO160" s="223"/>
      <c r="BP160" s="223"/>
      <c r="BQ160" s="223"/>
      <c r="BR160" s="223"/>
      <c r="BS160" s="223"/>
      <c r="BT160" s="223"/>
      <c r="BU160" s="223"/>
    </row>
    <row r="161" spans="16:73" ht="13.5"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3"/>
      <c r="AK161" s="223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3"/>
      <c r="AY161" s="223"/>
      <c r="AZ161" s="223"/>
      <c r="BA161" s="223"/>
      <c r="BB161" s="223"/>
      <c r="BC161" s="223"/>
      <c r="BD161" s="223"/>
      <c r="BE161" s="223"/>
      <c r="BF161" s="223"/>
      <c r="BG161" s="223"/>
      <c r="BH161" s="223"/>
      <c r="BI161" s="223"/>
      <c r="BJ161" s="223"/>
      <c r="BK161" s="223"/>
      <c r="BL161" s="223"/>
      <c r="BM161" s="223"/>
      <c r="BN161" s="223"/>
      <c r="BO161" s="223"/>
      <c r="BP161" s="223"/>
      <c r="BQ161" s="223"/>
      <c r="BR161" s="223"/>
      <c r="BS161" s="223"/>
      <c r="BT161" s="223"/>
      <c r="BU161" s="223"/>
    </row>
    <row r="162" spans="16:73" ht="13.5"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3"/>
      <c r="AK162" s="223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223"/>
      <c r="AY162" s="223"/>
      <c r="AZ162" s="223"/>
      <c r="BA162" s="223"/>
      <c r="BB162" s="223"/>
      <c r="BC162" s="223"/>
      <c r="BD162" s="223"/>
      <c r="BE162" s="223"/>
      <c r="BF162" s="223"/>
      <c r="BG162" s="223"/>
      <c r="BH162" s="223"/>
      <c r="BI162" s="223"/>
      <c r="BJ162" s="223"/>
      <c r="BK162" s="223"/>
      <c r="BL162" s="223"/>
      <c r="BM162" s="223"/>
      <c r="BN162" s="223"/>
      <c r="BO162" s="223"/>
      <c r="BP162" s="223"/>
      <c r="BQ162" s="223"/>
      <c r="BR162" s="223"/>
      <c r="BS162" s="223"/>
      <c r="BT162" s="223"/>
      <c r="BU162" s="223"/>
    </row>
    <row r="163" spans="16:73" ht="13.5"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  <c r="AJ163" s="223"/>
      <c r="AK163" s="223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3"/>
      <c r="AY163" s="223"/>
      <c r="AZ163" s="223"/>
      <c r="BA163" s="223"/>
      <c r="BB163" s="223"/>
      <c r="BC163" s="223"/>
      <c r="BD163" s="223"/>
      <c r="BE163" s="223"/>
      <c r="BF163" s="223"/>
      <c r="BG163" s="223"/>
      <c r="BH163" s="223"/>
      <c r="BI163" s="223"/>
      <c r="BJ163" s="223"/>
      <c r="BK163" s="223"/>
      <c r="BL163" s="223"/>
      <c r="BM163" s="223"/>
      <c r="BN163" s="223"/>
      <c r="BO163" s="223"/>
      <c r="BP163" s="223"/>
      <c r="BQ163" s="223"/>
      <c r="BR163" s="223"/>
      <c r="BS163" s="223"/>
      <c r="BT163" s="223"/>
      <c r="BU163" s="223"/>
    </row>
    <row r="164" spans="16:73" ht="13.5"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I164" s="223"/>
      <c r="AJ164" s="223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23"/>
      <c r="AX164" s="223"/>
      <c r="AY164" s="223"/>
      <c r="AZ164" s="223"/>
      <c r="BA164" s="223"/>
      <c r="BB164" s="223"/>
      <c r="BC164" s="223"/>
      <c r="BD164" s="223"/>
      <c r="BE164" s="223"/>
      <c r="BF164" s="223"/>
      <c r="BG164" s="223"/>
      <c r="BH164" s="223"/>
      <c r="BI164" s="223"/>
      <c r="BJ164" s="223"/>
      <c r="BK164" s="223"/>
      <c r="BL164" s="223"/>
      <c r="BM164" s="223"/>
      <c r="BN164" s="223"/>
      <c r="BO164" s="223"/>
      <c r="BP164" s="223"/>
      <c r="BQ164" s="223"/>
      <c r="BR164" s="223"/>
      <c r="BS164" s="223"/>
      <c r="BT164" s="223"/>
      <c r="BU164" s="223"/>
    </row>
    <row r="165" spans="16:73" ht="13.5"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I165" s="223"/>
      <c r="AJ165" s="223"/>
      <c r="AK165" s="223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223"/>
      <c r="AV165" s="223"/>
      <c r="AW165" s="223"/>
      <c r="AX165" s="223"/>
      <c r="AY165" s="223"/>
      <c r="AZ165" s="223"/>
      <c r="BA165" s="223"/>
      <c r="BB165" s="223"/>
      <c r="BC165" s="223"/>
      <c r="BD165" s="223"/>
      <c r="BE165" s="223"/>
      <c r="BF165" s="223"/>
      <c r="BG165" s="223"/>
      <c r="BH165" s="223"/>
      <c r="BI165" s="223"/>
      <c r="BJ165" s="223"/>
      <c r="BK165" s="223"/>
      <c r="BL165" s="223"/>
      <c r="BM165" s="223"/>
      <c r="BN165" s="223"/>
      <c r="BO165" s="223"/>
      <c r="BP165" s="223"/>
      <c r="BQ165" s="223"/>
      <c r="BR165" s="223"/>
      <c r="BS165" s="223"/>
      <c r="BT165" s="223"/>
      <c r="BU165" s="223"/>
    </row>
    <row r="166" spans="16:73" ht="13.5"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3"/>
      <c r="AJ166" s="223"/>
      <c r="AK166" s="223"/>
      <c r="AL166" s="223"/>
      <c r="AM166" s="223"/>
      <c r="AN166" s="223"/>
      <c r="AO166" s="223"/>
      <c r="AP166" s="223"/>
      <c r="AQ166" s="223"/>
      <c r="AR166" s="223"/>
      <c r="AS166" s="223"/>
      <c r="AT166" s="223"/>
      <c r="AU166" s="223"/>
      <c r="AV166" s="223"/>
      <c r="AW166" s="223"/>
      <c r="AX166" s="223"/>
      <c r="AY166" s="223"/>
      <c r="AZ166" s="223"/>
      <c r="BA166" s="223"/>
      <c r="BB166" s="223"/>
      <c r="BC166" s="223"/>
      <c r="BD166" s="223"/>
      <c r="BE166" s="223"/>
      <c r="BF166" s="223"/>
      <c r="BG166" s="223"/>
      <c r="BH166" s="223"/>
      <c r="BI166" s="223"/>
      <c r="BJ166" s="223"/>
      <c r="BK166" s="223"/>
      <c r="BL166" s="223"/>
      <c r="BM166" s="223"/>
      <c r="BN166" s="223"/>
      <c r="BO166" s="223"/>
      <c r="BP166" s="223"/>
      <c r="BQ166" s="223"/>
      <c r="BR166" s="223"/>
      <c r="BS166" s="223"/>
      <c r="BT166" s="223"/>
      <c r="BU166" s="223"/>
    </row>
    <row r="167" spans="16:73" ht="13.5"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3"/>
      <c r="AJ167" s="223"/>
      <c r="AK167" s="223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3"/>
      <c r="AY167" s="223"/>
      <c r="AZ167" s="223"/>
      <c r="BA167" s="223"/>
      <c r="BB167" s="223"/>
      <c r="BC167" s="223"/>
      <c r="BD167" s="223"/>
      <c r="BE167" s="223"/>
      <c r="BF167" s="223"/>
      <c r="BG167" s="223"/>
      <c r="BH167" s="223"/>
      <c r="BI167" s="223"/>
      <c r="BJ167" s="223"/>
      <c r="BK167" s="223"/>
      <c r="BL167" s="223"/>
      <c r="BM167" s="223"/>
      <c r="BN167" s="223"/>
      <c r="BO167" s="223"/>
      <c r="BP167" s="223"/>
      <c r="BQ167" s="223"/>
      <c r="BR167" s="223"/>
      <c r="BS167" s="223"/>
      <c r="BT167" s="223"/>
      <c r="BU167" s="223"/>
    </row>
    <row r="168" spans="16:73" ht="13.5"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3"/>
      <c r="AK168" s="223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3"/>
      <c r="AY168" s="223"/>
      <c r="AZ168" s="223"/>
      <c r="BA168" s="223"/>
      <c r="BB168" s="223"/>
      <c r="BC168" s="223"/>
      <c r="BD168" s="223"/>
      <c r="BE168" s="223"/>
      <c r="BF168" s="223"/>
      <c r="BG168" s="223"/>
      <c r="BH168" s="223"/>
      <c r="BI168" s="223"/>
      <c r="BJ168" s="223"/>
      <c r="BK168" s="223"/>
      <c r="BL168" s="223"/>
      <c r="BM168" s="223"/>
      <c r="BN168" s="223"/>
      <c r="BO168" s="223"/>
      <c r="BP168" s="223"/>
      <c r="BQ168" s="223"/>
      <c r="BR168" s="223"/>
      <c r="BS168" s="223"/>
      <c r="BT168" s="223"/>
      <c r="BU168" s="223"/>
    </row>
    <row r="169" spans="16:73" ht="13.5"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3"/>
      <c r="AJ169" s="223"/>
      <c r="AK169" s="223"/>
      <c r="AL169" s="223"/>
      <c r="AM169" s="223"/>
      <c r="AN169" s="223"/>
      <c r="AO169" s="223"/>
      <c r="AP169" s="223"/>
      <c r="AQ169" s="223"/>
      <c r="AR169" s="223"/>
      <c r="AS169" s="223"/>
      <c r="AT169" s="223"/>
      <c r="AU169" s="223"/>
      <c r="AV169" s="223"/>
      <c r="AW169" s="223"/>
      <c r="AX169" s="223"/>
      <c r="AY169" s="223"/>
      <c r="AZ169" s="223"/>
      <c r="BA169" s="223"/>
      <c r="BB169" s="223"/>
      <c r="BC169" s="223"/>
      <c r="BD169" s="223"/>
      <c r="BE169" s="223"/>
      <c r="BF169" s="223"/>
      <c r="BG169" s="223"/>
      <c r="BH169" s="223"/>
      <c r="BI169" s="223"/>
      <c r="BJ169" s="223"/>
      <c r="BK169" s="223"/>
      <c r="BL169" s="223"/>
      <c r="BM169" s="223"/>
      <c r="BN169" s="223"/>
      <c r="BO169" s="223"/>
      <c r="BP169" s="223"/>
      <c r="BQ169" s="223"/>
      <c r="BR169" s="223"/>
      <c r="BS169" s="223"/>
      <c r="BT169" s="223"/>
      <c r="BU169" s="223"/>
    </row>
    <row r="170" spans="16:73" ht="13.5"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I170" s="223"/>
      <c r="AJ170" s="223"/>
      <c r="AK170" s="223"/>
      <c r="AL170" s="223"/>
      <c r="AM170" s="223"/>
      <c r="AN170" s="223"/>
      <c r="AO170" s="223"/>
      <c r="AP170" s="223"/>
      <c r="AQ170" s="223"/>
      <c r="AR170" s="223"/>
      <c r="AS170" s="223"/>
      <c r="AT170" s="223"/>
      <c r="AU170" s="223"/>
      <c r="AV170" s="223"/>
      <c r="AW170" s="223"/>
      <c r="AX170" s="223"/>
      <c r="AY170" s="223"/>
      <c r="AZ170" s="223"/>
      <c r="BA170" s="223"/>
      <c r="BB170" s="223"/>
      <c r="BC170" s="223"/>
      <c r="BD170" s="223"/>
      <c r="BE170" s="223"/>
      <c r="BF170" s="223"/>
      <c r="BG170" s="223"/>
      <c r="BH170" s="223"/>
      <c r="BI170" s="223"/>
      <c r="BJ170" s="223"/>
      <c r="BK170" s="223"/>
      <c r="BL170" s="223"/>
      <c r="BM170" s="223"/>
      <c r="BN170" s="223"/>
      <c r="BO170" s="223"/>
      <c r="BP170" s="223"/>
      <c r="BQ170" s="223"/>
      <c r="BR170" s="223"/>
      <c r="BS170" s="223"/>
      <c r="BT170" s="223"/>
      <c r="BU170" s="223"/>
    </row>
    <row r="171" spans="16:73" ht="13.5"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  <c r="AJ171" s="223"/>
      <c r="AK171" s="223"/>
      <c r="AL171" s="223"/>
      <c r="AM171" s="223"/>
      <c r="AN171" s="223"/>
      <c r="AO171" s="223"/>
      <c r="AP171" s="223"/>
      <c r="AQ171" s="223"/>
      <c r="AR171" s="223"/>
      <c r="AS171" s="223"/>
      <c r="AT171" s="223"/>
      <c r="AU171" s="223"/>
      <c r="AV171" s="223"/>
      <c r="AW171" s="223"/>
      <c r="AX171" s="223"/>
      <c r="AY171" s="223"/>
      <c r="AZ171" s="223"/>
      <c r="BA171" s="223"/>
      <c r="BB171" s="223"/>
      <c r="BC171" s="223"/>
      <c r="BD171" s="223"/>
      <c r="BE171" s="223"/>
      <c r="BF171" s="223"/>
      <c r="BG171" s="223"/>
      <c r="BH171" s="223"/>
      <c r="BI171" s="223"/>
      <c r="BJ171" s="223"/>
      <c r="BK171" s="223"/>
      <c r="BL171" s="223"/>
      <c r="BM171" s="223"/>
      <c r="BN171" s="223"/>
      <c r="BO171" s="223"/>
      <c r="BP171" s="223"/>
      <c r="BQ171" s="223"/>
      <c r="BR171" s="223"/>
      <c r="BS171" s="223"/>
      <c r="BT171" s="223"/>
      <c r="BU171" s="223"/>
    </row>
    <row r="172" spans="16:73" ht="13.5"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3"/>
      <c r="AK172" s="223"/>
      <c r="AL172" s="223"/>
      <c r="AM172" s="223"/>
      <c r="AN172" s="223"/>
      <c r="AO172" s="223"/>
      <c r="AP172" s="223"/>
      <c r="AQ172" s="223"/>
      <c r="AR172" s="223"/>
      <c r="AS172" s="223"/>
      <c r="AT172" s="223"/>
      <c r="AU172" s="223"/>
      <c r="AV172" s="223"/>
      <c r="AW172" s="223"/>
      <c r="AX172" s="223"/>
      <c r="AY172" s="223"/>
      <c r="AZ172" s="223"/>
      <c r="BA172" s="223"/>
      <c r="BB172" s="223"/>
      <c r="BC172" s="223"/>
      <c r="BD172" s="223"/>
      <c r="BE172" s="223"/>
      <c r="BF172" s="223"/>
      <c r="BG172" s="223"/>
      <c r="BH172" s="223"/>
      <c r="BI172" s="223"/>
      <c r="BJ172" s="223"/>
      <c r="BK172" s="223"/>
      <c r="BL172" s="223"/>
      <c r="BM172" s="223"/>
      <c r="BN172" s="223"/>
      <c r="BO172" s="223"/>
      <c r="BP172" s="223"/>
      <c r="BQ172" s="223"/>
      <c r="BR172" s="223"/>
      <c r="BS172" s="223"/>
      <c r="BT172" s="223"/>
      <c r="BU172" s="223"/>
    </row>
    <row r="173" spans="16:73" ht="13.5"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3"/>
      <c r="AK173" s="223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3"/>
      <c r="AY173" s="223"/>
      <c r="AZ173" s="223"/>
      <c r="BA173" s="223"/>
      <c r="BB173" s="223"/>
      <c r="BC173" s="223"/>
      <c r="BD173" s="223"/>
      <c r="BE173" s="223"/>
      <c r="BF173" s="223"/>
      <c r="BG173" s="223"/>
      <c r="BH173" s="223"/>
      <c r="BI173" s="223"/>
      <c r="BJ173" s="223"/>
      <c r="BK173" s="223"/>
      <c r="BL173" s="223"/>
      <c r="BM173" s="223"/>
      <c r="BN173" s="223"/>
      <c r="BO173" s="223"/>
      <c r="BP173" s="223"/>
      <c r="BQ173" s="223"/>
      <c r="BR173" s="223"/>
      <c r="BS173" s="223"/>
      <c r="BT173" s="223"/>
      <c r="BU173" s="223"/>
    </row>
    <row r="174" spans="16:73" ht="13.5"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  <c r="AJ174" s="223"/>
      <c r="AK174" s="223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3"/>
      <c r="AY174" s="223"/>
      <c r="AZ174" s="223"/>
      <c r="BA174" s="223"/>
      <c r="BB174" s="223"/>
      <c r="BC174" s="223"/>
      <c r="BD174" s="223"/>
      <c r="BE174" s="223"/>
      <c r="BF174" s="223"/>
      <c r="BG174" s="223"/>
      <c r="BH174" s="223"/>
      <c r="BI174" s="223"/>
      <c r="BJ174" s="223"/>
      <c r="BK174" s="223"/>
      <c r="BL174" s="223"/>
      <c r="BM174" s="223"/>
      <c r="BN174" s="223"/>
      <c r="BO174" s="223"/>
      <c r="BP174" s="223"/>
      <c r="BQ174" s="223"/>
      <c r="BR174" s="223"/>
      <c r="BS174" s="223"/>
      <c r="BT174" s="223"/>
      <c r="BU174" s="223"/>
    </row>
    <row r="175" spans="16:73" ht="13.5"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3"/>
      <c r="AK175" s="223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3"/>
      <c r="AZ175" s="223"/>
      <c r="BA175" s="223"/>
      <c r="BB175" s="223"/>
      <c r="BC175" s="223"/>
      <c r="BD175" s="223"/>
      <c r="BE175" s="223"/>
      <c r="BF175" s="223"/>
      <c r="BG175" s="223"/>
      <c r="BH175" s="223"/>
      <c r="BI175" s="223"/>
      <c r="BJ175" s="223"/>
      <c r="BK175" s="223"/>
      <c r="BL175" s="223"/>
      <c r="BM175" s="223"/>
      <c r="BN175" s="223"/>
      <c r="BO175" s="223"/>
      <c r="BP175" s="223"/>
      <c r="BQ175" s="223"/>
      <c r="BR175" s="223"/>
      <c r="BS175" s="223"/>
      <c r="BT175" s="223"/>
      <c r="BU175" s="223"/>
    </row>
    <row r="176" spans="16:73" ht="13.5"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3"/>
      <c r="AK176" s="223"/>
      <c r="AL176" s="223"/>
      <c r="AM176" s="223"/>
      <c r="AN176" s="223"/>
      <c r="AO176" s="223"/>
      <c r="AP176" s="223"/>
      <c r="AQ176" s="223"/>
      <c r="AR176" s="223"/>
      <c r="AS176" s="223"/>
      <c r="AT176" s="223"/>
      <c r="AU176" s="223"/>
      <c r="AV176" s="223"/>
      <c r="AW176" s="223"/>
      <c r="AX176" s="223"/>
      <c r="AY176" s="223"/>
      <c r="AZ176" s="223"/>
      <c r="BA176" s="223"/>
      <c r="BB176" s="223"/>
      <c r="BC176" s="223"/>
      <c r="BD176" s="223"/>
      <c r="BE176" s="223"/>
      <c r="BF176" s="223"/>
      <c r="BG176" s="223"/>
      <c r="BH176" s="223"/>
      <c r="BI176" s="223"/>
      <c r="BJ176" s="223"/>
      <c r="BK176" s="223"/>
      <c r="BL176" s="223"/>
      <c r="BM176" s="223"/>
      <c r="BN176" s="223"/>
      <c r="BO176" s="223"/>
      <c r="BP176" s="223"/>
      <c r="BQ176" s="223"/>
      <c r="BR176" s="223"/>
      <c r="BS176" s="223"/>
      <c r="BT176" s="223"/>
      <c r="BU176" s="223"/>
    </row>
    <row r="177" spans="16:73" ht="13.5"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3"/>
      <c r="AK177" s="223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3"/>
      <c r="AY177" s="223"/>
      <c r="AZ177" s="223"/>
      <c r="BA177" s="223"/>
      <c r="BB177" s="223"/>
      <c r="BC177" s="223"/>
      <c r="BD177" s="223"/>
      <c r="BE177" s="223"/>
      <c r="BF177" s="223"/>
      <c r="BG177" s="223"/>
      <c r="BH177" s="223"/>
      <c r="BI177" s="223"/>
      <c r="BJ177" s="223"/>
      <c r="BK177" s="223"/>
      <c r="BL177" s="223"/>
      <c r="BM177" s="223"/>
      <c r="BN177" s="223"/>
      <c r="BO177" s="223"/>
      <c r="BP177" s="223"/>
      <c r="BQ177" s="223"/>
      <c r="BR177" s="223"/>
      <c r="BS177" s="223"/>
      <c r="BT177" s="223"/>
      <c r="BU177" s="223"/>
    </row>
    <row r="178" spans="16:73" ht="13.5"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23"/>
      <c r="AJ178" s="223"/>
      <c r="AK178" s="223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223"/>
      <c r="AV178" s="223"/>
      <c r="AW178" s="223"/>
      <c r="AX178" s="223"/>
      <c r="AY178" s="223"/>
      <c r="AZ178" s="223"/>
      <c r="BA178" s="223"/>
      <c r="BB178" s="223"/>
      <c r="BC178" s="223"/>
      <c r="BD178" s="223"/>
      <c r="BE178" s="223"/>
      <c r="BF178" s="223"/>
      <c r="BG178" s="223"/>
      <c r="BH178" s="223"/>
      <c r="BI178" s="223"/>
      <c r="BJ178" s="223"/>
      <c r="BK178" s="223"/>
      <c r="BL178" s="223"/>
      <c r="BM178" s="223"/>
      <c r="BN178" s="223"/>
      <c r="BO178" s="223"/>
      <c r="BP178" s="223"/>
      <c r="BQ178" s="223"/>
      <c r="BR178" s="223"/>
      <c r="BS178" s="223"/>
      <c r="BT178" s="223"/>
      <c r="BU178" s="223"/>
    </row>
    <row r="179" spans="16:73" ht="13.5"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223"/>
      <c r="AJ179" s="223"/>
      <c r="AK179" s="223"/>
      <c r="AL179" s="223"/>
      <c r="AM179" s="223"/>
      <c r="AN179" s="223"/>
      <c r="AO179" s="223"/>
      <c r="AP179" s="223"/>
      <c r="AQ179" s="223"/>
      <c r="AR179" s="223"/>
      <c r="AS179" s="223"/>
      <c r="AT179" s="223"/>
      <c r="AU179" s="223"/>
      <c r="AV179" s="223"/>
      <c r="AW179" s="223"/>
      <c r="AX179" s="223"/>
      <c r="AY179" s="223"/>
      <c r="AZ179" s="223"/>
      <c r="BA179" s="223"/>
      <c r="BB179" s="223"/>
      <c r="BC179" s="223"/>
      <c r="BD179" s="223"/>
      <c r="BE179" s="223"/>
      <c r="BF179" s="223"/>
      <c r="BG179" s="223"/>
      <c r="BH179" s="223"/>
      <c r="BI179" s="223"/>
      <c r="BJ179" s="223"/>
      <c r="BK179" s="223"/>
      <c r="BL179" s="223"/>
      <c r="BM179" s="223"/>
      <c r="BN179" s="223"/>
      <c r="BO179" s="223"/>
      <c r="BP179" s="223"/>
      <c r="BQ179" s="223"/>
      <c r="BR179" s="223"/>
      <c r="BS179" s="223"/>
      <c r="BT179" s="223"/>
      <c r="BU179" s="223"/>
    </row>
    <row r="180" spans="16:73" ht="13.5"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3"/>
      <c r="AK180" s="223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3"/>
      <c r="AY180" s="223"/>
      <c r="AZ180" s="223"/>
      <c r="BA180" s="223"/>
      <c r="BB180" s="223"/>
      <c r="BC180" s="223"/>
      <c r="BD180" s="223"/>
      <c r="BE180" s="223"/>
      <c r="BF180" s="223"/>
      <c r="BG180" s="223"/>
      <c r="BH180" s="223"/>
      <c r="BI180" s="223"/>
      <c r="BJ180" s="223"/>
      <c r="BK180" s="223"/>
      <c r="BL180" s="223"/>
      <c r="BM180" s="223"/>
      <c r="BN180" s="223"/>
      <c r="BO180" s="223"/>
      <c r="BP180" s="223"/>
      <c r="BQ180" s="223"/>
      <c r="BR180" s="223"/>
      <c r="BS180" s="223"/>
      <c r="BT180" s="223"/>
      <c r="BU180" s="223"/>
    </row>
    <row r="181" spans="16:73" ht="13.5">
      <c r="P181" s="223"/>
      <c r="Q181" s="223"/>
      <c r="R181" s="223"/>
      <c r="S181" s="223"/>
      <c r="T181" s="223"/>
      <c r="U181" s="223"/>
      <c r="V181" s="223"/>
      <c r="W181" s="223"/>
      <c r="X181" s="223"/>
      <c r="Y181" s="223"/>
      <c r="Z181" s="223"/>
      <c r="AA181" s="223"/>
      <c r="AB181" s="223"/>
      <c r="AC181" s="223"/>
      <c r="AD181" s="223"/>
      <c r="AE181" s="223"/>
      <c r="AF181" s="223"/>
      <c r="AG181" s="223"/>
      <c r="AH181" s="223"/>
      <c r="AI181" s="223"/>
      <c r="AJ181" s="223"/>
      <c r="AK181" s="223"/>
      <c r="AL181" s="223"/>
      <c r="AM181" s="223"/>
      <c r="AN181" s="223"/>
      <c r="AO181" s="223"/>
      <c r="AP181" s="223"/>
      <c r="AQ181" s="223"/>
      <c r="AR181" s="223"/>
      <c r="AS181" s="223"/>
      <c r="AT181" s="223"/>
      <c r="AU181" s="223"/>
      <c r="AV181" s="223"/>
      <c r="AW181" s="223"/>
      <c r="AX181" s="223"/>
      <c r="AY181" s="223"/>
      <c r="AZ181" s="223"/>
      <c r="BA181" s="223"/>
      <c r="BB181" s="223"/>
      <c r="BC181" s="223"/>
      <c r="BD181" s="223"/>
      <c r="BE181" s="223"/>
      <c r="BF181" s="223"/>
      <c r="BG181" s="223"/>
      <c r="BH181" s="223"/>
      <c r="BI181" s="223"/>
      <c r="BJ181" s="223"/>
      <c r="BK181" s="223"/>
      <c r="BL181" s="223"/>
      <c r="BM181" s="223"/>
      <c r="BN181" s="223"/>
      <c r="BO181" s="223"/>
      <c r="BP181" s="223"/>
      <c r="BQ181" s="223"/>
      <c r="BR181" s="223"/>
      <c r="BS181" s="223"/>
      <c r="BT181" s="223"/>
      <c r="BU181" s="223"/>
    </row>
    <row r="182" spans="16:73" ht="13.5"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3"/>
      <c r="AE182" s="223"/>
      <c r="AF182" s="223"/>
      <c r="AG182" s="223"/>
      <c r="AH182" s="223"/>
      <c r="AI182" s="223"/>
      <c r="AJ182" s="223"/>
      <c r="AK182" s="223"/>
      <c r="AL182" s="223"/>
      <c r="AM182" s="223"/>
      <c r="AN182" s="223"/>
      <c r="AO182" s="223"/>
      <c r="AP182" s="223"/>
      <c r="AQ182" s="223"/>
      <c r="AR182" s="223"/>
      <c r="AS182" s="223"/>
      <c r="AT182" s="223"/>
      <c r="AU182" s="223"/>
      <c r="AV182" s="223"/>
      <c r="AW182" s="223"/>
      <c r="AX182" s="223"/>
      <c r="AY182" s="223"/>
      <c r="AZ182" s="223"/>
      <c r="BA182" s="223"/>
      <c r="BB182" s="223"/>
      <c r="BC182" s="223"/>
      <c r="BD182" s="223"/>
      <c r="BE182" s="223"/>
      <c r="BF182" s="223"/>
      <c r="BG182" s="223"/>
      <c r="BH182" s="223"/>
      <c r="BI182" s="223"/>
      <c r="BJ182" s="223"/>
      <c r="BK182" s="223"/>
      <c r="BL182" s="223"/>
      <c r="BM182" s="223"/>
      <c r="BN182" s="223"/>
      <c r="BO182" s="223"/>
      <c r="BP182" s="223"/>
      <c r="BQ182" s="223"/>
      <c r="BR182" s="223"/>
      <c r="BS182" s="223"/>
      <c r="BT182" s="223"/>
      <c r="BU182" s="223"/>
    </row>
    <row r="183" spans="16:73" ht="13.5"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I183" s="223"/>
      <c r="AJ183" s="223"/>
      <c r="AK183" s="223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223"/>
      <c r="AV183" s="223"/>
      <c r="AW183" s="223"/>
      <c r="AX183" s="223"/>
      <c r="AY183" s="223"/>
      <c r="AZ183" s="223"/>
      <c r="BA183" s="223"/>
      <c r="BB183" s="223"/>
      <c r="BC183" s="223"/>
      <c r="BD183" s="223"/>
      <c r="BE183" s="223"/>
      <c r="BF183" s="223"/>
      <c r="BG183" s="223"/>
      <c r="BH183" s="223"/>
      <c r="BI183" s="223"/>
      <c r="BJ183" s="223"/>
      <c r="BK183" s="223"/>
      <c r="BL183" s="223"/>
      <c r="BM183" s="223"/>
      <c r="BN183" s="223"/>
      <c r="BO183" s="223"/>
      <c r="BP183" s="223"/>
      <c r="BQ183" s="223"/>
      <c r="BR183" s="223"/>
      <c r="BS183" s="223"/>
      <c r="BT183" s="223"/>
      <c r="BU183" s="223"/>
    </row>
    <row r="184" spans="16:73" ht="13.5"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  <c r="AD184" s="223"/>
      <c r="AE184" s="223"/>
      <c r="AF184" s="223"/>
      <c r="AG184" s="223"/>
      <c r="AH184" s="223"/>
      <c r="AI184" s="223"/>
      <c r="AJ184" s="223"/>
      <c r="AK184" s="223"/>
      <c r="AL184" s="223"/>
      <c r="AM184" s="223"/>
      <c r="AN184" s="223"/>
      <c r="AO184" s="223"/>
      <c r="AP184" s="223"/>
      <c r="AQ184" s="223"/>
      <c r="AR184" s="223"/>
      <c r="AS184" s="223"/>
      <c r="AT184" s="223"/>
      <c r="AU184" s="223"/>
      <c r="AV184" s="223"/>
      <c r="AW184" s="223"/>
      <c r="AX184" s="223"/>
      <c r="AY184" s="223"/>
      <c r="AZ184" s="223"/>
      <c r="BA184" s="223"/>
      <c r="BB184" s="223"/>
      <c r="BC184" s="223"/>
      <c r="BD184" s="223"/>
      <c r="BE184" s="223"/>
      <c r="BF184" s="223"/>
      <c r="BG184" s="223"/>
      <c r="BH184" s="223"/>
      <c r="BI184" s="223"/>
      <c r="BJ184" s="223"/>
      <c r="BK184" s="223"/>
      <c r="BL184" s="223"/>
      <c r="BM184" s="223"/>
      <c r="BN184" s="223"/>
      <c r="BO184" s="223"/>
      <c r="BP184" s="223"/>
      <c r="BQ184" s="223"/>
      <c r="BR184" s="223"/>
      <c r="BS184" s="223"/>
      <c r="BT184" s="223"/>
      <c r="BU184" s="223"/>
    </row>
    <row r="185" spans="16:73" ht="13.5"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3"/>
      <c r="AK185" s="223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3"/>
      <c r="AY185" s="223"/>
      <c r="AZ185" s="223"/>
      <c r="BA185" s="223"/>
      <c r="BB185" s="223"/>
      <c r="BC185" s="223"/>
      <c r="BD185" s="223"/>
      <c r="BE185" s="223"/>
      <c r="BF185" s="223"/>
      <c r="BG185" s="223"/>
      <c r="BH185" s="223"/>
      <c r="BI185" s="223"/>
      <c r="BJ185" s="223"/>
      <c r="BK185" s="223"/>
      <c r="BL185" s="223"/>
      <c r="BM185" s="223"/>
      <c r="BN185" s="223"/>
      <c r="BO185" s="223"/>
      <c r="BP185" s="223"/>
      <c r="BQ185" s="223"/>
      <c r="BR185" s="223"/>
      <c r="BS185" s="223"/>
      <c r="BT185" s="223"/>
      <c r="BU185" s="223"/>
    </row>
    <row r="186" spans="16:73" ht="13.5">
      <c r="P186" s="223"/>
      <c r="Q186" s="223"/>
      <c r="R186" s="223"/>
      <c r="S186" s="223"/>
      <c r="T186" s="223"/>
      <c r="U186" s="223"/>
      <c r="V186" s="223"/>
      <c r="W186" s="223"/>
      <c r="X186" s="223"/>
      <c r="Y186" s="223"/>
      <c r="Z186" s="223"/>
      <c r="AA186" s="223"/>
      <c r="AB186" s="223"/>
      <c r="AC186" s="223"/>
      <c r="AD186" s="223"/>
      <c r="AE186" s="223"/>
      <c r="AF186" s="223"/>
      <c r="AG186" s="223"/>
      <c r="AH186" s="223"/>
      <c r="AI186" s="223"/>
      <c r="AJ186" s="223"/>
      <c r="AK186" s="223"/>
      <c r="AL186" s="223"/>
      <c r="AM186" s="223"/>
      <c r="AN186" s="223"/>
      <c r="AO186" s="223"/>
      <c r="AP186" s="223"/>
      <c r="AQ186" s="223"/>
      <c r="AR186" s="223"/>
      <c r="AS186" s="223"/>
      <c r="AT186" s="223"/>
      <c r="AU186" s="223"/>
      <c r="AV186" s="223"/>
      <c r="AW186" s="223"/>
      <c r="AX186" s="223"/>
      <c r="AY186" s="223"/>
      <c r="AZ186" s="223"/>
      <c r="BA186" s="223"/>
      <c r="BB186" s="223"/>
      <c r="BC186" s="223"/>
      <c r="BD186" s="223"/>
      <c r="BE186" s="223"/>
      <c r="BF186" s="223"/>
      <c r="BG186" s="223"/>
      <c r="BH186" s="223"/>
      <c r="BI186" s="223"/>
      <c r="BJ186" s="223"/>
      <c r="BK186" s="223"/>
      <c r="BL186" s="223"/>
      <c r="BM186" s="223"/>
      <c r="BN186" s="223"/>
      <c r="BO186" s="223"/>
      <c r="BP186" s="223"/>
      <c r="BQ186" s="223"/>
      <c r="BR186" s="223"/>
      <c r="BS186" s="223"/>
      <c r="BT186" s="223"/>
      <c r="BU186" s="223"/>
    </row>
    <row r="187" spans="16:73" ht="13.5"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  <c r="AA187" s="223"/>
      <c r="AB187" s="223"/>
      <c r="AC187" s="223"/>
      <c r="AD187" s="223"/>
      <c r="AE187" s="223"/>
      <c r="AF187" s="223"/>
      <c r="AG187" s="223"/>
      <c r="AH187" s="223"/>
      <c r="AI187" s="223"/>
      <c r="AJ187" s="223"/>
      <c r="AK187" s="223"/>
      <c r="AL187" s="223"/>
      <c r="AM187" s="223"/>
      <c r="AN187" s="223"/>
      <c r="AO187" s="223"/>
      <c r="AP187" s="223"/>
      <c r="AQ187" s="223"/>
      <c r="AR187" s="223"/>
      <c r="AS187" s="223"/>
      <c r="AT187" s="223"/>
      <c r="AU187" s="223"/>
      <c r="AV187" s="223"/>
      <c r="AW187" s="223"/>
      <c r="AX187" s="223"/>
      <c r="AY187" s="223"/>
      <c r="AZ187" s="223"/>
      <c r="BA187" s="223"/>
      <c r="BB187" s="223"/>
      <c r="BC187" s="223"/>
      <c r="BD187" s="223"/>
      <c r="BE187" s="223"/>
      <c r="BF187" s="223"/>
      <c r="BG187" s="223"/>
      <c r="BH187" s="223"/>
      <c r="BI187" s="223"/>
      <c r="BJ187" s="223"/>
      <c r="BK187" s="223"/>
      <c r="BL187" s="223"/>
      <c r="BM187" s="223"/>
      <c r="BN187" s="223"/>
      <c r="BO187" s="223"/>
      <c r="BP187" s="223"/>
      <c r="BQ187" s="223"/>
      <c r="BR187" s="223"/>
      <c r="BS187" s="223"/>
      <c r="BT187" s="223"/>
      <c r="BU187" s="223"/>
    </row>
    <row r="188" spans="16:73" ht="13.5"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223"/>
      <c r="AI188" s="223"/>
      <c r="AJ188" s="223"/>
      <c r="AK188" s="223"/>
      <c r="AL188" s="223"/>
      <c r="AM188" s="223"/>
      <c r="AN188" s="223"/>
      <c r="AO188" s="223"/>
      <c r="AP188" s="223"/>
      <c r="AQ188" s="223"/>
      <c r="AR188" s="223"/>
      <c r="AS188" s="223"/>
      <c r="AT188" s="223"/>
      <c r="AU188" s="223"/>
      <c r="AV188" s="223"/>
      <c r="AW188" s="223"/>
      <c r="AX188" s="223"/>
      <c r="AY188" s="223"/>
      <c r="AZ188" s="223"/>
      <c r="BA188" s="223"/>
      <c r="BB188" s="223"/>
      <c r="BC188" s="223"/>
      <c r="BD188" s="223"/>
      <c r="BE188" s="223"/>
      <c r="BF188" s="223"/>
      <c r="BG188" s="223"/>
      <c r="BH188" s="223"/>
      <c r="BI188" s="223"/>
      <c r="BJ188" s="223"/>
      <c r="BK188" s="223"/>
      <c r="BL188" s="223"/>
      <c r="BM188" s="223"/>
      <c r="BN188" s="223"/>
      <c r="BO188" s="223"/>
      <c r="BP188" s="223"/>
      <c r="BQ188" s="223"/>
      <c r="BR188" s="223"/>
      <c r="BS188" s="223"/>
      <c r="BT188" s="223"/>
      <c r="BU188" s="223"/>
    </row>
    <row r="189" spans="16:73" ht="13.5"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  <c r="AC189" s="223"/>
      <c r="AD189" s="223"/>
      <c r="AE189" s="223"/>
      <c r="AF189" s="223"/>
      <c r="AG189" s="223"/>
      <c r="AH189" s="223"/>
      <c r="AI189" s="223"/>
      <c r="AJ189" s="223"/>
      <c r="AK189" s="223"/>
      <c r="AL189" s="223"/>
      <c r="AM189" s="223"/>
      <c r="AN189" s="223"/>
      <c r="AO189" s="223"/>
      <c r="AP189" s="223"/>
      <c r="AQ189" s="223"/>
      <c r="AR189" s="223"/>
      <c r="AS189" s="223"/>
      <c r="AT189" s="223"/>
      <c r="AU189" s="223"/>
      <c r="AV189" s="223"/>
      <c r="AW189" s="223"/>
      <c r="AX189" s="223"/>
      <c r="AY189" s="223"/>
      <c r="AZ189" s="223"/>
      <c r="BA189" s="223"/>
      <c r="BB189" s="223"/>
      <c r="BC189" s="223"/>
      <c r="BD189" s="223"/>
      <c r="BE189" s="223"/>
      <c r="BF189" s="223"/>
      <c r="BG189" s="223"/>
      <c r="BH189" s="223"/>
      <c r="BI189" s="223"/>
      <c r="BJ189" s="223"/>
      <c r="BK189" s="223"/>
      <c r="BL189" s="223"/>
      <c r="BM189" s="223"/>
      <c r="BN189" s="223"/>
      <c r="BO189" s="223"/>
      <c r="BP189" s="223"/>
      <c r="BQ189" s="223"/>
      <c r="BR189" s="223"/>
      <c r="BS189" s="223"/>
      <c r="BT189" s="223"/>
      <c r="BU189" s="223"/>
    </row>
    <row r="190" spans="16:73" ht="13.5">
      <c r="P190" s="223"/>
      <c r="Q190" s="223"/>
      <c r="R190" s="223"/>
      <c r="S190" s="223"/>
      <c r="T190" s="223"/>
      <c r="U190" s="223"/>
      <c r="V190" s="223"/>
      <c r="W190" s="223"/>
      <c r="X190" s="223"/>
      <c r="Y190" s="223"/>
      <c r="Z190" s="223"/>
      <c r="AA190" s="223"/>
      <c r="AB190" s="223"/>
      <c r="AC190" s="223"/>
      <c r="AD190" s="223"/>
      <c r="AE190" s="223"/>
      <c r="AF190" s="223"/>
      <c r="AG190" s="223"/>
      <c r="AH190" s="223"/>
      <c r="AI190" s="223"/>
      <c r="AJ190" s="223"/>
      <c r="AK190" s="223"/>
      <c r="AL190" s="223"/>
      <c r="AM190" s="223"/>
      <c r="AN190" s="223"/>
      <c r="AO190" s="223"/>
      <c r="AP190" s="223"/>
      <c r="AQ190" s="223"/>
      <c r="AR190" s="223"/>
      <c r="AS190" s="223"/>
      <c r="AT190" s="223"/>
      <c r="AU190" s="223"/>
      <c r="AV190" s="223"/>
      <c r="AW190" s="223"/>
      <c r="AX190" s="223"/>
      <c r="AY190" s="223"/>
      <c r="AZ190" s="223"/>
      <c r="BA190" s="223"/>
      <c r="BB190" s="223"/>
      <c r="BC190" s="223"/>
      <c r="BD190" s="223"/>
      <c r="BE190" s="223"/>
      <c r="BF190" s="223"/>
      <c r="BG190" s="223"/>
      <c r="BH190" s="223"/>
      <c r="BI190" s="223"/>
      <c r="BJ190" s="223"/>
      <c r="BK190" s="223"/>
      <c r="BL190" s="223"/>
      <c r="BM190" s="223"/>
      <c r="BN190" s="223"/>
      <c r="BO190" s="223"/>
      <c r="BP190" s="223"/>
      <c r="BQ190" s="223"/>
      <c r="BR190" s="223"/>
      <c r="BS190" s="223"/>
      <c r="BT190" s="223"/>
      <c r="BU190" s="223"/>
    </row>
    <row r="191" spans="16:73" ht="13.5">
      <c r="P191" s="223"/>
      <c r="Q191" s="223"/>
      <c r="R191" s="223"/>
      <c r="S191" s="223"/>
      <c r="T191" s="223"/>
      <c r="U191" s="223"/>
      <c r="V191" s="223"/>
      <c r="W191" s="223"/>
      <c r="X191" s="223"/>
      <c r="Y191" s="223"/>
      <c r="Z191" s="223"/>
      <c r="AA191" s="223"/>
      <c r="AB191" s="223"/>
      <c r="AC191" s="223"/>
      <c r="AD191" s="223"/>
      <c r="AE191" s="223"/>
      <c r="AF191" s="223"/>
      <c r="AG191" s="223"/>
      <c r="AH191" s="223"/>
      <c r="AI191" s="223"/>
      <c r="AJ191" s="223"/>
      <c r="AK191" s="223"/>
      <c r="AL191" s="223"/>
      <c r="AM191" s="223"/>
      <c r="AN191" s="223"/>
      <c r="AO191" s="223"/>
      <c r="AP191" s="223"/>
      <c r="AQ191" s="223"/>
      <c r="AR191" s="223"/>
      <c r="AS191" s="223"/>
      <c r="AT191" s="223"/>
      <c r="AU191" s="223"/>
      <c r="AV191" s="223"/>
      <c r="AW191" s="223"/>
      <c r="AX191" s="223"/>
      <c r="AY191" s="223"/>
      <c r="AZ191" s="223"/>
      <c r="BA191" s="223"/>
      <c r="BB191" s="223"/>
      <c r="BC191" s="223"/>
      <c r="BD191" s="223"/>
      <c r="BE191" s="223"/>
      <c r="BF191" s="223"/>
      <c r="BG191" s="223"/>
      <c r="BH191" s="223"/>
      <c r="BI191" s="223"/>
      <c r="BJ191" s="223"/>
      <c r="BK191" s="223"/>
      <c r="BL191" s="223"/>
      <c r="BM191" s="223"/>
      <c r="BN191" s="223"/>
      <c r="BO191" s="223"/>
      <c r="BP191" s="223"/>
      <c r="BQ191" s="223"/>
      <c r="BR191" s="223"/>
      <c r="BS191" s="223"/>
      <c r="BT191" s="223"/>
      <c r="BU191" s="223"/>
    </row>
    <row r="192" spans="16:73" ht="13.5"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  <c r="AJ192" s="223"/>
      <c r="AK192" s="223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3"/>
      <c r="AX192" s="223"/>
      <c r="AY192" s="223"/>
      <c r="AZ192" s="223"/>
      <c r="BA192" s="223"/>
      <c r="BB192" s="223"/>
      <c r="BC192" s="223"/>
      <c r="BD192" s="223"/>
      <c r="BE192" s="223"/>
      <c r="BF192" s="223"/>
      <c r="BG192" s="223"/>
      <c r="BH192" s="223"/>
      <c r="BI192" s="223"/>
      <c r="BJ192" s="223"/>
      <c r="BK192" s="223"/>
      <c r="BL192" s="223"/>
      <c r="BM192" s="223"/>
      <c r="BN192" s="223"/>
      <c r="BO192" s="223"/>
      <c r="BP192" s="223"/>
      <c r="BQ192" s="223"/>
      <c r="BR192" s="223"/>
      <c r="BS192" s="223"/>
      <c r="BT192" s="223"/>
      <c r="BU192" s="223"/>
    </row>
    <row r="193" spans="16:73" ht="13.5">
      <c r="P193" s="223"/>
      <c r="Q193" s="223"/>
      <c r="R193" s="223"/>
      <c r="S193" s="223"/>
      <c r="T193" s="223"/>
      <c r="U193" s="223"/>
      <c r="V193" s="223"/>
      <c r="W193" s="223"/>
      <c r="X193" s="223"/>
      <c r="Y193" s="223"/>
      <c r="Z193" s="223"/>
      <c r="AA193" s="223"/>
      <c r="AB193" s="223"/>
      <c r="AC193" s="223"/>
      <c r="AD193" s="223"/>
      <c r="AE193" s="223"/>
      <c r="AF193" s="223"/>
      <c r="AG193" s="223"/>
      <c r="AH193" s="223"/>
      <c r="AI193" s="223"/>
      <c r="AJ193" s="223"/>
      <c r="AK193" s="223"/>
      <c r="AL193" s="223"/>
      <c r="AM193" s="223"/>
      <c r="AN193" s="223"/>
      <c r="AO193" s="223"/>
      <c r="AP193" s="223"/>
      <c r="AQ193" s="223"/>
      <c r="AR193" s="223"/>
      <c r="AS193" s="223"/>
      <c r="AT193" s="223"/>
      <c r="AU193" s="223"/>
      <c r="AV193" s="223"/>
      <c r="AW193" s="223"/>
      <c r="AX193" s="223"/>
      <c r="AY193" s="223"/>
      <c r="AZ193" s="223"/>
      <c r="BA193" s="223"/>
      <c r="BB193" s="223"/>
      <c r="BC193" s="223"/>
      <c r="BD193" s="223"/>
      <c r="BE193" s="223"/>
      <c r="BF193" s="223"/>
      <c r="BG193" s="223"/>
      <c r="BH193" s="223"/>
      <c r="BI193" s="223"/>
      <c r="BJ193" s="223"/>
      <c r="BK193" s="223"/>
      <c r="BL193" s="223"/>
      <c r="BM193" s="223"/>
      <c r="BN193" s="223"/>
      <c r="BO193" s="223"/>
      <c r="BP193" s="223"/>
      <c r="BQ193" s="223"/>
      <c r="BR193" s="223"/>
      <c r="BS193" s="223"/>
      <c r="BT193" s="223"/>
      <c r="BU193" s="223"/>
    </row>
    <row r="194" spans="16:73" ht="13.5">
      <c r="P194" s="223"/>
      <c r="Q194" s="223"/>
      <c r="R194" s="223"/>
      <c r="S194" s="223"/>
      <c r="T194" s="223"/>
      <c r="U194" s="223"/>
      <c r="V194" s="223"/>
      <c r="W194" s="223"/>
      <c r="X194" s="223"/>
      <c r="Y194" s="223"/>
      <c r="Z194" s="223"/>
      <c r="AA194" s="223"/>
      <c r="AB194" s="223"/>
      <c r="AC194" s="223"/>
      <c r="AD194" s="223"/>
      <c r="AE194" s="223"/>
      <c r="AF194" s="223"/>
      <c r="AG194" s="223"/>
      <c r="AH194" s="223"/>
      <c r="AI194" s="223"/>
      <c r="AJ194" s="223"/>
      <c r="AK194" s="223"/>
      <c r="AL194" s="223"/>
      <c r="AM194" s="223"/>
      <c r="AN194" s="223"/>
      <c r="AO194" s="223"/>
      <c r="AP194" s="223"/>
      <c r="AQ194" s="223"/>
      <c r="AR194" s="223"/>
      <c r="AS194" s="223"/>
      <c r="AT194" s="223"/>
      <c r="AU194" s="223"/>
      <c r="AV194" s="223"/>
      <c r="AW194" s="223"/>
      <c r="AX194" s="223"/>
      <c r="AY194" s="223"/>
      <c r="AZ194" s="223"/>
      <c r="BA194" s="223"/>
      <c r="BB194" s="223"/>
      <c r="BC194" s="223"/>
      <c r="BD194" s="223"/>
      <c r="BE194" s="223"/>
      <c r="BF194" s="223"/>
      <c r="BG194" s="223"/>
      <c r="BH194" s="223"/>
      <c r="BI194" s="223"/>
      <c r="BJ194" s="223"/>
      <c r="BK194" s="223"/>
      <c r="BL194" s="223"/>
      <c r="BM194" s="223"/>
      <c r="BN194" s="223"/>
      <c r="BO194" s="223"/>
      <c r="BP194" s="223"/>
      <c r="BQ194" s="223"/>
      <c r="BR194" s="223"/>
      <c r="BS194" s="223"/>
      <c r="BT194" s="223"/>
      <c r="BU194" s="223"/>
    </row>
    <row r="195" spans="16:73" ht="13.5">
      <c r="P195" s="223"/>
      <c r="Q195" s="223"/>
      <c r="R195" s="223"/>
      <c r="S195" s="223"/>
      <c r="T195" s="223"/>
      <c r="U195" s="223"/>
      <c r="V195" s="223"/>
      <c r="W195" s="223"/>
      <c r="X195" s="223"/>
      <c r="Y195" s="223"/>
      <c r="Z195" s="223"/>
      <c r="AA195" s="223"/>
      <c r="AB195" s="223"/>
      <c r="AC195" s="223"/>
      <c r="AD195" s="223"/>
      <c r="AE195" s="223"/>
      <c r="AF195" s="223"/>
      <c r="AG195" s="223"/>
      <c r="AH195" s="223"/>
      <c r="AI195" s="223"/>
      <c r="AJ195" s="223"/>
      <c r="AK195" s="223"/>
      <c r="AL195" s="223"/>
      <c r="AM195" s="223"/>
      <c r="AN195" s="223"/>
      <c r="AO195" s="223"/>
      <c r="AP195" s="223"/>
      <c r="AQ195" s="223"/>
      <c r="AR195" s="223"/>
      <c r="AS195" s="223"/>
      <c r="AT195" s="223"/>
      <c r="AU195" s="223"/>
      <c r="AV195" s="223"/>
      <c r="AW195" s="223"/>
      <c r="AX195" s="223"/>
      <c r="AY195" s="223"/>
      <c r="AZ195" s="223"/>
      <c r="BA195" s="223"/>
      <c r="BB195" s="223"/>
      <c r="BC195" s="223"/>
      <c r="BD195" s="223"/>
      <c r="BE195" s="223"/>
      <c r="BF195" s="223"/>
      <c r="BG195" s="223"/>
      <c r="BH195" s="223"/>
      <c r="BI195" s="223"/>
      <c r="BJ195" s="223"/>
      <c r="BK195" s="223"/>
      <c r="BL195" s="223"/>
      <c r="BM195" s="223"/>
      <c r="BN195" s="223"/>
      <c r="BO195" s="223"/>
      <c r="BP195" s="223"/>
      <c r="BQ195" s="223"/>
      <c r="BR195" s="223"/>
      <c r="BS195" s="223"/>
      <c r="BT195" s="223"/>
      <c r="BU195" s="223"/>
    </row>
    <row r="196" spans="16:73" ht="13.5"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  <c r="AA196" s="223"/>
      <c r="AB196" s="223"/>
      <c r="AC196" s="223"/>
      <c r="AD196" s="223"/>
      <c r="AE196" s="223"/>
      <c r="AF196" s="223"/>
      <c r="AG196" s="223"/>
      <c r="AH196" s="223"/>
      <c r="AI196" s="223"/>
      <c r="AJ196" s="223"/>
      <c r="AK196" s="223"/>
      <c r="AL196" s="223"/>
      <c r="AM196" s="223"/>
      <c r="AN196" s="223"/>
      <c r="AO196" s="223"/>
      <c r="AP196" s="223"/>
      <c r="AQ196" s="223"/>
      <c r="AR196" s="223"/>
      <c r="AS196" s="223"/>
      <c r="AT196" s="223"/>
      <c r="AU196" s="223"/>
      <c r="AV196" s="223"/>
      <c r="AW196" s="223"/>
      <c r="AX196" s="223"/>
      <c r="AY196" s="223"/>
      <c r="AZ196" s="223"/>
      <c r="BA196" s="223"/>
      <c r="BB196" s="223"/>
      <c r="BC196" s="223"/>
      <c r="BD196" s="223"/>
      <c r="BE196" s="223"/>
      <c r="BF196" s="223"/>
      <c r="BG196" s="223"/>
      <c r="BH196" s="223"/>
      <c r="BI196" s="223"/>
      <c r="BJ196" s="223"/>
      <c r="BK196" s="223"/>
      <c r="BL196" s="223"/>
      <c r="BM196" s="223"/>
      <c r="BN196" s="223"/>
      <c r="BO196" s="223"/>
      <c r="BP196" s="223"/>
      <c r="BQ196" s="223"/>
      <c r="BR196" s="223"/>
      <c r="BS196" s="223"/>
      <c r="BT196" s="223"/>
      <c r="BU196" s="223"/>
    </row>
    <row r="197" spans="16:73" ht="13.5">
      <c r="P197" s="223"/>
      <c r="Q197" s="223"/>
      <c r="R197" s="223"/>
      <c r="S197" s="223"/>
      <c r="T197" s="223"/>
      <c r="U197" s="223"/>
      <c r="V197" s="223"/>
      <c r="W197" s="223"/>
      <c r="X197" s="223"/>
      <c r="Y197" s="223"/>
      <c r="Z197" s="223"/>
      <c r="AA197" s="223"/>
      <c r="AB197" s="223"/>
      <c r="AC197" s="223"/>
      <c r="AD197" s="223"/>
      <c r="AE197" s="223"/>
      <c r="AF197" s="223"/>
      <c r="AG197" s="223"/>
      <c r="AH197" s="223"/>
      <c r="AI197" s="223"/>
      <c r="AJ197" s="223"/>
      <c r="AK197" s="223"/>
      <c r="AL197" s="223"/>
      <c r="AM197" s="223"/>
      <c r="AN197" s="223"/>
      <c r="AO197" s="223"/>
      <c r="AP197" s="223"/>
      <c r="AQ197" s="223"/>
      <c r="AR197" s="223"/>
      <c r="AS197" s="223"/>
      <c r="AT197" s="223"/>
      <c r="AU197" s="223"/>
      <c r="AV197" s="223"/>
      <c r="AW197" s="223"/>
      <c r="AX197" s="223"/>
      <c r="AY197" s="223"/>
      <c r="AZ197" s="223"/>
      <c r="BA197" s="223"/>
      <c r="BB197" s="223"/>
      <c r="BC197" s="223"/>
      <c r="BD197" s="223"/>
      <c r="BE197" s="223"/>
      <c r="BF197" s="223"/>
      <c r="BG197" s="223"/>
      <c r="BH197" s="223"/>
      <c r="BI197" s="223"/>
      <c r="BJ197" s="223"/>
      <c r="BK197" s="223"/>
      <c r="BL197" s="223"/>
      <c r="BM197" s="223"/>
      <c r="BN197" s="223"/>
      <c r="BO197" s="223"/>
      <c r="BP197" s="223"/>
      <c r="BQ197" s="223"/>
      <c r="BR197" s="223"/>
      <c r="BS197" s="223"/>
      <c r="BT197" s="223"/>
      <c r="BU197" s="223"/>
    </row>
    <row r="198" spans="16:73" ht="13.5"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  <c r="AA198" s="223"/>
      <c r="AB198" s="223"/>
      <c r="AC198" s="223"/>
      <c r="AD198" s="223"/>
      <c r="AE198" s="223"/>
      <c r="AF198" s="223"/>
      <c r="AG198" s="223"/>
      <c r="AH198" s="223"/>
      <c r="AI198" s="223"/>
      <c r="AJ198" s="223"/>
      <c r="AK198" s="223"/>
      <c r="AL198" s="223"/>
      <c r="AM198" s="223"/>
      <c r="AN198" s="223"/>
      <c r="AO198" s="223"/>
      <c r="AP198" s="223"/>
      <c r="AQ198" s="223"/>
      <c r="AR198" s="223"/>
      <c r="AS198" s="223"/>
      <c r="AT198" s="223"/>
      <c r="AU198" s="223"/>
      <c r="AV198" s="223"/>
      <c r="AW198" s="223"/>
      <c r="AX198" s="223"/>
      <c r="AY198" s="223"/>
      <c r="AZ198" s="223"/>
      <c r="BA198" s="223"/>
      <c r="BB198" s="223"/>
      <c r="BC198" s="223"/>
      <c r="BD198" s="223"/>
      <c r="BE198" s="223"/>
      <c r="BF198" s="223"/>
      <c r="BG198" s="223"/>
      <c r="BH198" s="223"/>
      <c r="BI198" s="223"/>
      <c r="BJ198" s="223"/>
      <c r="BK198" s="223"/>
      <c r="BL198" s="223"/>
      <c r="BM198" s="223"/>
      <c r="BN198" s="223"/>
      <c r="BO198" s="223"/>
      <c r="BP198" s="223"/>
      <c r="BQ198" s="223"/>
      <c r="BR198" s="223"/>
      <c r="BS198" s="223"/>
      <c r="BT198" s="223"/>
      <c r="BU198" s="223"/>
    </row>
    <row r="199" spans="16:73" ht="13.5"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  <c r="AA199" s="223"/>
      <c r="AB199" s="223"/>
      <c r="AC199" s="223"/>
      <c r="AD199" s="223"/>
      <c r="AE199" s="223"/>
      <c r="AF199" s="223"/>
      <c r="AG199" s="223"/>
      <c r="AH199" s="223"/>
      <c r="AI199" s="223"/>
      <c r="AJ199" s="223"/>
      <c r="AK199" s="223"/>
      <c r="AL199" s="223"/>
      <c r="AM199" s="223"/>
      <c r="AN199" s="223"/>
      <c r="AO199" s="223"/>
      <c r="AP199" s="223"/>
      <c r="AQ199" s="223"/>
      <c r="AR199" s="223"/>
      <c r="AS199" s="223"/>
      <c r="AT199" s="223"/>
      <c r="AU199" s="223"/>
      <c r="AV199" s="223"/>
      <c r="AW199" s="223"/>
      <c r="AX199" s="223"/>
      <c r="AY199" s="223"/>
      <c r="AZ199" s="223"/>
      <c r="BA199" s="223"/>
      <c r="BB199" s="223"/>
      <c r="BC199" s="223"/>
      <c r="BD199" s="223"/>
      <c r="BE199" s="223"/>
      <c r="BF199" s="223"/>
      <c r="BG199" s="223"/>
      <c r="BH199" s="223"/>
      <c r="BI199" s="223"/>
      <c r="BJ199" s="223"/>
      <c r="BK199" s="223"/>
      <c r="BL199" s="223"/>
      <c r="BM199" s="223"/>
      <c r="BN199" s="223"/>
      <c r="BO199" s="223"/>
      <c r="BP199" s="223"/>
      <c r="BQ199" s="223"/>
      <c r="BR199" s="223"/>
      <c r="BS199" s="223"/>
      <c r="BT199" s="223"/>
      <c r="BU199" s="223"/>
    </row>
    <row r="200" spans="16:73" ht="13.5"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  <c r="AC200" s="223"/>
      <c r="AD200" s="223"/>
      <c r="AE200" s="223"/>
      <c r="AF200" s="223"/>
      <c r="AG200" s="223"/>
      <c r="AH200" s="223"/>
      <c r="AI200" s="223"/>
      <c r="AJ200" s="223"/>
      <c r="AK200" s="223"/>
      <c r="AL200" s="223"/>
      <c r="AM200" s="223"/>
      <c r="AN200" s="223"/>
      <c r="AO200" s="223"/>
      <c r="AP200" s="223"/>
      <c r="AQ200" s="223"/>
      <c r="AR200" s="223"/>
      <c r="AS200" s="223"/>
      <c r="AT200" s="223"/>
      <c r="AU200" s="223"/>
      <c r="AV200" s="223"/>
      <c r="AW200" s="223"/>
      <c r="AX200" s="223"/>
      <c r="AY200" s="223"/>
      <c r="AZ200" s="223"/>
      <c r="BA200" s="223"/>
      <c r="BB200" s="223"/>
      <c r="BC200" s="223"/>
      <c r="BD200" s="223"/>
      <c r="BE200" s="223"/>
      <c r="BF200" s="223"/>
      <c r="BG200" s="223"/>
      <c r="BH200" s="223"/>
      <c r="BI200" s="223"/>
      <c r="BJ200" s="223"/>
      <c r="BK200" s="223"/>
      <c r="BL200" s="223"/>
      <c r="BM200" s="223"/>
      <c r="BN200" s="223"/>
      <c r="BO200" s="223"/>
      <c r="BP200" s="223"/>
      <c r="BQ200" s="223"/>
      <c r="BR200" s="223"/>
      <c r="BS200" s="223"/>
      <c r="BT200" s="223"/>
      <c r="BU200" s="223"/>
    </row>
    <row r="201" spans="16:73" ht="13.5"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  <c r="AA201" s="223"/>
      <c r="AB201" s="223"/>
      <c r="AC201" s="223"/>
      <c r="AD201" s="223"/>
      <c r="AE201" s="223"/>
      <c r="AF201" s="223"/>
      <c r="AG201" s="223"/>
      <c r="AH201" s="223"/>
      <c r="AI201" s="223"/>
      <c r="AJ201" s="223"/>
      <c r="AK201" s="223"/>
      <c r="AL201" s="223"/>
      <c r="AM201" s="223"/>
      <c r="AN201" s="223"/>
      <c r="AO201" s="223"/>
      <c r="AP201" s="223"/>
      <c r="AQ201" s="223"/>
      <c r="AR201" s="223"/>
      <c r="AS201" s="223"/>
      <c r="AT201" s="223"/>
      <c r="AU201" s="223"/>
      <c r="AV201" s="223"/>
      <c r="AW201" s="223"/>
      <c r="AX201" s="223"/>
      <c r="AY201" s="223"/>
      <c r="AZ201" s="223"/>
      <c r="BA201" s="223"/>
      <c r="BB201" s="223"/>
      <c r="BC201" s="223"/>
      <c r="BD201" s="223"/>
      <c r="BE201" s="223"/>
      <c r="BF201" s="223"/>
      <c r="BG201" s="223"/>
      <c r="BH201" s="223"/>
      <c r="BI201" s="223"/>
      <c r="BJ201" s="223"/>
      <c r="BK201" s="223"/>
      <c r="BL201" s="223"/>
      <c r="BM201" s="223"/>
      <c r="BN201" s="223"/>
      <c r="BO201" s="223"/>
      <c r="BP201" s="223"/>
      <c r="BQ201" s="223"/>
      <c r="BR201" s="223"/>
      <c r="BS201" s="223"/>
      <c r="BT201" s="223"/>
      <c r="BU201" s="223"/>
    </row>
    <row r="202" spans="16:73" ht="13.5">
      <c r="P202" s="223"/>
      <c r="Q202" s="223"/>
      <c r="R202" s="223"/>
      <c r="S202" s="223"/>
      <c r="T202" s="223"/>
      <c r="U202" s="223"/>
      <c r="V202" s="223"/>
      <c r="W202" s="223"/>
      <c r="X202" s="223"/>
      <c r="Y202" s="223"/>
      <c r="Z202" s="223"/>
      <c r="AA202" s="223"/>
      <c r="AB202" s="223"/>
      <c r="AC202" s="223"/>
      <c r="AD202" s="223"/>
      <c r="AE202" s="223"/>
      <c r="AF202" s="223"/>
      <c r="AG202" s="223"/>
      <c r="AH202" s="223"/>
      <c r="AI202" s="223"/>
      <c r="AJ202" s="223"/>
      <c r="AK202" s="223"/>
      <c r="AL202" s="223"/>
      <c r="AM202" s="223"/>
      <c r="AN202" s="223"/>
      <c r="AO202" s="223"/>
      <c r="AP202" s="223"/>
      <c r="AQ202" s="223"/>
      <c r="AR202" s="223"/>
      <c r="AS202" s="223"/>
      <c r="AT202" s="223"/>
      <c r="AU202" s="223"/>
      <c r="AV202" s="223"/>
      <c r="AW202" s="223"/>
      <c r="AX202" s="223"/>
      <c r="AY202" s="223"/>
      <c r="AZ202" s="223"/>
      <c r="BA202" s="223"/>
      <c r="BB202" s="223"/>
      <c r="BC202" s="223"/>
      <c r="BD202" s="223"/>
      <c r="BE202" s="223"/>
      <c r="BF202" s="223"/>
      <c r="BG202" s="223"/>
      <c r="BH202" s="223"/>
      <c r="BI202" s="223"/>
      <c r="BJ202" s="223"/>
      <c r="BK202" s="223"/>
      <c r="BL202" s="223"/>
      <c r="BM202" s="223"/>
      <c r="BN202" s="223"/>
      <c r="BO202" s="223"/>
      <c r="BP202" s="223"/>
      <c r="BQ202" s="223"/>
      <c r="BR202" s="223"/>
      <c r="BS202" s="223"/>
      <c r="BT202" s="223"/>
      <c r="BU202" s="223"/>
    </row>
    <row r="203" spans="16:73" ht="13.5">
      <c r="P203" s="223"/>
      <c r="Q203" s="223"/>
      <c r="R203" s="223"/>
      <c r="S203" s="223"/>
      <c r="T203" s="223"/>
      <c r="U203" s="223"/>
      <c r="V203" s="223"/>
      <c r="W203" s="223"/>
      <c r="X203" s="223"/>
      <c r="Y203" s="223"/>
      <c r="Z203" s="223"/>
      <c r="AA203" s="223"/>
      <c r="AB203" s="223"/>
      <c r="AC203" s="223"/>
      <c r="AD203" s="223"/>
      <c r="AE203" s="223"/>
      <c r="AF203" s="223"/>
      <c r="AG203" s="223"/>
      <c r="AH203" s="223"/>
      <c r="AI203" s="223"/>
      <c r="AJ203" s="223"/>
      <c r="AK203" s="223"/>
      <c r="AL203" s="223"/>
      <c r="AM203" s="223"/>
      <c r="AN203" s="223"/>
      <c r="AO203" s="223"/>
      <c r="AP203" s="223"/>
      <c r="AQ203" s="223"/>
      <c r="AR203" s="223"/>
      <c r="AS203" s="223"/>
      <c r="AT203" s="223"/>
      <c r="AU203" s="223"/>
      <c r="AV203" s="223"/>
      <c r="AW203" s="223"/>
      <c r="AX203" s="223"/>
      <c r="AY203" s="223"/>
      <c r="AZ203" s="223"/>
      <c r="BA203" s="223"/>
      <c r="BB203" s="223"/>
      <c r="BC203" s="223"/>
      <c r="BD203" s="223"/>
      <c r="BE203" s="223"/>
      <c r="BF203" s="223"/>
      <c r="BG203" s="223"/>
      <c r="BH203" s="223"/>
      <c r="BI203" s="223"/>
      <c r="BJ203" s="223"/>
      <c r="BK203" s="223"/>
      <c r="BL203" s="223"/>
      <c r="BM203" s="223"/>
      <c r="BN203" s="223"/>
      <c r="BO203" s="223"/>
      <c r="BP203" s="223"/>
      <c r="BQ203" s="223"/>
      <c r="BR203" s="223"/>
      <c r="BS203" s="223"/>
      <c r="BT203" s="223"/>
      <c r="BU203" s="223"/>
    </row>
    <row r="204" spans="16:73" ht="13.5">
      <c r="P204" s="223"/>
      <c r="Q204" s="223"/>
      <c r="R204" s="223"/>
      <c r="S204" s="223"/>
      <c r="T204" s="223"/>
      <c r="U204" s="223"/>
      <c r="V204" s="223"/>
      <c r="W204" s="223"/>
      <c r="X204" s="223"/>
      <c r="Y204" s="223"/>
      <c r="Z204" s="223"/>
      <c r="AA204" s="223"/>
      <c r="AB204" s="223"/>
      <c r="AC204" s="223"/>
      <c r="AD204" s="223"/>
      <c r="AE204" s="223"/>
      <c r="AF204" s="223"/>
      <c r="AG204" s="223"/>
      <c r="AH204" s="223"/>
      <c r="AI204" s="223"/>
      <c r="AJ204" s="223"/>
      <c r="AK204" s="223"/>
      <c r="AL204" s="223"/>
      <c r="AM204" s="223"/>
      <c r="AN204" s="223"/>
      <c r="AO204" s="223"/>
      <c r="AP204" s="223"/>
      <c r="AQ204" s="223"/>
      <c r="AR204" s="223"/>
      <c r="AS204" s="223"/>
      <c r="AT204" s="223"/>
      <c r="AU204" s="223"/>
      <c r="AV204" s="223"/>
      <c r="AW204" s="223"/>
      <c r="AX204" s="223"/>
      <c r="AY204" s="223"/>
      <c r="AZ204" s="223"/>
      <c r="BA204" s="223"/>
      <c r="BB204" s="223"/>
      <c r="BC204" s="223"/>
      <c r="BD204" s="223"/>
      <c r="BE204" s="223"/>
      <c r="BF204" s="223"/>
      <c r="BG204" s="223"/>
      <c r="BH204" s="223"/>
      <c r="BI204" s="223"/>
      <c r="BJ204" s="223"/>
      <c r="BK204" s="223"/>
      <c r="BL204" s="223"/>
      <c r="BM204" s="223"/>
      <c r="BN204" s="223"/>
      <c r="BO204" s="223"/>
      <c r="BP204" s="223"/>
      <c r="BQ204" s="223"/>
      <c r="BR204" s="223"/>
      <c r="BS204" s="223"/>
      <c r="BT204" s="223"/>
      <c r="BU204" s="223"/>
    </row>
    <row r="205" spans="16:73" ht="13.5">
      <c r="P205" s="223"/>
      <c r="Q205" s="223"/>
      <c r="R205" s="223"/>
      <c r="S205" s="223"/>
      <c r="T205" s="223"/>
      <c r="U205" s="223"/>
      <c r="V205" s="223"/>
      <c r="W205" s="223"/>
      <c r="X205" s="223"/>
      <c r="Y205" s="223"/>
      <c r="Z205" s="223"/>
      <c r="AA205" s="223"/>
      <c r="AB205" s="223"/>
      <c r="AC205" s="223"/>
      <c r="AD205" s="223"/>
      <c r="AE205" s="223"/>
      <c r="AF205" s="223"/>
      <c r="AG205" s="223"/>
      <c r="AH205" s="223"/>
      <c r="AI205" s="223"/>
      <c r="AJ205" s="223"/>
      <c r="AK205" s="223"/>
      <c r="AL205" s="223"/>
      <c r="AM205" s="223"/>
      <c r="AN205" s="223"/>
      <c r="AO205" s="223"/>
      <c r="AP205" s="223"/>
      <c r="AQ205" s="223"/>
      <c r="AR205" s="223"/>
      <c r="AS205" s="223"/>
      <c r="AT205" s="223"/>
      <c r="AU205" s="223"/>
      <c r="AV205" s="223"/>
      <c r="AW205" s="223"/>
      <c r="AX205" s="223"/>
      <c r="AY205" s="223"/>
      <c r="AZ205" s="223"/>
      <c r="BA205" s="223"/>
      <c r="BB205" s="223"/>
      <c r="BC205" s="223"/>
      <c r="BD205" s="223"/>
      <c r="BE205" s="223"/>
      <c r="BF205" s="223"/>
      <c r="BG205" s="223"/>
      <c r="BH205" s="223"/>
      <c r="BI205" s="223"/>
      <c r="BJ205" s="223"/>
      <c r="BK205" s="223"/>
      <c r="BL205" s="223"/>
      <c r="BM205" s="223"/>
      <c r="BN205" s="223"/>
      <c r="BO205" s="223"/>
      <c r="BP205" s="223"/>
      <c r="BQ205" s="223"/>
      <c r="BR205" s="223"/>
      <c r="BS205" s="223"/>
      <c r="BT205" s="223"/>
      <c r="BU205" s="223"/>
    </row>
    <row r="206" spans="16:73" ht="13.5">
      <c r="P206" s="223"/>
      <c r="Q206" s="223"/>
      <c r="R206" s="223"/>
      <c r="S206" s="223"/>
      <c r="T206" s="223"/>
      <c r="U206" s="223"/>
      <c r="V206" s="223"/>
      <c r="W206" s="223"/>
      <c r="X206" s="223"/>
      <c r="Y206" s="223"/>
      <c r="Z206" s="223"/>
      <c r="AA206" s="223"/>
      <c r="AB206" s="223"/>
      <c r="AC206" s="223"/>
      <c r="AD206" s="223"/>
      <c r="AE206" s="223"/>
      <c r="AF206" s="223"/>
      <c r="AG206" s="223"/>
      <c r="AH206" s="223"/>
      <c r="AI206" s="223"/>
      <c r="AJ206" s="223"/>
      <c r="AK206" s="223"/>
      <c r="AL206" s="223"/>
      <c r="AM206" s="223"/>
      <c r="AN206" s="223"/>
      <c r="AO206" s="223"/>
      <c r="AP206" s="223"/>
      <c r="AQ206" s="223"/>
      <c r="AR206" s="223"/>
      <c r="AS206" s="223"/>
      <c r="AT206" s="223"/>
      <c r="AU206" s="223"/>
      <c r="AV206" s="223"/>
      <c r="AW206" s="223"/>
      <c r="AX206" s="223"/>
      <c r="AY206" s="223"/>
      <c r="AZ206" s="223"/>
      <c r="BA206" s="223"/>
      <c r="BB206" s="223"/>
      <c r="BC206" s="223"/>
      <c r="BD206" s="223"/>
      <c r="BE206" s="223"/>
      <c r="BF206" s="223"/>
      <c r="BG206" s="223"/>
      <c r="BH206" s="223"/>
      <c r="BI206" s="223"/>
      <c r="BJ206" s="223"/>
      <c r="BK206" s="223"/>
      <c r="BL206" s="223"/>
      <c r="BM206" s="223"/>
      <c r="BN206" s="223"/>
      <c r="BO206" s="223"/>
      <c r="BP206" s="223"/>
      <c r="BQ206" s="223"/>
      <c r="BR206" s="223"/>
      <c r="BS206" s="223"/>
      <c r="BT206" s="223"/>
      <c r="BU206" s="223"/>
    </row>
    <row r="207" spans="16:73" ht="13.5">
      <c r="P207" s="223"/>
      <c r="Q207" s="223"/>
      <c r="R207" s="223"/>
      <c r="S207" s="223"/>
      <c r="T207" s="223"/>
      <c r="U207" s="223"/>
      <c r="V207" s="223"/>
      <c r="W207" s="223"/>
      <c r="X207" s="223"/>
      <c r="Y207" s="223"/>
      <c r="Z207" s="223"/>
      <c r="AA207" s="223"/>
      <c r="AB207" s="223"/>
      <c r="AC207" s="223"/>
      <c r="AD207" s="223"/>
      <c r="AE207" s="223"/>
      <c r="AF207" s="223"/>
      <c r="AG207" s="223"/>
      <c r="AH207" s="223"/>
      <c r="AI207" s="223"/>
      <c r="AJ207" s="223"/>
      <c r="AK207" s="223"/>
      <c r="AL207" s="223"/>
      <c r="AM207" s="223"/>
      <c r="AN207" s="223"/>
      <c r="AO207" s="223"/>
      <c r="AP207" s="223"/>
      <c r="AQ207" s="223"/>
      <c r="AR207" s="223"/>
      <c r="AS207" s="223"/>
      <c r="AT207" s="223"/>
      <c r="AU207" s="223"/>
      <c r="AV207" s="223"/>
      <c r="AW207" s="223"/>
      <c r="AX207" s="223"/>
      <c r="AY207" s="223"/>
      <c r="AZ207" s="223"/>
      <c r="BA207" s="223"/>
      <c r="BB207" s="223"/>
      <c r="BC207" s="223"/>
      <c r="BD207" s="223"/>
      <c r="BE207" s="223"/>
      <c r="BF207" s="223"/>
      <c r="BG207" s="223"/>
      <c r="BH207" s="223"/>
      <c r="BI207" s="223"/>
      <c r="BJ207" s="223"/>
      <c r="BK207" s="223"/>
      <c r="BL207" s="223"/>
      <c r="BM207" s="223"/>
      <c r="BN207" s="223"/>
      <c r="BO207" s="223"/>
      <c r="BP207" s="223"/>
      <c r="BQ207" s="223"/>
      <c r="BR207" s="223"/>
      <c r="BS207" s="223"/>
      <c r="BT207" s="223"/>
      <c r="BU207" s="223"/>
    </row>
    <row r="208" spans="16:73" ht="13.5">
      <c r="P208" s="223"/>
      <c r="Q208" s="223"/>
      <c r="R208" s="223"/>
      <c r="S208" s="223"/>
      <c r="T208" s="223"/>
      <c r="U208" s="223"/>
      <c r="V208" s="223"/>
      <c r="W208" s="223"/>
      <c r="X208" s="223"/>
      <c r="Y208" s="223"/>
      <c r="Z208" s="223"/>
      <c r="AA208" s="223"/>
      <c r="AB208" s="223"/>
      <c r="AC208" s="223"/>
      <c r="AD208" s="223"/>
      <c r="AE208" s="223"/>
      <c r="AF208" s="223"/>
      <c r="AG208" s="223"/>
      <c r="AH208" s="223"/>
      <c r="AI208" s="223"/>
      <c r="AJ208" s="223"/>
      <c r="AK208" s="223"/>
      <c r="AL208" s="223"/>
      <c r="AM208" s="223"/>
      <c r="AN208" s="223"/>
      <c r="AO208" s="223"/>
      <c r="AP208" s="223"/>
      <c r="AQ208" s="223"/>
      <c r="AR208" s="223"/>
      <c r="AS208" s="223"/>
      <c r="AT208" s="223"/>
      <c r="AU208" s="223"/>
      <c r="AV208" s="223"/>
      <c r="AW208" s="223"/>
      <c r="AX208" s="223"/>
      <c r="AY208" s="223"/>
      <c r="AZ208" s="223"/>
      <c r="BA208" s="223"/>
      <c r="BB208" s="223"/>
      <c r="BC208" s="223"/>
      <c r="BD208" s="223"/>
      <c r="BE208" s="223"/>
      <c r="BF208" s="223"/>
      <c r="BG208" s="223"/>
      <c r="BH208" s="223"/>
      <c r="BI208" s="223"/>
      <c r="BJ208" s="223"/>
      <c r="BK208" s="223"/>
      <c r="BL208" s="223"/>
      <c r="BM208" s="223"/>
      <c r="BN208" s="223"/>
      <c r="BO208" s="223"/>
      <c r="BP208" s="223"/>
      <c r="BQ208" s="223"/>
      <c r="BR208" s="223"/>
      <c r="BS208" s="223"/>
      <c r="BT208" s="223"/>
      <c r="BU208" s="223"/>
    </row>
    <row r="209" spans="16:73" ht="13.5">
      <c r="P209" s="223"/>
      <c r="Q209" s="223"/>
      <c r="R209" s="223"/>
      <c r="S209" s="223"/>
      <c r="T209" s="223"/>
      <c r="U209" s="223"/>
      <c r="V209" s="223"/>
      <c r="W209" s="223"/>
      <c r="X209" s="223"/>
      <c r="Y209" s="223"/>
      <c r="Z209" s="223"/>
      <c r="AA209" s="223"/>
      <c r="AB209" s="223"/>
      <c r="AC209" s="223"/>
      <c r="AD209" s="223"/>
      <c r="AE209" s="223"/>
      <c r="AF209" s="223"/>
      <c r="AG209" s="223"/>
      <c r="AH209" s="223"/>
      <c r="AI209" s="223"/>
      <c r="AJ209" s="223"/>
      <c r="AK209" s="223"/>
      <c r="AL209" s="223"/>
      <c r="AM209" s="223"/>
      <c r="AN209" s="223"/>
      <c r="AO209" s="223"/>
      <c r="AP209" s="223"/>
      <c r="AQ209" s="223"/>
      <c r="AR209" s="223"/>
      <c r="AS209" s="223"/>
      <c r="AT209" s="223"/>
      <c r="AU209" s="223"/>
      <c r="AV209" s="223"/>
      <c r="AW209" s="223"/>
      <c r="AX209" s="223"/>
      <c r="AY209" s="223"/>
      <c r="AZ209" s="223"/>
      <c r="BA209" s="223"/>
      <c r="BB209" s="223"/>
      <c r="BC209" s="223"/>
      <c r="BD209" s="223"/>
      <c r="BE209" s="223"/>
      <c r="BF209" s="223"/>
      <c r="BG209" s="223"/>
      <c r="BH209" s="223"/>
      <c r="BI209" s="223"/>
      <c r="BJ209" s="223"/>
      <c r="BK209" s="223"/>
      <c r="BL209" s="223"/>
      <c r="BM209" s="223"/>
      <c r="BN209" s="223"/>
      <c r="BO209" s="223"/>
      <c r="BP209" s="223"/>
      <c r="BQ209" s="223"/>
      <c r="BR209" s="223"/>
      <c r="BS209" s="223"/>
      <c r="BT209" s="223"/>
      <c r="BU209" s="223"/>
    </row>
    <row r="210" spans="16:73" ht="13.5">
      <c r="P210" s="223"/>
      <c r="Q210" s="223"/>
      <c r="R210" s="223"/>
      <c r="S210" s="223"/>
      <c r="T210" s="223"/>
      <c r="U210" s="223"/>
      <c r="V210" s="223"/>
      <c r="W210" s="223"/>
      <c r="X210" s="223"/>
      <c r="Y210" s="223"/>
      <c r="Z210" s="223"/>
      <c r="AA210" s="223"/>
      <c r="AB210" s="223"/>
      <c r="AC210" s="223"/>
      <c r="AD210" s="223"/>
      <c r="AE210" s="223"/>
      <c r="AF210" s="223"/>
      <c r="AG210" s="223"/>
      <c r="AH210" s="223"/>
      <c r="AI210" s="223"/>
      <c r="AJ210" s="223"/>
      <c r="AK210" s="223"/>
      <c r="AL210" s="223"/>
      <c r="AM210" s="223"/>
      <c r="AN210" s="223"/>
      <c r="AO210" s="223"/>
      <c r="AP210" s="223"/>
      <c r="AQ210" s="223"/>
      <c r="AR210" s="223"/>
      <c r="AS210" s="223"/>
      <c r="AT210" s="223"/>
      <c r="AU210" s="223"/>
      <c r="AV210" s="223"/>
      <c r="AW210" s="223"/>
      <c r="AX210" s="223"/>
      <c r="AY210" s="223"/>
      <c r="AZ210" s="223"/>
      <c r="BA210" s="223"/>
      <c r="BB210" s="223"/>
      <c r="BC210" s="223"/>
      <c r="BD210" s="223"/>
      <c r="BE210" s="223"/>
      <c r="BF210" s="223"/>
      <c r="BG210" s="223"/>
      <c r="BH210" s="223"/>
      <c r="BI210" s="223"/>
      <c r="BJ210" s="223"/>
      <c r="BK210" s="223"/>
      <c r="BL210" s="223"/>
      <c r="BM210" s="223"/>
      <c r="BN210" s="223"/>
      <c r="BO210" s="223"/>
      <c r="BP210" s="223"/>
      <c r="BQ210" s="223"/>
      <c r="BR210" s="223"/>
      <c r="BS210" s="223"/>
      <c r="BT210" s="223"/>
      <c r="BU210" s="223"/>
    </row>
    <row r="211" spans="16:73" ht="13.5">
      <c r="P211" s="223"/>
      <c r="Q211" s="223"/>
      <c r="R211" s="223"/>
      <c r="S211" s="223"/>
      <c r="T211" s="223"/>
      <c r="U211" s="223"/>
      <c r="V211" s="223"/>
      <c r="W211" s="223"/>
      <c r="X211" s="223"/>
      <c r="Y211" s="223"/>
      <c r="Z211" s="223"/>
      <c r="AA211" s="223"/>
      <c r="AB211" s="223"/>
      <c r="AC211" s="223"/>
      <c r="AD211" s="223"/>
      <c r="AE211" s="223"/>
      <c r="AF211" s="223"/>
      <c r="AG211" s="223"/>
      <c r="AH211" s="223"/>
      <c r="AI211" s="223"/>
      <c r="AJ211" s="223"/>
      <c r="AK211" s="223"/>
      <c r="AL211" s="223"/>
      <c r="AM211" s="223"/>
      <c r="AN211" s="223"/>
      <c r="AO211" s="223"/>
      <c r="AP211" s="223"/>
      <c r="AQ211" s="223"/>
      <c r="AR211" s="223"/>
      <c r="AS211" s="223"/>
      <c r="AT211" s="223"/>
      <c r="AU211" s="223"/>
      <c r="AV211" s="223"/>
      <c r="AW211" s="223"/>
      <c r="AX211" s="223"/>
      <c r="AY211" s="223"/>
      <c r="AZ211" s="223"/>
      <c r="BA211" s="223"/>
      <c r="BB211" s="223"/>
      <c r="BC211" s="223"/>
      <c r="BD211" s="223"/>
      <c r="BE211" s="223"/>
      <c r="BF211" s="223"/>
      <c r="BG211" s="223"/>
      <c r="BH211" s="223"/>
      <c r="BI211" s="223"/>
      <c r="BJ211" s="223"/>
      <c r="BK211" s="223"/>
      <c r="BL211" s="223"/>
      <c r="BM211" s="223"/>
      <c r="BN211" s="223"/>
      <c r="BO211" s="223"/>
      <c r="BP211" s="223"/>
      <c r="BQ211" s="223"/>
      <c r="BR211" s="223"/>
      <c r="BS211" s="223"/>
      <c r="BT211" s="223"/>
      <c r="BU211" s="223"/>
    </row>
    <row r="212" spans="16:73" ht="13.5">
      <c r="P212" s="223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  <c r="AA212" s="223"/>
      <c r="AB212" s="223"/>
      <c r="AC212" s="223"/>
      <c r="AD212" s="223"/>
      <c r="AE212" s="223"/>
      <c r="AF212" s="223"/>
      <c r="AG212" s="223"/>
      <c r="AH212" s="223"/>
      <c r="AI212" s="223"/>
      <c r="AJ212" s="223"/>
      <c r="AK212" s="223"/>
      <c r="AL212" s="223"/>
      <c r="AM212" s="223"/>
      <c r="AN212" s="223"/>
      <c r="AO212" s="223"/>
      <c r="AP212" s="223"/>
      <c r="AQ212" s="223"/>
      <c r="AR212" s="223"/>
      <c r="AS212" s="223"/>
      <c r="AT212" s="223"/>
      <c r="AU212" s="223"/>
      <c r="AV212" s="223"/>
      <c r="AW212" s="223"/>
      <c r="AX212" s="223"/>
      <c r="AY212" s="223"/>
      <c r="AZ212" s="223"/>
      <c r="BA212" s="223"/>
      <c r="BB212" s="223"/>
      <c r="BC212" s="223"/>
      <c r="BD212" s="223"/>
      <c r="BE212" s="223"/>
      <c r="BF212" s="223"/>
      <c r="BG212" s="223"/>
      <c r="BH212" s="223"/>
      <c r="BI212" s="223"/>
      <c r="BJ212" s="223"/>
      <c r="BK212" s="223"/>
      <c r="BL212" s="223"/>
      <c r="BM212" s="223"/>
      <c r="BN212" s="223"/>
      <c r="BO212" s="223"/>
      <c r="BP212" s="223"/>
      <c r="BQ212" s="223"/>
      <c r="BR212" s="223"/>
      <c r="BS212" s="223"/>
      <c r="BT212" s="223"/>
      <c r="BU212" s="223"/>
    </row>
    <row r="213" spans="16:73" ht="13.5">
      <c r="P213" s="223"/>
      <c r="Q213" s="223"/>
      <c r="R213" s="223"/>
      <c r="S213" s="223"/>
      <c r="T213" s="223"/>
      <c r="U213" s="223"/>
      <c r="V213" s="223"/>
      <c r="W213" s="223"/>
      <c r="X213" s="223"/>
      <c r="Y213" s="223"/>
      <c r="Z213" s="223"/>
      <c r="AA213" s="223"/>
      <c r="AB213" s="223"/>
      <c r="AC213" s="223"/>
      <c r="AD213" s="223"/>
      <c r="AE213" s="223"/>
      <c r="AF213" s="223"/>
      <c r="AG213" s="223"/>
      <c r="AH213" s="223"/>
      <c r="AI213" s="223"/>
      <c r="AJ213" s="223"/>
      <c r="AK213" s="223"/>
      <c r="AL213" s="223"/>
      <c r="AM213" s="223"/>
      <c r="AN213" s="223"/>
      <c r="AO213" s="223"/>
      <c r="AP213" s="223"/>
      <c r="AQ213" s="223"/>
      <c r="AR213" s="223"/>
      <c r="AS213" s="223"/>
      <c r="AT213" s="223"/>
      <c r="AU213" s="223"/>
      <c r="AV213" s="223"/>
      <c r="AW213" s="223"/>
      <c r="AX213" s="223"/>
      <c r="AY213" s="223"/>
      <c r="AZ213" s="223"/>
      <c r="BA213" s="223"/>
      <c r="BB213" s="223"/>
      <c r="BC213" s="223"/>
      <c r="BD213" s="223"/>
      <c r="BE213" s="223"/>
      <c r="BF213" s="223"/>
      <c r="BG213" s="223"/>
      <c r="BH213" s="223"/>
      <c r="BI213" s="223"/>
      <c r="BJ213" s="223"/>
      <c r="BK213" s="223"/>
      <c r="BL213" s="223"/>
      <c r="BM213" s="223"/>
      <c r="BN213" s="223"/>
      <c r="BO213" s="223"/>
      <c r="BP213" s="223"/>
      <c r="BQ213" s="223"/>
      <c r="BR213" s="223"/>
      <c r="BS213" s="223"/>
      <c r="BT213" s="223"/>
      <c r="BU213" s="223"/>
    </row>
    <row r="214" spans="16:73" ht="13.5"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  <c r="AA214" s="223"/>
      <c r="AB214" s="223"/>
      <c r="AC214" s="223"/>
      <c r="AD214" s="223"/>
      <c r="AE214" s="223"/>
      <c r="AF214" s="223"/>
      <c r="AG214" s="223"/>
      <c r="AH214" s="223"/>
      <c r="AI214" s="223"/>
      <c r="AJ214" s="223"/>
      <c r="AK214" s="223"/>
      <c r="AL214" s="223"/>
      <c r="AM214" s="223"/>
      <c r="AN214" s="223"/>
      <c r="AO214" s="223"/>
      <c r="AP214" s="223"/>
      <c r="AQ214" s="223"/>
      <c r="AR214" s="223"/>
      <c r="AS214" s="223"/>
      <c r="AT214" s="223"/>
      <c r="AU214" s="223"/>
      <c r="AV214" s="223"/>
      <c r="AW214" s="223"/>
      <c r="AX214" s="223"/>
      <c r="AY214" s="223"/>
      <c r="AZ214" s="223"/>
      <c r="BA214" s="223"/>
      <c r="BB214" s="223"/>
      <c r="BC214" s="223"/>
      <c r="BD214" s="223"/>
      <c r="BE214" s="223"/>
      <c r="BF214" s="223"/>
      <c r="BG214" s="223"/>
      <c r="BH214" s="223"/>
      <c r="BI214" s="223"/>
      <c r="BJ214" s="223"/>
      <c r="BK214" s="223"/>
      <c r="BL214" s="223"/>
      <c r="BM214" s="223"/>
      <c r="BN214" s="223"/>
      <c r="BO214" s="223"/>
      <c r="BP214" s="223"/>
      <c r="BQ214" s="223"/>
      <c r="BR214" s="223"/>
      <c r="BS214" s="223"/>
      <c r="BT214" s="223"/>
      <c r="BU214" s="223"/>
    </row>
    <row r="215" spans="16:73" ht="13.5">
      <c r="P215" s="223"/>
      <c r="Q215" s="223"/>
      <c r="R215" s="223"/>
      <c r="S215" s="223"/>
      <c r="T215" s="223"/>
      <c r="U215" s="223"/>
      <c r="V215" s="223"/>
      <c r="W215" s="223"/>
      <c r="X215" s="223"/>
      <c r="Y215" s="223"/>
      <c r="Z215" s="223"/>
      <c r="AA215" s="223"/>
      <c r="AB215" s="223"/>
      <c r="AC215" s="223"/>
      <c r="AD215" s="223"/>
      <c r="AE215" s="223"/>
      <c r="AF215" s="223"/>
      <c r="AG215" s="223"/>
      <c r="AH215" s="223"/>
      <c r="AI215" s="223"/>
      <c r="AJ215" s="223"/>
      <c r="AK215" s="223"/>
      <c r="AL215" s="223"/>
      <c r="AM215" s="223"/>
      <c r="AN215" s="223"/>
      <c r="AO215" s="223"/>
      <c r="AP215" s="223"/>
      <c r="AQ215" s="223"/>
      <c r="AR215" s="223"/>
      <c r="AS215" s="223"/>
      <c r="AT215" s="223"/>
      <c r="AU215" s="223"/>
      <c r="AV215" s="223"/>
      <c r="AW215" s="223"/>
      <c r="AX215" s="223"/>
      <c r="AY215" s="223"/>
      <c r="AZ215" s="223"/>
      <c r="BA215" s="223"/>
      <c r="BB215" s="223"/>
      <c r="BC215" s="223"/>
      <c r="BD215" s="223"/>
      <c r="BE215" s="223"/>
      <c r="BF215" s="223"/>
      <c r="BG215" s="223"/>
      <c r="BH215" s="223"/>
      <c r="BI215" s="223"/>
      <c r="BJ215" s="223"/>
      <c r="BK215" s="223"/>
      <c r="BL215" s="223"/>
      <c r="BM215" s="223"/>
      <c r="BN215" s="223"/>
      <c r="BO215" s="223"/>
      <c r="BP215" s="223"/>
      <c r="BQ215" s="223"/>
      <c r="BR215" s="223"/>
      <c r="BS215" s="223"/>
      <c r="BT215" s="223"/>
      <c r="BU215" s="223"/>
    </row>
    <row r="216" spans="16:73" ht="13.5">
      <c r="P216" s="223"/>
      <c r="Q216" s="223"/>
      <c r="R216" s="223"/>
      <c r="S216" s="223"/>
      <c r="T216" s="223"/>
      <c r="U216" s="223"/>
      <c r="V216" s="223"/>
      <c r="W216" s="223"/>
      <c r="X216" s="223"/>
      <c r="Y216" s="223"/>
      <c r="Z216" s="223"/>
      <c r="AA216" s="223"/>
      <c r="AB216" s="223"/>
      <c r="AC216" s="223"/>
      <c r="AD216" s="223"/>
      <c r="AE216" s="223"/>
      <c r="AF216" s="223"/>
      <c r="AG216" s="223"/>
      <c r="AH216" s="223"/>
      <c r="AI216" s="223"/>
      <c r="AJ216" s="223"/>
      <c r="AK216" s="223"/>
      <c r="AL216" s="223"/>
      <c r="AM216" s="223"/>
      <c r="AN216" s="223"/>
      <c r="AO216" s="223"/>
      <c r="AP216" s="223"/>
      <c r="AQ216" s="223"/>
      <c r="AR216" s="223"/>
      <c r="AS216" s="223"/>
      <c r="AT216" s="223"/>
      <c r="AU216" s="223"/>
      <c r="AV216" s="223"/>
      <c r="AW216" s="223"/>
      <c r="AX216" s="223"/>
      <c r="AY216" s="223"/>
      <c r="AZ216" s="223"/>
      <c r="BA216" s="223"/>
      <c r="BB216" s="223"/>
      <c r="BC216" s="223"/>
      <c r="BD216" s="223"/>
      <c r="BE216" s="223"/>
      <c r="BF216" s="223"/>
      <c r="BG216" s="223"/>
      <c r="BH216" s="223"/>
      <c r="BI216" s="223"/>
      <c r="BJ216" s="223"/>
      <c r="BK216" s="223"/>
      <c r="BL216" s="223"/>
      <c r="BM216" s="223"/>
      <c r="BN216" s="223"/>
      <c r="BO216" s="223"/>
      <c r="BP216" s="223"/>
      <c r="BQ216" s="223"/>
      <c r="BR216" s="223"/>
      <c r="BS216" s="223"/>
      <c r="BT216" s="223"/>
      <c r="BU216" s="223"/>
    </row>
    <row r="217" spans="16:73" ht="13.5">
      <c r="P217" s="223"/>
      <c r="Q217" s="223"/>
      <c r="R217" s="223"/>
      <c r="S217" s="223"/>
      <c r="T217" s="223"/>
      <c r="U217" s="223"/>
      <c r="V217" s="223"/>
      <c r="W217" s="223"/>
      <c r="X217" s="223"/>
      <c r="Y217" s="223"/>
      <c r="Z217" s="223"/>
      <c r="AA217" s="223"/>
      <c r="AB217" s="223"/>
      <c r="AC217" s="223"/>
      <c r="AD217" s="223"/>
      <c r="AE217" s="223"/>
      <c r="AF217" s="223"/>
      <c r="AG217" s="223"/>
      <c r="AH217" s="223"/>
      <c r="AI217" s="223"/>
      <c r="AJ217" s="223"/>
      <c r="AK217" s="223"/>
      <c r="AL217" s="223"/>
      <c r="AM217" s="223"/>
      <c r="AN217" s="223"/>
      <c r="AO217" s="223"/>
      <c r="AP217" s="223"/>
      <c r="AQ217" s="223"/>
      <c r="AR217" s="223"/>
      <c r="AS217" s="223"/>
      <c r="AT217" s="223"/>
      <c r="AU217" s="223"/>
      <c r="AV217" s="223"/>
      <c r="AW217" s="223"/>
      <c r="AX217" s="223"/>
      <c r="AY217" s="223"/>
      <c r="AZ217" s="223"/>
      <c r="BA217" s="223"/>
      <c r="BB217" s="223"/>
      <c r="BC217" s="223"/>
      <c r="BD217" s="223"/>
      <c r="BE217" s="223"/>
      <c r="BF217" s="223"/>
      <c r="BG217" s="223"/>
      <c r="BH217" s="223"/>
      <c r="BI217" s="223"/>
      <c r="BJ217" s="223"/>
      <c r="BK217" s="223"/>
      <c r="BL217" s="223"/>
      <c r="BM217" s="223"/>
      <c r="BN217" s="223"/>
      <c r="BO217" s="223"/>
      <c r="BP217" s="223"/>
      <c r="BQ217" s="223"/>
      <c r="BR217" s="223"/>
      <c r="BS217" s="223"/>
      <c r="BT217" s="223"/>
      <c r="BU217" s="223"/>
    </row>
    <row r="218" spans="16:73" ht="13.5">
      <c r="P218" s="223"/>
      <c r="Q218" s="223"/>
      <c r="R218" s="223"/>
      <c r="S218" s="223"/>
      <c r="T218" s="223"/>
      <c r="U218" s="223"/>
      <c r="V218" s="223"/>
      <c r="W218" s="223"/>
      <c r="X218" s="223"/>
      <c r="Y218" s="223"/>
      <c r="Z218" s="223"/>
      <c r="AA218" s="223"/>
      <c r="AB218" s="223"/>
      <c r="AC218" s="223"/>
      <c r="AD218" s="223"/>
      <c r="AE218" s="223"/>
      <c r="AF218" s="223"/>
      <c r="AG218" s="223"/>
      <c r="AH218" s="223"/>
      <c r="AI218" s="223"/>
      <c r="AJ218" s="223"/>
      <c r="AK218" s="223"/>
      <c r="AL218" s="223"/>
      <c r="AM218" s="223"/>
      <c r="AN218" s="223"/>
      <c r="AO218" s="223"/>
      <c r="AP218" s="223"/>
      <c r="AQ218" s="223"/>
      <c r="AR218" s="223"/>
      <c r="AS218" s="223"/>
      <c r="AT218" s="223"/>
      <c r="AU218" s="223"/>
      <c r="AV218" s="223"/>
      <c r="AW218" s="223"/>
      <c r="AX218" s="223"/>
      <c r="AY218" s="223"/>
      <c r="AZ218" s="223"/>
      <c r="BA218" s="223"/>
      <c r="BB218" s="223"/>
      <c r="BC218" s="223"/>
      <c r="BD218" s="223"/>
      <c r="BE218" s="223"/>
      <c r="BF218" s="223"/>
      <c r="BG218" s="223"/>
      <c r="BH218" s="223"/>
      <c r="BI218" s="223"/>
      <c r="BJ218" s="223"/>
      <c r="BK218" s="223"/>
      <c r="BL218" s="223"/>
      <c r="BM218" s="223"/>
      <c r="BN218" s="223"/>
      <c r="BO218" s="223"/>
      <c r="BP218" s="223"/>
      <c r="BQ218" s="223"/>
      <c r="BR218" s="223"/>
      <c r="BS218" s="223"/>
      <c r="BT218" s="223"/>
      <c r="BU218" s="223"/>
    </row>
    <row r="219" spans="16:73" ht="13.5">
      <c r="P219" s="223"/>
      <c r="Q219" s="223"/>
      <c r="R219" s="223"/>
      <c r="S219" s="223"/>
      <c r="T219" s="223"/>
      <c r="U219" s="223"/>
      <c r="V219" s="223"/>
      <c r="W219" s="223"/>
      <c r="X219" s="223"/>
      <c r="Y219" s="223"/>
      <c r="Z219" s="223"/>
      <c r="AA219" s="223"/>
      <c r="AB219" s="223"/>
      <c r="AC219" s="223"/>
      <c r="AD219" s="223"/>
      <c r="AE219" s="223"/>
      <c r="AF219" s="223"/>
      <c r="AG219" s="223"/>
      <c r="AH219" s="223"/>
      <c r="AI219" s="223"/>
      <c r="AJ219" s="223"/>
      <c r="AK219" s="223"/>
      <c r="AL219" s="223"/>
      <c r="AM219" s="223"/>
      <c r="AN219" s="223"/>
      <c r="AO219" s="223"/>
      <c r="AP219" s="223"/>
      <c r="AQ219" s="223"/>
      <c r="AR219" s="223"/>
      <c r="AS219" s="223"/>
      <c r="AT219" s="223"/>
      <c r="AU219" s="223"/>
      <c r="AV219" s="223"/>
      <c r="AW219" s="223"/>
      <c r="AX219" s="223"/>
      <c r="AY219" s="223"/>
      <c r="AZ219" s="223"/>
      <c r="BA219" s="223"/>
      <c r="BB219" s="223"/>
      <c r="BC219" s="223"/>
      <c r="BD219" s="223"/>
      <c r="BE219" s="223"/>
      <c r="BF219" s="223"/>
      <c r="BG219" s="223"/>
      <c r="BH219" s="223"/>
      <c r="BI219" s="223"/>
      <c r="BJ219" s="223"/>
      <c r="BK219" s="223"/>
      <c r="BL219" s="223"/>
      <c r="BM219" s="223"/>
      <c r="BN219" s="223"/>
      <c r="BO219" s="223"/>
      <c r="BP219" s="223"/>
      <c r="BQ219" s="223"/>
      <c r="BR219" s="223"/>
      <c r="BS219" s="223"/>
      <c r="BT219" s="223"/>
      <c r="BU219" s="223"/>
    </row>
    <row r="220" spans="16:73" ht="13.5"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  <c r="AA220" s="223"/>
      <c r="AB220" s="223"/>
      <c r="AC220" s="223"/>
      <c r="AD220" s="223"/>
      <c r="AE220" s="223"/>
      <c r="AF220" s="223"/>
      <c r="AG220" s="223"/>
      <c r="AH220" s="223"/>
      <c r="AI220" s="223"/>
      <c r="AJ220" s="223"/>
      <c r="AK220" s="223"/>
      <c r="AL220" s="223"/>
      <c r="AM220" s="223"/>
      <c r="AN220" s="223"/>
      <c r="AO220" s="223"/>
      <c r="AP220" s="223"/>
      <c r="AQ220" s="223"/>
      <c r="AR220" s="223"/>
      <c r="AS220" s="223"/>
      <c r="AT220" s="223"/>
      <c r="AU220" s="223"/>
      <c r="AV220" s="223"/>
      <c r="AW220" s="223"/>
      <c r="AX220" s="223"/>
      <c r="AY220" s="223"/>
      <c r="AZ220" s="223"/>
      <c r="BA220" s="223"/>
      <c r="BB220" s="223"/>
      <c r="BC220" s="223"/>
      <c r="BD220" s="223"/>
      <c r="BE220" s="223"/>
      <c r="BF220" s="223"/>
      <c r="BG220" s="223"/>
      <c r="BH220" s="223"/>
      <c r="BI220" s="223"/>
      <c r="BJ220" s="223"/>
      <c r="BK220" s="223"/>
      <c r="BL220" s="223"/>
      <c r="BM220" s="223"/>
      <c r="BN220" s="223"/>
      <c r="BO220" s="223"/>
      <c r="BP220" s="223"/>
      <c r="BQ220" s="223"/>
      <c r="BR220" s="223"/>
      <c r="BS220" s="223"/>
      <c r="BT220" s="223"/>
      <c r="BU220" s="223"/>
    </row>
    <row r="221" spans="16:73" ht="13.5">
      <c r="P221" s="223"/>
      <c r="Q221" s="223"/>
      <c r="R221" s="223"/>
      <c r="S221" s="223"/>
      <c r="T221" s="223"/>
      <c r="U221" s="223"/>
      <c r="V221" s="223"/>
      <c r="W221" s="223"/>
      <c r="X221" s="223"/>
      <c r="Y221" s="223"/>
      <c r="Z221" s="223"/>
      <c r="AA221" s="223"/>
      <c r="AB221" s="223"/>
      <c r="AC221" s="223"/>
      <c r="AD221" s="223"/>
      <c r="AE221" s="223"/>
      <c r="AF221" s="223"/>
      <c r="AG221" s="223"/>
      <c r="AH221" s="223"/>
      <c r="AI221" s="223"/>
      <c r="AJ221" s="223"/>
      <c r="AK221" s="223"/>
      <c r="AL221" s="223"/>
      <c r="AM221" s="223"/>
      <c r="AN221" s="223"/>
      <c r="AO221" s="223"/>
      <c r="AP221" s="223"/>
      <c r="AQ221" s="223"/>
      <c r="AR221" s="223"/>
      <c r="AS221" s="223"/>
      <c r="AT221" s="223"/>
      <c r="AU221" s="223"/>
      <c r="AV221" s="223"/>
      <c r="AW221" s="223"/>
      <c r="AX221" s="223"/>
      <c r="AY221" s="223"/>
      <c r="AZ221" s="223"/>
      <c r="BA221" s="223"/>
      <c r="BB221" s="223"/>
      <c r="BC221" s="223"/>
      <c r="BD221" s="223"/>
      <c r="BE221" s="223"/>
      <c r="BF221" s="223"/>
      <c r="BG221" s="223"/>
      <c r="BH221" s="223"/>
      <c r="BI221" s="223"/>
      <c r="BJ221" s="223"/>
      <c r="BK221" s="223"/>
      <c r="BL221" s="223"/>
      <c r="BM221" s="223"/>
      <c r="BN221" s="223"/>
      <c r="BO221" s="223"/>
      <c r="BP221" s="223"/>
      <c r="BQ221" s="223"/>
      <c r="BR221" s="223"/>
      <c r="BS221" s="223"/>
      <c r="BT221" s="223"/>
      <c r="BU221" s="223"/>
    </row>
    <row r="222" spans="16:73" ht="13.5">
      <c r="P222" s="223"/>
      <c r="Q222" s="223"/>
      <c r="R222" s="223"/>
      <c r="S222" s="223"/>
      <c r="T222" s="223"/>
      <c r="U222" s="223"/>
      <c r="V222" s="223"/>
      <c r="W222" s="223"/>
      <c r="X222" s="223"/>
      <c r="Y222" s="223"/>
      <c r="Z222" s="223"/>
      <c r="AA222" s="223"/>
      <c r="AB222" s="223"/>
      <c r="AC222" s="223"/>
      <c r="AD222" s="223"/>
      <c r="AE222" s="223"/>
      <c r="AF222" s="223"/>
      <c r="AG222" s="223"/>
      <c r="AH222" s="223"/>
      <c r="AI222" s="223"/>
      <c r="AJ222" s="223"/>
      <c r="AK222" s="223"/>
      <c r="AL222" s="223"/>
      <c r="AM222" s="223"/>
      <c r="AN222" s="223"/>
      <c r="AO222" s="223"/>
      <c r="AP222" s="223"/>
      <c r="AQ222" s="223"/>
      <c r="AR222" s="223"/>
      <c r="AS222" s="223"/>
      <c r="AT222" s="223"/>
      <c r="AU222" s="223"/>
      <c r="AV222" s="223"/>
      <c r="AW222" s="223"/>
      <c r="AX222" s="223"/>
      <c r="AY222" s="223"/>
      <c r="AZ222" s="223"/>
      <c r="BA222" s="223"/>
      <c r="BB222" s="223"/>
      <c r="BC222" s="223"/>
      <c r="BD222" s="223"/>
      <c r="BE222" s="223"/>
      <c r="BF222" s="223"/>
      <c r="BG222" s="223"/>
      <c r="BH222" s="223"/>
      <c r="BI222" s="223"/>
      <c r="BJ222" s="223"/>
      <c r="BK222" s="223"/>
      <c r="BL222" s="223"/>
      <c r="BM222" s="223"/>
      <c r="BN222" s="223"/>
      <c r="BO222" s="223"/>
      <c r="BP222" s="223"/>
      <c r="BQ222" s="223"/>
      <c r="BR222" s="223"/>
      <c r="BS222" s="223"/>
      <c r="BT222" s="223"/>
      <c r="BU222" s="223"/>
    </row>
    <row r="223" spans="16:73" ht="13.5"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  <c r="AA223" s="223"/>
      <c r="AB223" s="223"/>
      <c r="AC223" s="223"/>
      <c r="AD223" s="223"/>
      <c r="AE223" s="223"/>
      <c r="AF223" s="223"/>
      <c r="AG223" s="223"/>
      <c r="AH223" s="223"/>
      <c r="AI223" s="223"/>
      <c r="AJ223" s="223"/>
      <c r="AK223" s="223"/>
      <c r="AL223" s="223"/>
      <c r="AM223" s="223"/>
      <c r="AN223" s="223"/>
      <c r="AO223" s="223"/>
      <c r="AP223" s="223"/>
      <c r="AQ223" s="223"/>
      <c r="AR223" s="223"/>
      <c r="AS223" s="223"/>
      <c r="AT223" s="223"/>
      <c r="AU223" s="223"/>
      <c r="AV223" s="223"/>
      <c r="AW223" s="223"/>
      <c r="AX223" s="223"/>
      <c r="AY223" s="223"/>
      <c r="AZ223" s="223"/>
      <c r="BA223" s="223"/>
      <c r="BB223" s="223"/>
      <c r="BC223" s="223"/>
      <c r="BD223" s="223"/>
      <c r="BE223" s="223"/>
      <c r="BF223" s="223"/>
      <c r="BG223" s="223"/>
      <c r="BH223" s="223"/>
      <c r="BI223" s="223"/>
      <c r="BJ223" s="223"/>
      <c r="BK223" s="223"/>
      <c r="BL223" s="223"/>
      <c r="BM223" s="223"/>
      <c r="BN223" s="223"/>
      <c r="BO223" s="223"/>
      <c r="BP223" s="223"/>
      <c r="BQ223" s="223"/>
      <c r="BR223" s="223"/>
      <c r="BS223" s="223"/>
      <c r="BT223" s="223"/>
      <c r="BU223" s="223"/>
    </row>
    <row r="224" spans="16:73" ht="13.5">
      <c r="P224" s="223"/>
      <c r="Q224" s="223"/>
      <c r="R224" s="223"/>
      <c r="S224" s="223"/>
      <c r="T224" s="223"/>
      <c r="U224" s="223"/>
      <c r="V224" s="223"/>
      <c r="W224" s="223"/>
      <c r="X224" s="223"/>
      <c r="Y224" s="223"/>
      <c r="Z224" s="223"/>
      <c r="AA224" s="223"/>
      <c r="AB224" s="223"/>
      <c r="AC224" s="223"/>
      <c r="AD224" s="223"/>
      <c r="AE224" s="223"/>
      <c r="AF224" s="223"/>
      <c r="AG224" s="223"/>
      <c r="AH224" s="223"/>
      <c r="AI224" s="223"/>
      <c r="AJ224" s="223"/>
      <c r="AK224" s="223"/>
      <c r="AL224" s="223"/>
      <c r="AM224" s="223"/>
      <c r="AN224" s="223"/>
      <c r="AO224" s="223"/>
      <c r="AP224" s="223"/>
      <c r="AQ224" s="223"/>
      <c r="AR224" s="223"/>
      <c r="AS224" s="223"/>
      <c r="AT224" s="223"/>
      <c r="AU224" s="223"/>
      <c r="AV224" s="223"/>
      <c r="AW224" s="223"/>
      <c r="AX224" s="223"/>
      <c r="AY224" s="223"/>
      <c r="AZ224" s="223"/>
      <c r="BA224" s="223"/>
      <c r="BB224" s="223"/>
      <c r="BC224" s="223"/>
      <c r="BD224" s="223"/>
      <c r="BE224" s="223"/>
      <c r="BF224" s="223"/>
      <c r="BG224" s="223"/>
      <c r="BH224" s="223"/>
      <c r="BI224" s="223"/>
      <c r="BJ224" s="223"/>
      <c r="BK224" s="223"/>
      <c r="BL224" s="223"/>
      <c r="BM224" s="223"/>
      <c r="BN224" s="223"/>
      <c r="BO224" s="223"/>
      <c r="BP224" s="223"/>
      <c r="BQ224" s="223"/>
      <c r="BR224" s="223"/>
      <c r="BS224" s="223"/>
      <c r="BT224" s="223"/>
      <c r="BU224" s="223"/>
    </row>
    <row r="225" spans="16:73" ht="13.5">
      <c r="P225" s="223"/>
      <c r="Q225" s="223"/>
      <c r="R225" s="223"/>
      <c r="S225" s="223"/>
      <c r="T225" s="223"/>
      <c r="U225" s="223"/>
      <c r="V225" s="223"/>
      <c r="W225" s="223"/>
      <c r="X225" s="223"/>
      <c r="Y225" s="223"/>
      <c r="Z225" s="223"/>
      <c r="AA225" s="223"/>
      <c r="AB225" s="223"/>
      <c r="AC225" s="223"/>
      <c r="AD225" s="223"/>
      <c r="AE225" s="223"/>
      <c r="AF225" s="223"/>
      <c r="AG225" s="223"/>
      <c r="AH225" s="223"/>
      <c r="AI225" s="223"/>
      <c r="AJ225" s="223"/>
      <c r="AK225" s="223"/>
      <c r="AL225" s="223"/>
      <c r="AM225" s="223"/>
      <c r="AN225" s="223"/>
      <c r="AO225" s="223"/>
      <c r="AP225" s="223"/>
      <c r="AQ225" s="223"/>
      <c r="AR225" s="223"/>
      <c r="AS225" s="223"/>
      <c r="AT225" s="223"/>
      <c r="AU225" s="223"/>
      <c r="AV225" s="223"/>
      <c r="AW225" s="223"/>
      <c r="AX225" s="223"/>
      <c r="AY225" s="223"/>
      <c r="AZ225" s="223"/>
      <c r="BA225" s="223"/>
      <c r="BB225" s="223"/>
      <c r="BC225" s="223"/>
      <c r="BD225" s="223"/>
      <c r="BE225" s="223"/>
      <c r="BF225" s="223"/>
      <c r="BG225" s="223"/>
      <c r="BH225" s="223"/>
      <c r="BI225" s="223"/>
      <c r="BJ225" s="223"/>
      <c r="BK225" s="223"/>
      <c r="BL225" s="223"/>
      <c r="BM225" s="223"/>
      <c r="BN225" s="223"/>
      <c r="BO225" s="223"/>
      <c r="BP225" s="223"/>
      <c r="BQ225" s="223"/>
      <c r="BR225" s="223"/>
      <c r="BS225" s="223"/>
      <c r="BT225" s="223"/>
      <c r="BU225" s="223"/>
    </row>
    <row r="226" spans="16:73" ht="13.5">
      <c r="P226" s="223"/>
      <c r="Q226" s="223"/>
      <c r="R226" s="223"/>
      <c r="S226" s="223"/>
      <c r="T226" s="223"/>
      <c r="U226" s="223"/>
      <c r="V226" s="223"/>
      <c r="W226" s="223"/>
      <c r="X226" s="223"/>
      <c r="Y226" s="223"/>
      <c r="Z226" s="223"/>
      <c r="AA226" s="223"/>
      <c r="AB226" s="223"/>
      <c r="AC226" s="223"/>
      <c r="AD226" s="223"/>
      <c r="AE226" s="223"/>
      <c r="AF226" s="223"/>
      <c r="AG226" s="223"/>
      <c r="AH226" s="223"/>
      <c r="AI226" s="223"/>
      <c r="AJ226" s="223"/>
      <c r="AK226" s="223"/>
      <c r="AL226" s="223"/>
      <c r="AM226" s="223"/>
      <c r="AN226" s="223"/>
      <c r="AO226" s="223"/>
      <c r="AP226" s="223"/>
      <c r="AQ226" s="223"/>
      <c r="AR226" s="223"/>
      <c r="AS226" s="223"/>
      <c r="AT226" s="223"/>
      <c r="AU226" s="223"/>
      <c r="AV226" s="223"/>
      <c r="AW226" s="223"/>
      <c r="AX226" s="223"/>
      <c r="AY226" s="223"/>
      <c r="AZ226" s="223"/>
      <c r="BA226" s="223"/>
      <c r="BB226" s="223"/>
      <c r="BC226" s="223"/>
      <c r="BD226" s="223"/>
      <c r="BE226" s="223"/>
      <c r="BF226" s="223"/>
      <c r="BG226" s="223"/>
      <c r="BH226" s="223"/>
      <c r="BI226" s="223"/>
      <c r="BJ226" s="223"/>
      <c r="BK226" s="223"/>
      <c r="BL226" s="223"/>
      <c r="BM226" s="223"/>
      <c r="BN226" s="223"/>
      <c r="BO226" s="223"/>
      <c r="BP226" s="223"/>
      <c r="BQ226" s="223"/>
      <c r="BR226" s="223"/>
      <c r="BS226" s="223"/>
      <c r="BT226" s="223"/>
      <c r="BU226" s="223"/>
    </row>
    <row r="227" spans="16:73" ht="13.5">
      <c r="P227" s="223"/>
      <c r="Q227" s="223"/>
      <c r="R227" s="223"/>
      <c r="S227" s="223"/>
      <c r="T227" s="223"/>
      <c r="U227" s="223"/>
      <c r="V227" s="223"/>
      <c r="W227" s="223"/>
      <c r="X227" s="223"/>
      <c r="Y227" s="223"/>
      <c r="Z227" s="223"/>
      <c r="AA227" s="223"/>
      <c r="AB227" s="223"/>
      <c r="AC227" s="223"/>
      <c r="AD227" s="223"/>
      <c r="AE227" s="223"/>
      <c r="AF227" s="223"/>
      <c r="AG227" s="223"/>
      <c r="AH227" s="223"/>
      <c r="AI227" s="223"/>
      <c r="AJ227" s="223"/>
      <c r="AK227" s="223"/>
      <c r="AL227" s="223"/>
      <c r="AM227" s="223"/>
      <c r="AN227" s="223"/>
      <c r="AO227" s="223"/>
      <c r="AP227" s="223"/>
      <c r="AQ227" s="223"/>
      <c r="AR227" s="223"/>
      <c r="AS227" s="223"/>
      <c r="AT227" s="223"/>
      <c r="AU227" s="223"/>
      <c r="AV227" s="223"/>
      <c r="AW227" s="223"/>
      <c r="AX227" s="223"/>
      <c r="AY227" s="223"/>
      <c r="AZ227" s="223"/>
      <c r="BA227" s="223"/>
      <c r="BB227" s="223"/>
      <c r="BC227" s="223"/>
      <c r="BD227" s="223"/>
      <c r="BE227" s="223"/>
      <c r="BF227" s="223"/>
      <c r="BG227" s="223"/>
      <c r="BH227" s="223"/>
      <c r="BI227" s="223"/>
      <c r="BJ227" s="223"/>
      <c r="BK227" s="223"/>
      <c r="BL227" s="223"/>
      <c r="BM227" s="223"/>
      <c r="BN227" s="223"/>
      <c r="BO227" s="223"/>
      <c r="BP227" s="223"/>
      <c r="BQ227" s="223"/>
      <c r="BR227" s="223"/>
      <c r="BS227" s="223"/>
      <c r="BT227" s="223"/>
      <c r="BU227" s="223"/>
    </row>
    <row r="228" spans="16:73" ht="13.5">
      <c r="P228" s="223"/>
      <c r="Q228" s="223"/>
      <c r="R228" s="223"/>
      <c r="S228" s="223"/>
      <c r="T228" s="223"/>
      <c r="U228" s="223"/>
      <c r="V228" s="223"/>
      <c r="W228" s="223"/>
      <c r="X228" s="223"/>
      <c r="Y228" s="223"/>
      <c r="Z228" s="223"/>
      <c r="AA228" s="223"/>
      <c r="AB228" s="223"/>
      <c r="AC228" s="223"/>
      <c r="AD228" s="223"/>
      <c r="AE228" s="223"/>
      <c r="AF228" s="223"/>
      <c r="AG228" s="223"/>
      <c r="AH228" s="223"/>
      <c r="AI228" s="223"/>
      <c r="AJ228" s="223"/>
      <c r="AK228" s="223"/>
      <c r="AL228" s="223"/>
      <c r="AM228" s="223"/>
      <c r="AN228" s="223"/>
      <c r="AO228" s="223"/>
      <c r="AP228" s="223"/>
      <c r="AQ228" s="223"/>
      <c r="AR228" s="223"/>
      <c r="AS228" s="223"/>
      <c r="AT228" s="223"/>
      <c r="AU228" s="223"/>
      <c r="AV228" s="223"/>
      <c r="AW228" s="223"/>
      <c r="AX228" s="223"/>
      <c r="AY228" s="223"/>
      <c r="AZ228" s="223"/>
      <c r="BA228" s="223"/>
      <c r="BB228" s="223"/>
      <c r="BC228" s="223"/>
      <c r="BD228" s="223"/>
      <c r="BE228" s="223"/>
      <c r="BF228" s="223"/>
      <c r="BG228" s="223"/>
      <c r="BH228" s="223"/>
      <c r="BI228" s="223"/>
      <c r="BJ228" s="223"/>
      <c r="BK228" s="223"/>
      <c r="BL228" s="223"/>
      <c r="BM228" s="223"/>
      <c r="BN228" s="223"/>
      <c r="BO228" s="223"/>
      <c r="BP228" s="223"/>
      <c r="BQ228" s="223"/>
      <c r="BR228" s="223"/>
      <c r="BS228" s="223"/>
      <c r="BT228" s="223"/>
      <c r="BU228" s="223"/>
    </row>
    <row r="229" spans="16:73" ht="13.5">
      <c r="P229" s="223"/>
      <c r="Q229" s="223"/>
      <c r="R229" s="223"/>
      <c r="S229" s="223"/>
      <c r="T229" s="223"/>
      <c r="U229" s="223"/>
      <c r="V229" s="223"/>
      <c r="W229" s="223"/>
      <c r="X229" s="223"/>
      <c r="Y229" s="223"/>
      <c r="Z229" s="223"/>
      <c r="AA229" s="223"/>
      <c r="AB229" s="223"/>
      <c r="AC229" s="223"/>
      <c r="AD229" s="223"/>
      <c r="AE229" s="223"/>
      <c r="AF229" s="223"/>
      <c r="AG229" s="223"/>
      <c r="AH229" s="223"/>
      <c r="AI229" s="223"/>
      <c r="AJ229" s="223"/>
      <c r="AK229" s="223"/>
      <c r="AL229" s="223"/>
      <c r="AM229" s="223"/>
      <c r="AN229" s="223"/>
      <c r="AO229" s="223"/>
      <c r="AP229" s="223"/>
      <c r="AQ229" s="223"/>
      <c r="AR229" s="223"/>
      <c r="AS229" s="223"/>
      <c r="AT229" s="223"/>
      <c r="AU229" s="223"/>
      <c r="AV229" s="223"/>
      <c r="AW229" s="223"/>
      <c r="AX229" s="223"/>
      <c r="AY229" s="223"/>
      <c r="AZ229" s="223"/>
      <c r="BA229" s="223"/>
      <c r="BB229" s="223"/>
      <c r="BC229" s="223"/>
      <c r="BD229" s="223"/>
      <c r="BE229" s="223"/>
      <c r="BF229" s="223"/>
      <c r="BG229" s="223"/>
      <c r="BH229" s="223"/>
      <c r="BI229" s="223"/>
      <c r="BJ229" s="223"/>
      <c r="BK229" s="223"/>
      <c r="BL229" s="223"/>
      <c r="BM229" s="223"/>
      <c r="BN229" s="223"/>
      <c r="BO229" s="223"/>
      <c r="BP229" s="223"/>
      <c r="BQ229" s="223"/>
      <c r="BR229" s="223"/>
      <c r="BS229" s="223"/>
      <c r="BT229" s="223"/>
      <c r="BU229" s="223"/>
    </row>
    <row r="230" spans="16:73" ht="13.5">
      <c r="P230" s="223"/>
      <c r="Q230" s="223"/>
      <c r="R230" s="223"/>
      <c r="S230" s="223"/>
      <c r="T230" s="223"/>
      <c r="U230" s="223"/>
      <c r="V230" s="223"/>
      <c r="W230" s="223"/>
      <c r="X230" s="223"/>
      <c r="Y230" s="223"/>
      <c r="Z230" s="223"/>
      <c r="AA230" s="223"/>
      <c r="AB230" s="223"/>
      <c r="AC230" s="223"/>
      <c r="AD230" s="223"/>
      <c r="AE230" s="223"/>
      <c r="AF230" s="223"/>
      <c r="AG230" s="223"/>
      <c r="AH230" s="223"/>
      <c r="AI230" s="223"/>
      <c r="AJ230" s="223"/>
      <c r="AK230" s="223"/>
      <c r="AL230" s="223"/>
      <c r="AM230" s="223"/>
      <c r="AN230" s="223"/>
      <c r="AO230" s="223"/>
      <c r="AP230" s="223"/>
      <c r="AQ230" s="223"/>
      <c r="AR230" s="223"/>
      <c r="AS230" s="223"/>
      <c r="AT230" s="223"/>
      <c r="AU230" s="223"/>
      <c r="AV230" s="223"/>
      <c r="AW230" s="223"/>
      <c r="AX230" s="223"/>
      <c r="AY230" s="223"/>
      <c r="AZ230" s="223"/>
      <c r="BA230" s="223"/>
      <c r="BB230" s="223"/>
      <c r="BC230" s="223"/>
      <c r="BD230" s="223"/>
      <c r="BE230" s="223"/>
      <c r="BF230" s="223"/>
      <c r="BG230" s="223"/>
      <c r="BH230" s="223"/>
      <c r="BI230" s="223"/>
      <c r="BJ230" s="223"/>
      <c r="BK230" s="223"/>
      <c r="BL230" s="223"/>
      <c r="BM230" s="223"/>
      <c r="BN230" s="223"/>
      <c r="BO230" s="223"/>
      <c r="BP230" s="223"/>
      <c r="BQ230" s="223"/>
      <c r="BR230" s="223"/>
      <c r="BS230" s="223"/>
      <c r="BT230" s="223"/>
      <c r="BU230" s="223"/>
    </row>
    <row r="231" spans="16:73" ht="13.5">
      <c r="P231" s="223"/>
      <c r="Q231" s="223"/>
      <c r="R231" s="223"/>
      <c r="S231" s="223"/>
      <c r="T231" s="223"/>
      <c r="U231" s="223"/>
      <c r="V231" s="223"/>
      <c r="W231" s="223"/>
      <c r="X231" s="223"/>
      <c r="Y231" s="223"/>
      <c r="Z231" s="223"/>
      <c r="AA231" s="223"/>
      <c r="AB231" s="223"/>
      <c r="AC231" s="223"/>
      <c r="AD231" s="223"/>
      <c r="AE231" s="223"/>
      <c r="AF231" s="223"/>
      <c r="AG231" s="223"/>
      <c r="AH231" s="223"/>
      <c r="AI231" s="223"/>
      <c r="AJ231" s="223"/>
      <c r="AK231" s="223"/>
      <c r="AL231" s="223"/>
      <c r="AM231" s="223"/>
      <c r="AN231" s="223"/>
      <c r="AO231" s="223"/>
      <c r="AP231" s="223"/>
      <c r="AQ231" s="223"/>
      <c r="AR231" s="223"/>
      <c r="AS231" s="223"/>
      <c r="AT231" s="223"/>
      <c r="AU231" s="223"/>
      <c r="AV231" s="223"/>
      <c r="AW231" s="223"/>
      <c r="AX231" s="223"/>
      <c r="AY231" s="223"/>
      <c r="AZ231" s="223"/>
      <c r="BA231" s="223"/>
      <c r="BB231" s="223"/>
      <c r="BC231" s="223"/>
      <c r="BD231" s="223"/>
      <c r="BE231" s="223"/>
      <c r="BF231" s="223"/>
      <c r="BG231" s="223"/>
      <c r="BH231" s="223"/>
      <c r="BI231" s="223"/>
      <c r="BJ231" s="223"/>
      <c r="BK231" s="223"/>
      <c r="BL231" s="223"/>
      <c r="BM231" s="223"/>
      <c r="BN231" s="223"/>
      <c r="BO231" s="223"/>
      <c r="BP231" s="223"/>
      <c r="BQ231" s="223"/>
      <c r="BR231" s="223"/>
      <c r="BS231" s="223"/>
      <c r="BT231" s="223"/>
      <c r="BU231" s="223"/>
    </row>
    <row r="232" spans="16:73" ht="13.5">
      <c r="P232" s="223"/>
      <c r="Q232" s="223"/>
      <c r="R232" s="223"/>
      <c r="S232" s="223"/>
      <c r="T232" s="223"/>
      <c r="U232" s="223"/>
      <c r="V232" s="223"/>
      <c r="W232" s="223"/>
      <c r="X232" s="223"/>
      <c r="Y232" s="223"/>
      <c r="Z232" s="223"/>
      <c r="AA232" s="223"/>
      <c r="AB232" s="223"/>
      <c r="AC232" s="223"/>
      <c r="AD232" s="223"/>
      <c r="AE232" s="223"/>
      <c r="AF232" s="223"/>
      <c r="AG232" s="223"/>
      <c r="AH232" s="223"/>
      <c r="AI232" s="223"/>
      <c r="AJ232" s="223"/>
      <c r="AK232" s="223"/>
      <c r="AL232" s="223"/>
      <c r="AM232" s="223"/>
      <c r="AN232" s="223"/>
      <c r="AO232" s="223"/>
      <c r="AP232" s="223"/>
      <c r="AQ232" s="223"/>
      <c r="AR232" s="223"/>
      <c r="AS232" s="223"/>
      <c r="AT232" s="223"/>
      <c r="AU232" s="223"/>
      <c r="AV232" s="223"/>
      <c r="AW232" s="223"/>
      <c r="AX232" s="223"/>
      <c r="AY232" s="223"/>
      <c r="AZ232" s="223"/>
      <c r="BA232" s="223"/>
      <c r="BB232" s="223"/>
      <c r="BC232" s="223"/>
      <c r="BD232" s="223"/>
      <c r="BE232" s="223"/>
      <c r="BF232" s="223"/>
      <c r="BG232" s="223"/>
      <c r="BH232" s="223"/>
      <c r="BI232" s="223"/>
      <c r="BJ232" s="223"/>
      <c r="BK232" s="223"/>
      <c r="BL232" s="223"/>
      <c r="BM232" s="223"/>
      <c r="BN232" s="223"/>
      <c r="BO232" s="223"/>
      <c r="BP232" s="223"/>
      <c r="BQ232" s="223"/>
      <c r="BR232" s="223"/>
      <c r="BS232" s="223"/>
      <c r="BT232" s="223"/>
      <c r="BU232" s="223"/>
    </row>
    <row r="233" spans="16:73" ht="13.5">
      <c r="P233" s="223"/>
      <c r="Q233" s="223"/>
      <c r="R233" s="223"/>
      <c r="S233" s="223"/>
      <c r="T233" s="223"/>
      <c r="U233" s="223"/>
      <c r="V233" s="223"/>
      <c r="W233" s="223"/>
      <c r="X233" s="223"/>
      <c r="Y233" s="223"/>
      <c r="Z233" s="223"/>
      <c r="AA233" s="223"/>
      <c r="AB233" s="223"/>
      <c r="AC233" s="223"/>
      <c r="AD233" s="223"/>
      <c r="AE233" s="223"/>
      <c r="AF233" s="223"/>
      <c r="AG233" s="223"/>
      <c r="AH233" s="223"/>
      <c r="AI233" s="223"/>
      <c r="AJ233" s="223"/>
      <c r="AK233" s="223"/>
      <c r="AL233" s="223"/>
      <c r="AM233" s="223"/>
      <c r="AN233" s="223"/>
      <c r="AO233" s="223"/>
      <c r="AP233" s="223"/>
      <c r="AQ233" s="223"/>
      <c r="AR233" s="223"/>
      <c r="AS233" s="223"/>
      <c r="AT233" s="223"/>
      <c r="AU233" s="223"/>
      <c r="AV233" s="223"/>
      <c r="AW233" s="223"/>
      <c r="AX233" s="223"/>
      <c r="AY233" s="223"/>
      <c r="AZ233" s="223"/>
      <c r="BA233" s="223"/>
      <c r="BB233" s="223"/>
      <c r="BC233" s="223"/>
      <c r="BD233" s="223"/>
      <c r="BE233" s="223"/>
      <c r="BF233" s="223"/>
      <c r="BG233" s="223"/>
      <c r="BH233" s="223"/>
      <c r="BI233" s="223"/>
      <c r="BJ233" s="223"/>
      <c r="BK233" s="223"/>
      <c r="BL233" s="223"/>
      <c r="BM233" s="223"/>
      <c r="BN233" s="223"/>
      <c r="BO233" s="223"/>
      <c r="BP233" s="223"/>
      <c r="BQ233" s="223"/>
      <c r="BR233" s="223"/>
      <c r="BS233" s="223"/>
      <c r="BT233" s="223"/>
      <c r="BU233" s="223"/>
    </row>
    <row r="234" spans="16:73" ht="13.5"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  <c r="AA234" s="223"/>
      <c r="AB234" s="223"/>
      <c r="AC234" s="223"/>
      <c r="AD234" s="223"/>
      <c r="AE234" s="223"/>
      <c r="AF234" s="223"/>
      <c r="AG234" s="223"/>
      <c r="AH234" s="223"/>
      <c r="AI234" s="223"/>
      <c r="AJ234" s="223"/>
      <c r="AK234" s="223"/>
      <c r="AL234" s="223"/>
      <c r="AM234" s="223"/>
      <c r="AN234" s="223"/>
      <c r="AO234" s="223"/>
      <c r="AP234" s="223"/>
      <c r="AQ234" s="223"/>
      <c r="AR234" s="223"/>
      <c r="AS234" s="223"/>
      <c r="AT234" s="223"/>
      <c r="AU234" s="223"/>
      <c r="AV234" s="223"/>
      <c r="AW234" s="223"/>
      <c r="AX234" s="223"/>
      <c r="AY234" s="223"/>
      <c r="AZ234" s="223"/>
      <c r="BA234" s="223"/>
      <c r="BB234" s="223"/>
      <c r="BC234" s="223"/>
      <c r="BD234" s="223"/>
      <c r="BE234" s="223"/>
      <c r="BF234" s="223"/>
      <c r="BG234" s="223"/>
      <c r="BH234" s="223"/>
      <c r="BI234" s="223"/>
      <c r="BJ234" s="223"/>
      <c r="BK234" s="223"/>
      <c r="BL234" s="223"/>
      <c r="BM234" s="223"/>
      <c r="BN234" s="223"/>
      <c r="BO234" s="223"/>
      <c r="BP234" s="223"/>
      <c r="BQ234" s="223"/>
      <c r="BR234" s="223"/>
      <c r="BS234" s="223"/>
      <c r="BT234" s="223"/>
      <c r="BU234" s="223"/>
    </row>
    <row r="235" spans="16:73" ht="13.5">
      <c r="P235" s="223"/>
      <c r="Q235" s="223"/>
      <c r="R235" s="223"/>
      <c r="S235" s="223"/>
      <c r="T235" s="223"/>
      <c r="U235" s="223"/>
      <c r="V235" s="223"/>
      <c r="W235" s="223"/>
      <c r="X235" s="223"/>
      <c r="Y235" s="223"/>
      <c r="Z235" s="223"/>
      <c r="AA235" s="223"/>
      <c r="AB235" s="223"/>
      <c r="AC235" s="223"/>
      <c r="AD235" s="223"/>
      <c r="AE235" s="223"/>
      <c r="AF235" s="223"/>
      <c r="AG235" s="223"/>
      <c r="AH235" s="223"/>
      <c r="AI235" s="223"/>
      <c r="AJ235" s="223"/>
      <c r="AK235" s="223"/>
      <c r="AL235" s="223"/>
      <c r="AM235" s="223"/>
      <c r="AN235" s="223"/>
      <c r="AO235" s="223"/>
      <c r="AP235" s="223"/>
      <c r="AQ235" s="223"/>
      <c r="AR235" s="223"/>
      <c r="AS235" s="223"/>
      <c r="AT235" s="223"/>
      <c r="AU235" s="223"/>
      <c r="AV235" s="223"/>
      <c r="AW235" s="223"/>
      <c r="AX235" s="223"/>
      <c r="AY235" s="223"/>
      <c r="AZ235" s="223"/>
      <c r="BA235" s="223"/>
      <c r="BB235" s="223"/>
      <c r="BC235" s="223"/>
      <c r="BD235" s="223"/>
      <c r="BE235" s="223"/>
      <c r="BF235" s="223"/>
      <c r="BG235" s="223"/>
      <c r="BH235" s="223"/>
      <c r="BI235" s="223"/>
      <c r="BJ235" s="223"/>
      <c r="BK235" s="223"/>
      <c r="BL235" s="223"/>
      <c r="BM235" s="223"/>
      <c r="BN235" s="223"/>
      <c r="BO235" s="223"/>
      <c r="BP235" s="223"/>
      <c r="BQ235" s="223"/>
      <c r="BR235" s="223"/>
      <c r="BS235" s="223"/>
      <c r="BT235" s="223"/>
      <c r="BU235" s="223"/>
    </row>
    <row r="236" spans="16:73" ht="13.5">
      <c r="P236" s="223"/>
      <c r="Q236" s="223"/>
      <c r="R236" s="223"/>
      <c r="S236" s="223"/>
      <c r="T236" s="223"/>
      <c r="U236" s="223"/>
      <c r="V236" s="223"/>
      <c r="W236" s="223"/>
      <c r="X236" s="223"/>
      <c r="Y236" s="223"/>
      <c r="Z236" s="223"/>
      <c r="AA236" s="223"/>
      <c r="AB236" s="223"/>
      <c r="AC236" s="223"/>
      <c r="AD236" s="223"/>
      <c r="AE236" s="223"/>
      <c r="AF236" s="223"/>
      <c r="AG236" s="223"/>
      <c r="AH236" s="223"/>
      <c r="AI236" s="223"/>
      <c r="AJ236" s="223"/>
      <c r="AK236" s="223"/>
      <c r="AL236" s="223"/>
      <c r="AM236" s="223"/>
      <c r="AN236" s="223"/>
      <c r="AO236" s="223"/>
      <c r="AP236" s="223"/>
      <c r="AQ236" s="223"/>
      <c r="AR236" s="223"/>
      <c r="AS236" s="223"/>
      <c r="AT236" s="223"/>
      <c r="AU236" s="223"/>
      <c r="AV236" s="223"/>
      <c r="AW236" s="223"/>
      <c r="AX236" s="223"/>
      <c r="AY236" s="223"/>
      <c r="AZ236" s="223"/>
      <c r="BA236" s="223"/>
      <c r="BB236" s="223"/>
      <c r="BC236" s="223"/>
      <c r="BD236" s="223"/>
      <c r="BE236" s="223"/>
      <c r="BF236" s="223"/>
      <c r="BG236" s="223"/>
      <c r="BH236" s="223"/>
      <c r="BI236" s="223"/>
      <c r="BJ236" s="223"/>
      <c r="BK236" s="223"/>
      <c r="BL236" s="223"/>
      <c r="BM236" s="223"/>
      <c r="BN236" s="223"/>
      <c r="BO236" s="223"/>
      <c r="BP236" s="223"/>
      <c r="BQ236" s="223"/>
      <c r="BR236" s="223"/>
      <c r="BS236" s="223"/>
      <c r="BT236" s="223"/>
      <c r="BU236" s="223"/>
    </row>
  </sheetData>
  <mergeCells count="74">
    <mergeCell ref="H30:I30"/>
    <mergeCell ref="H29:I29"/>
    <mergeCell ref="A38:C38"/>
    <mergeCell ref="A37:C37"/>
    <mergeCell ref="A36:C36"/>
    <mergeCell ref="A35:C35"/>
    <mergeCell ref="L30:M30"/>
    <mergeCell ref="N30:O30"/>
    <mergeCell ref="J30:K30"/>
    <mergeCell ref="J29:K29"/>
    <mergeCell ref="J6:L6"/>
    <mergeCell ref="M6:O6"/>
    <mergeCell ref="L16:M16"/>
    <mergeCell ref="D8:F8"/>
    <mergeCell ref="J7:L7"/>
    <mergeCell ref="M7:O7"/>
    <mergeCell ref="J8:L8"/>
    <mergeCell ref="M8:O8"/>
    <mergeCell ref="J9:L9"/>
    <mergeCell ref="M9:O9"/>
    <mergeCell ref="M4:O4"/>
    <mergeCell ref="J4:L4"/>
    <mergeCell ref="G4:I4"/>
    <mergeCell ref="D4:F4"/>
    <mergeCell ref="D6:F6"/>
    <mergeCell ref="D7:F7"/>
    <mergeCell ref="G8:I8"/>
    <mergeCell ref="A23:C23"/>
    <mergeCell ref="G6:I6"/>
    <mergeCell ref="G9:I9"/>
    <mergeCell ref="F16:G17"/>
    <mergeCell ref="D9:F9"/>
    <mergeCell ref="A6:C6"/>
    <mergeCell ref="G10:I10"/>
    <mergeCell ref="A4:C4"/>
    <mergeCell ref="A21:C21"/>
    <mergeCell ref="A34:C34"/>
    <mergeCell ref="A9:C9"/>
    <mergeCell ref="A8:C8"/>
    <mergeCell ref="A27:C27"/>
    <mergeCell ref="A22:C22"/>
    <mergeCell ref="A20:C20"/>
    <mergeCell ref="A16:C18"/>
    <mergeCell ref="A33:C33"/>
    <mergeCell ref="A24:C24"/>
    <mergeCell ref="A25:C25"/>
    <mergeCell ref="F29:G29"/>
    <mergeCell ref="D16:E17"/>
    <mergeCell ref="D29:E30"/>
    <mergeCell ref="F30:G30"/>
    <mergeCell ref="A53:C53"/>
    <mergeCell ref="A51:C51"/>
    <mergeCell ref="A50:C50"/>
    <mergeCell ref="A49:C49"/>
    <mergeCell ref="A7:C7"/>
    <mergeCell ref="D10:F10"/>
    <mergeCell ref="G7:I7"/>
    <mergeCell ref="A48:C48"/>
    <mergeCell ref="A46:C46"/>
    <mergeCell ref="A10:C10"/>
    <mergeCell ref="A29:C31"/>
    <mergeCell ref="A40:C40"/>
    <mergeCell ref="A42:C44"/>
    <mergeCell ref="A47:C47"/>
    <mergeCell ref="D43:E43"/>
    <mergeCell ref="D42:E42"/>
    <mergeCell ref="J10:L10"/>
    <mergeCell ref="M10:O10"/>
    <mergeCell ref="N16:O17"/>
    <mergeCell ref="L17:M17"/>
    <mergeCell ref="J16:K17"/>
    <mergeCell ref="H16:I17"/>
    <mergeCell ref="L29:M29"/>
    <mergeCell ref="N29:O29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  <headerFooter alignWithMargins="0">
    <oddHeader>&amp;R&amp;8産業 ・ 金融　　　　67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V209"/>
  <sheetViews>
    <sheetView tabSelected="1" workbookViewId="0" topLeftCell="A1">
      <selection activeCell="N40" sqref="N40"/>
    </sheetView>
  </sheetViews>
  <sheetFormatPr defaultColWidth="9.00390625" defaultRowHeight="13.5"/>
  <cols>
    <col min="1" max="2" width="3.625" style="221" customWidth="1"/>
    <col min="3" max="3" width="6.375" style="221" customWidth="1"/>
    <col min="4" max="4" width="5.375" style="221" customWidth="1"/>
    <col min="5" max="5" width="7.375" style="221" customWidth="1"/>
    <col min="6" max="6" width="5.375" style="221" customWidth="1"/>
    <col min="7" max="7" width="7.375" style="221" customWidth="1"/>
    <col min="8" max="8" width="5.375" style="221" customWidth="1"/>
    <col min="9" max="9" width="7.375" style="221" customWidth="1"/>
    <col min="10" max="10" width="5.375" style="221" customWidth="1"/>
    <col min="11" max="11" width="7.375" style="221" customWidth="1"/>
    <col min="12" max="12" width="5.375" style="221" customWidth="1"/>
    <col min="13" max="13" width="7.375" style="221" customWidth="1"/>
    <col min="14" max="14" width="5.375" style="221" customWidth="1"/>
    <col min="15" max="15" width="7.375" style="221" customWidth="1"/>
    <col min="16" max="16384" width="9.00390625" style="221" customWidth="1"/>
  </cols>
  <sheetData>
    <row r="1" spans="1:73" s="59" customFormat="1" ht="26.2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P1" s="58"/>
      <c r="Q1" s="58"/>
      <c r="R1" s="58"/>
      <c r="S1" s="58"/>
      <c r="T1" s="58"/>
      <c r="U1" s="58"/>
      <c r="V1" s="58"/>
      <c r="W1" s="58"/>
      <c r="X1" s="58"/>
      <c r="Y1" s="58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</row>
    <row r="2" spans="1:73" s="59" customFormat="1" ht="22.5" customHeight="1">
      <c r="A2" s="208" t="s">
        <v>174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58"/>
      <c r="Q2" s="58"/>
      <c r="R2" s="58"/>
      <c r="S2" s="58"/>
      <c r="T2" s="58"/>
      <c r="U2" s="58"/>
      <c r="V2" s="58"/>
      <c r="W2" s="58"/>
      <c r="X2" s="58"/>
      <c r="Y2" s="58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</row>
    <row r="3" spans="1:73" s="68" customFormat="1" ht="12.75" customHeight="1">
      <c r="A3" s="190" t="s">
        <v>177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211" t="s">
        <v>112</v>
      </c>
      <c r="N3" s="191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</row>
    <row r="4" spans="1:73" s="59" customFormat="1" ht="18" customHeight="1">
      <c r="A4" s="357" t="s">
        <v>113</v>
      </c>
      <c r="B4" s="317"/>
      <c r="C4" s="317"/>
      <c r="D4" s="357" t="s">
        <v>114</v>
      </c>
      <c r="E4" s="317"/>
      <c r="F4" s="317" t="s">
        <v>115</v>
      </c>
      <c r="G4" s="317"/>
      <c r="H4" s="317" t="s">
        <v>116</v>
      </c>
      <c r="I4" s="317"/>
      <c r="J4" s="317" t="s">
        <v>98</v>
      </c>
      <c r="K4" s="317"/>
      <c r="L4" s="317" t="s">
        <v>99</v>
      </c>
      <c r="M4" s="358"/>
      <c r="N4" s="26"/>
      <c r="P4" s="58"/>
      <c r="Q4" s="58"/>
      <c r="R4" s="58"/>
      <c r="S4" s="58"/>
      <c r="T4" s="58"/>
      <c r="U4" s="58"/>
      <c r="V4" s="58"/>
      <c r="W4" s="58"/>
      <c r="X4" s="58"/>
      <c r="Y4" s="58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</row>
    <row r="5" spans="1:73" s="59" customFormat="1" ht="4.5" customHeight="1">
      <c r="A5" s="177"/>
      <c r="B5" s="177"/>
      <c r="C5" s="193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26"/>
      <c r="P5" s="58"/>
      <c r="Q5" s="58"/>
      <c r="R5" s="58"/>
      <c r="S5" s="58"/>
      <c r="T5" s="58"/>
      <c r="U5" s="58"/>
      <c r="V5" s="58"/>
      <c r="W5" s="58"/>
      <c r="X5" s="58"/>
      <c r="Y5" s="58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</row>
    <row r="6" spans="1:73" s="59" customFormat="1" ht="15" customHeight="1">
      <c r="A6" s="355">
        <v>17</v>
      </c>
      <c r="B6" s="355"/>
      <c r="C6" s="356"/>
      <c r="D6" s="354" t="s">
        <v>278</v>
      </c>
      <c r="E6" s="354"/>
      <c r="F6" s="354">
        <v>5</v>
      </c>
      <c r="G6" s="354"/>
      <c r="H6" s="354">
        <v>2900</v>
      </c>
      <c r="I6" s="354"/>
      <c r="J6" s="354">
        <v>1</v>
      </c>
      <c r="K6" s="354"/>
      <c r="L6" s="354">
        <v>300</v>
      </c>
      <c r="M6" s="354"/>
      <c r="N6" s="26"/>
      <c r="P6" s="58"/>
      <c r="Q6" s="58"/>
      <c r="R6" s="58"/>
      <c r="S6" s="58"/>
      <c r="T6" s="58"/>
      <c r="U6" s="58"/>
      <c r="V6" s="58"/>
      <c r="W6" s="58"/>
      <c r="X6" s="58"/>
      <c r="Y6" s="58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</row>
    <row r="7" spans="1:73" s="59" customFormat="1" ht="15" customHeight="1">
      <c r="A7" s="355">
        <v>18</v>
      </c>
      <c r="B7" s="355"/>
      <c r="C7" s="356"/>
      <c r="D7" s="354" t="s">
        <v>278</v>
      </c>
      <c r="E7" s="354"/>
      <c r="F7" s="354">
        <v>6</v>
      </c>
      <c r="G7" s="354"/>
      <c r="H7" s="354">
        <v>3300</v>
      </c>
      <c r="I7" s="354"/>
      <c r="J7" s="354" t="s">
        <v>278</v>
      </c>
      <c r="K7" s="354"/>
      <c r="L7" s="354" t="s">
        <v>278</v>
      </c>
      <c r="M7" s="354"/>
      <c r="N7" s="26"/>
      <c r="P7" s="58"/>
      <c r="Q7" s="58"/>
      <c r="R7" s="58"/>
      <c r="S7" s="58"/>
      <c r="T7" s="58"/>
      <c r="U7" s="58"/>
      <c r="V7" s="58"/>
      <c r="W7" s="58"/>
      <c r="X7" s="58"/>
      <c r="Y7" s="58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</row>
    <row r="8" spans="1:73" s="59" customFormat="1" ht="15" customHeight="1">
      <c r="A8" s="355">
        <v>19</v>
      </c>
      <c r="B8" s="359"/>
      <c r="C8" s="360"/>
      <c r="D8" s="354" t="s">
        <v>278</v>
      </c>
      <c r="E8" s="354"/>
      <c r="F8" s="354">
        <v>8</v>
      </c>
      <c r="G8" s="354"/>
      <c r="H8" s="354">
        <v>4800</v>
      </c>
      <c r="I8" s="354"/>
      <c r="J8" s="354">
        <v>3</v>
      </c>
      <c r="K8" s="354"/>
      <c r="L8" s="354">
        <v>1700</v>
      </c>
      <c r="M8" s="354"/>
      <c r="N8" s="26"/>
      <c r="P8" s="58"/>
      <c r="Q8" s="58"/>
      <c r="R8" s="58"/>
      <c r="S8" s="58"/>
      <c r="T8" s="58"/>
      <c r="U8" s="58"/>
      <c r="V8" s="58"/>
      <c r="W8" s="58"/>
      <c r="X8" s="58"/>
      <c r="Y8" s="58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</row>
    <row r="9" spans="1:73" s="59" customFormat="1" ht="15" customHeight="1">
      <c r="A9" s="355">
        <v>20</v>
      </c>
      <c r="B9" s="359"/>
      <c r="C9" s="360"/>
      <c r="D9" s="354" t="s">
        <v>278</v>
      </c>
      <c r="E9" s="354"/>
      <c r="F9" s="354">
        <v>2</v>
      </c>
      <c r="G9" s="354"/>
      <c r="H9" s="354">
        <v>1200</v>
      </c>
      <c r="I9" s="354"/>
      <c r="J9" s="354">
        <v>1</v>
      </c>
      <c r="K9" s="354"/>
      <c r="L9" s="354">
        <v>700</v>
      </c>
      <c r="M9" s="354"/>
      <c r="N9" s="26"/>
      <c r="P9" s="58"/>
      <c r="Q9" s="58"/>
      <c r="R9" s="58"/>
      <c r="S9" s="58"/>
      <c r="T9" s="58"/>
      <c r="U9" s="58"/>
      <c r="V9" s="58"/>
      <c r="W9" s="58"/>
      <c r="X9" s="58"/>
      <c r="Y9" s="58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</row>
    <row r="10" spans="1:73" s="59" customFormat="1" ht="15" customHeight="1">
      <c r="A10" s="362">
        <v>21</v>
      </c>
      <c r="B10" s="363"/>
      <c r="C10" s="364"/>
      <c r="D10" s="354" t="s">
        <v>278</v>
      </c>
      <c r="E10" s="354"/>
      <c r="F10" s="324">
        <v>1</v>
      </c>
      <c r="G10" s="324"/>
      <c r="H10" s="324">
        <v>210</v>
      </c>
      <c r="I10" s="324"/>
      <c r="J10" s="354" t="s">
        <v>278</v>
      </c>
      <c r="K10" s="354"/>
      <c r="L10" s="354" t="s">
        <v>278</v>
      </c>
      <c r="M10" s="354"/>
      <c r="N10" s="61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</row>
    <row r="11" spans="1:73" s="59" customFormat="1" ht="4.5" customHeight="1">
      <c r="A11" s="194"/>
      <c r="B11" s="194"/>
      <c r="C11" s="195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26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</row>
    <row r="12" spans="1:73" s="68" customFormat="1" ht="12.75" customHeight="1">
      <c r="A12" s="203" t="s">
        <v>178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39"/>
      <c r="M12" s="139"/>
      <c r="N12" s="191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</row>
    <row r="13" spans="1:73" s="68" customFormat="1" ht="12.75" customHeight="1">
      <c r="A13" s="204" t="s">
        <v>251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91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</row>
    <row r="14" spans="1:73" s="59" customFormat="1" ht="12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</row>
    <row r="15" spans="1:73" s="59" customFormat="1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</row>
    <row r="16" spans="1:73" s="59" customFormat="1" ht="12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</row>
    <row r="17" spans="1:73" s="59" customFormat="1" ht="22.5" customHeight="1">
      <c r="A17" s="64" t="s">
        <v>283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</row>
    <row r="18" spans="1:72" s="68" customFormat="1" ht="13.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O18" s="212" t="s">
        <v>93</v>
      </c>
      <c r="P18" s="156"/>
      <c r="Q18" s="156"/>
      <c r="R18" s="156"/>
      <c r="S18" s="156"/>
      <c r="T18" s="156"/>
      <c r="U18" s="156"/>
      <c r="V18" s="156"/>
      <c r="W18" s="156"/>
      <c r="X18" s="156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</row>
    <row r="19" spans="1:74" s="218" customFormat="1" ht="12.75" customHeight="1">
      <c r="A19" s="313" t="s">
        <v>153</v>
      </c>
      <c r="B19" s="285"/>
      <c r="C19" s="285"/>
      <c r="D19" s="269" t="s">
        <v>94</v>
      </c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91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</row>
    <row r="20" spans="1:74" s="218" customFormat="1" ht="12.75" customHeight="1">
      <c r="A20" s="314"/>
      <c r="B20" s="283"/>
      <c r="C20" s="283"/>
      <c r="D20" s="314" t="s">
        <v>95</v>
      </c>
      <c r="E20" s="283"/>
      <c r="F20" s="283"/>
      <c r="G20" s="283" t="s">
        <v>96</v>
      </c>
      <c r="H20" s="283"/>
      <c r="I20" s="283"/>
      <c r="J20" s="283" t="s">
        <v>97</v>
      </c>
      <c r="K20" s="283"/>
      <c r="L20" s="283"/>
      <c r="M20" s="283" t="s">
        <v>96</v>
      </c>
      <c r="N20" s="283"/>
      <c r="O20" s="370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</row>
    <row r="21" spans="1:74" ht="4.5" customHeight="1">
      <c r="A21" s="82"/>
      <c r="B21" s="196"/>
      <c r="C21" s="197"/>
      <c r="D21" s="196"/>
      <c r="E21" s="196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</row>
    <row r="22" spans="1:74" ht="15" customHeight="1">
      <c r="A22" s="331">
        <v>17</v>
      </c>
      <c r="B22" s="331"/>
      <c r="C22" s="264"/>
      <c r="D22" s="365">
        <v>2010</v>
      </c>
      <c r="E22" s="365"/>
      <c r="F22" s="365"/>
      <c r="G22" s="368">
        <v>104.199066874028</v>
      </c>
      <c r="H22" s="368"/>
      <c r="I22" s="368"/>
      <c r="J22" s="365">
        <v>15888</v>
      </c>
      <c r="K22" s="365"/>
      <c r="L22" s="365"/>
      <c r="M22" s="368">
        <v>100.95952214526275</v>
      </c>
      <c r="N22" s="368"/>
      <c r="O22" s="368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</row>
    <row r="23" spans="1:74" ht="15" customHeight="1">
      <c r="A23" s="331">
        <v>18</v>
      </c>
      <c r="B23" s="331"/>
      <c r="C23" s="264"/>
      <c r="D23" s="361">
        <v>1828</v>
      </c>
      <c r="E23" s="361"/>
      <c r="F23" s="361"/>
      <c r="G23" s="368">
        <v>90.94527363184079</v>
      </c>
      <c r="H23" s="368"/>
      <c r="I23" s="368"/>
      <c r="J23" s="361">
        <v>13486</v>
      </c>
      <c r="K23" s="361"/>
      <c r="L23" s="361"/>
      <c r="M23" s="368">
        <v>84.88167170191339</v>
      </c>
      <c r="N23" s="368"/>
      <c r="O23" s="368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</row>
    <row r="24" spans="1:74" ht="15" customHeight="1">
      <c r="A24" s="331">
        <v>19</v>
      </c>
      <c r="B24" s="331"/>
      <c r="C24" s="264"/>
      <c r="D24" s="361">
        <v>1786</v>
      </c>
      <c r="E24" s="361"/>
      <c r="F24" s="361"/>
      <c r="G24" s="368">
        <v>97.70240700218818</v>
      </c>
      <c r="H24" s="368"/>
      <c r="I24" s="368"/>
      <c r="J24" s="361">
        <v>14323</v>
      </c>
      <c r="K24" s="361"/>
      <c r="L24" s="361"/>
      <c r="M24" s="368">
        <v>106.20643630431559</v>
      </c>
      <c r="N24" s="368"/>
      <c r="O24" s="368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</row>
    <row r="25" spans="1:74" ht="15" customHeight="1">
      <c r="A25" s="331">
        <v>20</v>
      </c>
      <c r="B25" s="331"/>
      <c r="C25" s="264"/>
      <c r="D25" s="361">
        <v>1974</v>
      </c>
      <c r="E25" s="361"/>
      <c r="F25" s="361"/>
      <c r="G25" s="368">
        <v>110.5263157894737</v>
      </c>
      <c r="H25" s="368"/>
      <c r="I25" s="368"/>
      <c r="J25" s="361">
        <v>16588</v>
      </c>
      <c r="K25" s="361"/>
      <c r="L25" s="361"/>
      <c r="M25" s="368">
        <v>115.81372617468408</v>
      </c>
      <c r="N25" s="368"/>
      <c r="O25" s="368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</row>
    <row r="26" spans="1:74" s="59" customFormat="1" ht="15" customHeight="1">
      <c r="A26" s="336">
        <v>21</v>
      </c>
      <c r="B26" s="336"/>
      <c r="C26" s="337"/>
      <c r="D26" s="372">
        <v>1827</v>
      </c>
      <c r="E26" s="373"/>
      <c r="F26" s="373"/>
      <c r="G26" s="371">
        <f>D26/D25*100</f>
        <v>92.5531914893617</v>
      </c>
      <c r="H26" s="371"/>
      <c r="I26" s="371"/>
      <c r="J26" s="373">
        <v>19319</v>
      </c>
      <c r="K26" s="373"/>
      <c r="L26" s="373"/>
      <c r="M26" s="371">
        <f>J26/J25*100</f>
        <v>116.46370870508802</v>
      </c>
      <c r="N26" s="371"/>
      <c r="O26" s="371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</row>
    <row r="27" spans="1:74" ht="4.5" customHeight="1">
      <c r="A27" s="151"/>
      <c r="B27" s="366"/>
      <c r="C27" s="367"/>
      <c r="D27" s="199"/>
      <c r="E27" s="199"/>
      <c r="F27" s="199"/>
      <c r="G27" s="199"/>
      <c r="H27" s="199"/>
      <c r="I27" s="199"/>
      <c r="J27" s="199"/>
      <c r="K27" s="199"/>
      <c r="L27" s="199"/>
      <c r="M27" s="369"/>
      <c r="N27" s="369"/>
      <c r="O27" s="369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</row>
    <row r="28" spans="1:72" s="68" customFormat="1" ht="13.5">
      <c r="A28" s="200" t="s">
        <v>179</v>
      </c>
      <c r="B28" s="83"/>
      <c r="C28" s="83"/>
      <c r="D28" s="83"/>
      <c r="E28" s="83"/>
      <c r="F28" s="83"/>
      <c r="G28" s="84"/>
      <c r="H28" s="84"/>
      <c r="I28" s="84"/>
      <c r="J28" s="84"/>
      <c r="K28" s="84"/>
      <c r="L28" s="84"/>
      <c r="M28" s="84"/>
      <c r="N28" s="84"/>
      <c r="O28" s="192"/>
      <c r="P28" s="156"/>
      <c r="Q28" s="156"/>
      <c r="R28" s="156"/>
      <c r="S28" s="156"/>
      <c r="T28" s="156"/>
      <c r="U28" s="156"/>
      <c r="V28" s="156"/>
      <c r="W28" s="156"/>
      <c r="X28" s="156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</row>
    <row r="29" spans="16:73" ht="13.5"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</row>
    <row r="30" spans="16:73" ht="13.5"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</row>
    <row r="31" spans="16:73" ht="13.5"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</row>
    <row r="32" spans="16:73" ht="13.5"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</row>
    <row r="33" spans="16:73" ht="13.5"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</row>
    <row r="34" spans="16:73" ht="13.5"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</row>
    <row r="35" spans="16:73" ht="13.5"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</row>
    <row r="36" spans="16:73" ht="13.5"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</row>
    <row r="37" spans="16:73" ht="13.5"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</row>
    <row r="38" spans="16:73" ht="13.5"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</row>
    <row r="39" spans="16:73" ht="13.5"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</row>
    <row r="40" spans="16:73" ht="13.5"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</row>
    <row r="41" spans="16:73" ht="13.5"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</row>
    <row r="42" spans="16:73" ht="13.5"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</row>
    <row r="43" spans="16:73" ht="13.5"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</row>
    <row r="44" spans="16:73" ht="13.5"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</row>
    <row r="45" spans="16:73" ht="13.5"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</row>
    <row r="46" spans="16:73" ht="13.5"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</row>
    <row r="47" spans="16:73" ht="13.5"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</row>
    <row r="48" spans="16:73" ht="13.5"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</row>
    <row r="49" spans="16:73" ht="13.5"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</row>
    <row r="50" spans="16:73" ht="13.5"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</row>
    <row r="51" spans="16:73" ht="13.5"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</row>
    <row r="52" spans="16:73" ht="13.5"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</row>
    <row r="53" spans="16:73" ht="13.5"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</row>
    <row r="54" spans="16:73" ht="13.5"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3"/>
      <c r="BT54" s="223"/>
      <c r="BU54" s="223"/>
    </row>
    <row r="55" spans="16:73" ht="13.5"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3"/>
      <c r="BU55" s="223"/>
    </row>
    <row r="56" spans="16:73" ht="13.5"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</row>
    <row r="57" spans="16:73" ht="13.5"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3"/>
      <c r="BU57" s="223"/>
    </row>
    <row r="58" spans="16:73" ht="13.5"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</row>
    <row r="59" spans="16:73" ht="13.5"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</row>
    <row r="60" spans="16:73" ht="13.5"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</row>
    <row r="61" spans="16:73" ht="13.5"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</row>
    <row r="62" spans="16:73" ht="13.5"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3"/>
    </row>
    <row r="63" spans="16:73" ht="13.5"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</row>
    <row r="64" spans="16:73" ht="13.5"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3"/>
      <c r="BT64" s="223"/>
      <c r="BU64" s="223"/>
    </row>
    <row r="65" spans="16:73" ht="13.5"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</row>
    <row r="66" spans="16:73" ht="13.5"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</row>
    <row r="67" spans="16:73" ht="13.5"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</row>
    <row r="68" spans="16:73" ht="13.5"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P68" s="223"/>
      <c r="BQ68" s="223"/>
      <c r="BR68" s="223"/>
      <c r="BS68" s="223"/>
      <c r="BT68" s="223"/>
      <c r="BU68" s="223"/>
    </row>
    <row r="69" spans="16:73" ht="13.5"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</row>
    <row r="70" spans="16:73" ht="13.5"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</row>
    <row r="71" spans="16:73" ht="13.5"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3"/>
      <c r="BP71" s="223"/>
      <c r="BQ71" s="223"/>
      <c r="BR71" s="223"/>
      <c r="BS71" s="223"/>
      <c r="BT71" s="223"/>
      <c r="BU71" s="223"/>
    </row>
    <row r="72" spans="16:73" ht="13.5"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</row>
    <row r="73" spans="16:73" ht="13.5"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3"/>
      <c r="BU73" s="223"/>
    </row>
    <row r="74" spans="16:73" ht="13.5"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223"/>
      <c r="BT74" s="223"/>
      <c r="BU74" s="223"/>
    </row>
    <row r="75" spans="16:73" ht="13.5"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/>
      <c r="BL75" s="223"/>
      <c r="BM75" s="223"/>
      <c r="BN75" s="223"/>
      <c r="BO75" s="223"/>
      <c r="BP75" s="223"/>
      <c r="BQ75" s="223"/>
      <c r="BR75" s="223"/>
      <c r="BS75" s="223"/>
      <c r="BT75" s="223"/>
      <c r="BU75" s="223"/>
    </row>
    <row r="76" spans="16:73" ht="13.5"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223"/>
      <c r="BO76" s="223"/>
      <c r="BP76" s="223"/>
      <c r="BQ76" s="223"/>
      <c r="BR76" s="223"/>
      <c r="BS76" s="223"/>
      <c r="BT76" s="223"/>
      <c r="BU76" s="223"/>
    </row>
    <row r="77" spans="16:73" ht="13.5"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  <c r="BB77" s="223"/>
      <c r="BC77" s="223"/>
      <c r="BD77" s="223"/>
      <c r="BE77" s="223"/>
      <c r="BF77" s="223"/>
      <c r="BG77" s="223"/>
      <c r="BH77" s="223"/>
      <c r="BI77" s="223"/>
      <c r="BJ77" s="223"/>
      <c r="BK77" s="223"/>
      <c r="BL77" s="223"/>
      <c r="BM77" s="223"/>
      <c r="BN77" s="223"/>
      <c r="BO77" s="223"/>
      <c r="BP77" s="223"/>
      <c r="BQ77" s="223"/>
      <c r="BR77" s="223"/>
      <c r="BS77" s="223"/>
      <c r="BT77" s="223"/>
      <c r="BU77" s="223"/>
    </row>
    <row r="78" spans="16:73" ht="13.5"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  <c r="BS78" s="223"/>
      <c r="BT78" s="223"/>
      <c r="BU78" s="223"/>
    </row>
    <row r="79" spans="16:73" ht="13.5"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223"/>
      <c r="AZ79" s="223"/>
      <c r="BA79" s="223"/>
      <c r="BB79" s="223"/>
      <c r="BC79" s="223"/>
      <c r="BD79" s="223"/>
      <c r="BE79" s="223"/>
      <c r="BF79" s="223"/>
      <c r="BG79" s="223"/>
      <c r="BH79" s="223"/>
      <c r="BI79" s="223"/>
      <c r="BJ79" s="223"/>
      <c r="BK79" s="223"/>
      <c r="BL79" s="223"/>
      <c r="BM79" s="223"/>
      <c r="BN79" s="223"/>
      <c r="BO79" s="223"/>
      <c r="BP79" s="223"/>
      <c r="BQ79" s="223"/>
      <c r="BR79" s="223"/>
      <c r="BS79" s="223"/>
      <c r="BT79" s="223"/>
      <c r="BU79" s="223"/>
    </row>
    <row r="80" spans="16:73" ht="13.5"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  <c r="BB80" s="223"/>
      <c r="BC80" s="223"/>
      <c r="BD80" s="223"/>
      <c r="BE80" s="223"/>
      <c r="BF80" s="223"/>
      <c r="BG80" s="223"/>
      <c r="BH80" s="223"/>
      <c r="BI80" s="223"/>
      <c r="BJ80" s="223"/>
      <c r="BK80" s="223"/>
      <c r="BL80" s="223"/>
      <c r="BM80" s="223"/>
      <c r="BN80" s="223"/>
      <c r="BO80" s="223"/>
      <c r="BP80" s="223"/>
      <c r="BQ80" s="223"/>
      <c r="BR80" s="223"/>
      <c r="BS80" s="223"/>
      <c r="BT80" s="223"/>
      <c r="BU80" s="223"/>
    </row>
    <row r="81" spans="16:73" ht="13.5"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223"/>
      <c r="AT81" s="223"/>
      <c r="AU81" s="223"/>
      <c r="AV81" s="223"/>
      <c r="AW81" s="223"/>
      <c r="AX81" s="223"/>
      <c r="AY81" s="223"/>
      <c r="AZ81" s="223"/>
      <c r="BA81" s="223"/>
      <c r="BB81" s="223"/>
      <c r="BC81" s="223"/>
      <c r="BD81" s="223"/>
      <c r="BE81" s="223"/>
      <c r="BF81" s="223"/>
      <c r="BG81" s="223"/>
      <c r="BH81" s="223"/>
      <c r="BI81" s="223"/>
      <c r="BJ81" s="223"/>
      <c r="BK81" s="223"/>
      <c r="BL81" s="223"/>
      <c r="BM81" s="223"/>
      <c r="BN81" s="223"/>
      <c r="BO81" s="223"/>
      <c r="BP81" s="223"/>
      <c r="BQ81" s="223"/>
      <c r="BR81" s="223"/>
      <c r="BS81" s="223"/>
      <c r="BT81" s="223"/>
      <c r="BU81" s="223"/>
    </row>
    <row r="82" spans="16:73" ht="13.5"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223"/>
      <c r="BJ82" s="223"/>
      <c r="BK82" s="223"/>
      <c r="BL82" s="223"/>
      <c r="BM82" s="223"/>
      <c r="BN82" s="223"/>
      <c r="BO82" s="223"/>
      <c r="BP82" s="223"/>
      <c r="BQ82" s="223"/>
      <c r="BR82" s="223"/>
      <c r="BS82" s="223"/>
      <c r="BT82" s="223"/>
      <c r="BU82" s="223"/>
    </row>
    <row r="83" spans="16:73" ht="13.5"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B83" s="223"/>
      <c r="BC83" s="223"/>
      <c r="BD83" s="223"/>
      <c r="BE83" s="223"/>
      <c r="BF83" s="223"/>
      <c r="BG83" s="223"/>
      <c r="BH83" s="223"/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  <c r="BS83" s="223"/>
      <c r="BT83" s="223"/>
      <c r="BU83" s="223"/>
    </row>
    <row r="84" spans="16:73" ht="13.5"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23"/>
      <c r="AZ84" s="223"/>
      <c r="BA84" s="223"/>
      <c r="BB84" s="223"/>
      <c r="BC84" s="223"/>
      <c r="BD84" s="223"/>
      <c r="BE84" s="223"/>
      <c r="BF84" s="223"/>
      <c r="BG84" s="223"/>
      <c r="BH84" s="223"/>
      <c r="BI84" s="223"/>
      <c r="BJ84" s="223"/>
      <c r="BK84" s="223"/>
      <c r="BL84" s="223"/>
      <c r="BM84" s="223"/>
      <c r="BN84" s="223"/>
      <c r="BO84" s="223"/>
      <c r="BP84" s="223"/>
      <c r="BQ84" s="223"/>
      <c r="BR84" s="223"/>
      <c r="BS84" s="223"/>
      <c r="BT84" s="223"/>
      <c r="BU84" s="223"/>
    </row>
    <row r="85" spans="16:73" ht="13.5"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3"/>
      <c r="AS85" s="223"/>
      <c r="AT85" s="223"/>
      <c r="AU85" s="223"/>
      <c r="AV85" s="223"/>
      <c r="AW85" s="223"/>
      <c r="AX85" s="223"/>
      <c r="AY85" s="223"/>
      <c r="AZ85" s="223"/>
      <c r="BA85" s="223"/>
      <c r="BB85" s="223"/>
      <c r="BC85" s="223"/>
      <c r="BD85" s="223"/>
      <c r="BE85" s="223"/>
      <c r="BF85" s="223"/>
      <c r="BG85" s="223"/>
      <c r="BH85" s="223"/>
      <c r="BI85" s="223"/>
      <c r="BJ85" s="223"/>
      <c r="BK85" s="223"/>
      <c r="BL85" s="223"/>
      <c r="BM85" s="223"/>
      <c r="BN85" s="223"/>
      <c r="BO85" s="223"/>
      <c r="BP85" s="223"/>
      <c r="BQ85" s="223"/>
      <c r="BR85" s="223"/>
      <c r="BS85" s="223"/>
      <c r="BT85" s="223"/>
      <c r="BU85" s="223"/>
    </row>
    <row r="86" spans="16:73" ht="13.5"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3"/>
      <c r="BC86" s="223"/>
      <c r="BD86" s="223"/>
      <c r="BE86" s="223"/>
      <c r="BF86" s="223"/>
      <c r="BG86" s="223"/>
      <c r="BH86" s="223"/>
      <c r="BI86" s="223"/>
      <c r="BJ86" s="223"/>
      <c r="BK86" s="223"/>
      <c r="BL86" s="223"/>
      <c r="BM86" s="223"/>
      <c r="BN86" s="223"/>
      <c r="BO86" s="223"/>
      <c r="BP86" s="223"/>
      <c r="BQ86" s="223"/>
      <c r="BR86" s="223"/>
      <c r="BS86" s="223"/>
      <c r="BT86" s="223"/>
      <c r="BU86" s="223"/>
    </row>
    <row r="87" spans="16:73" ht="13.5"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223"/>
      <c r="AT87" s="223"/>
      <c r="AU87" s="223"/>
      <c r="AV87" s="223"/>
      <c r="AW87" s="223"/>
      <c r="AX87" s="223"/>
      <c r="AY87" s="223"/>
      <c r="AZ87" s="223"/>
      <c r="BA87" s="223"/>
      <c r="BB87" s="223"/>
      <c r="BC87" s="223"/>
      <c r="BD87" s="223"/>
      <c r="BE87" s="223"/>
      <c r="BF87" s="223"/>
      <c r="BG87" s="223"/>
      <c r="BH87" s="223"/>
      <c r="BI87" s="223"/>
      <c r="BJ87" s="223"/>
      <c r="BK87" s="223"/>
      <c r="BL87" s="223"/>
      <c r="BM87" s="223"/>
      <c r="BN87" s="223"/>
      <c r="BO87" s="223"/>
      <c r="BP87" s="223"/>
      <c r="BQ87" s="223"/>
      <c r="BR87" s="223"/>
      <c r="BS87" s="223"/>
      <c r="BT87" s="223"/>
      <c r="BU87" s="223"/>
    </row>
    <row r="88" spans="16:73" ht="13.5"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  <c r="BB88" s="223"/>
      <c r="BC88" s="223"/>
      <c r="BD88" s="223"/>
      <c r="BE88" s="223"/>
      <c r="BF88" s="223"/>
      <c r="BG88" s="223"/>
      <c r="BH88" s="223"/>
      <c r="BI88" s="223"/>
      <c r="BJ88" s="223"/>
      <c r="BK88" s="223"/>
      <c r="BL88" s="223"/>
      <c r="BM88" s="223"/>
      <c r="BN88" s="223"/>
      <c r="BO88" s="223"/>
      <c r="BP88" s="223"/>
      <c r="BQ88" s="223"/>
      <c r="BR88" s="223"/>
      <c r="BS88" s="223"/>
      <c r="BT88" s="223"/>
      <c r="BU88" s="223"/>
    </row>
    <row r="89" spans="16:73" ht="13.5"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223"/>
      <c r="AZ89" s="223"/>
      <c r="BA89" s="223"/>
      <c r="BB89" s="223"/>
      <c r="BC89" s="223"/>
      <c r="BD89" s="223"/>
      <c r="BE89" s="223"/>
      <c r="BF89" s="223"/>
      <c r="BG89" s="223"/>
      <c r="BH89" s="223"/>
      <c r="BI89" s="223"/>
      <c r="BJ89" s="223"/>
      <c r="BK89" s="223"/>
      <c r="BL89" s="223"/>
      <c r="BM89" s="223"/>
      <c r="BN89" s="223"/>
      <c r="BO89" s="223"/>
      <c r="BP89" s="223"/>
      <c r="BQ89" s="223"/>
      <c r="BR89" s="223"/>
      <c r="BS89" s="223"/>
      <c r="BT89" s="223"/>
      <c r="BU89" s="223"/>
    </row>
    <row r="90" spans="16:73" ht="13.5"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223"/>
      <c r="AT90" s="223"/>
      <c r="AU90" s="223"/>
      <c r="AV90" s="223"/>
      <c r="AW90" s="223"/>
      <c r="AX90" s="223"/>
      <c r="AY90" s="223"/>
      <c r="AZ90" s="223"/>
      <c r="BA90" s="223"/>
      <c r="BB90" s="223"/>
      <c r="BC90" s="223"/>
      <c r="BD90" s="223"/>
      <c r="BE90" s="223"/>
      <c r="BF90" s="223"/>
      <c r="BG90" s="223"/>
      <c r="BH90" s="223"/>
      <c r="BI90" s="223"/>
      <c r="BJ90" s="223"/>
      <c r="BK90" s="223"/>
      <c r="BL90" s="223"/>
      <c r="BM90" s="223"/>
      <c r="BN90" s="223"/>
      <c r="BO90" s="223"/>
      <c r="BP90" s="223"/>
      <c r="BQ90" s="223"/>
      <c r="BR90" s="223"/>
      <c r="BS90" s="223"/>
      <c r="BT90" s="223"/>
      <c r="BU90" s="223"/>
    </row>
    <row r="91" spans="16:73" ht="13.5"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223"/>
      <c r="AT91" s="223"/>
      <c r="AU91" s="223"/>
      <c r="AV91" s="223"/>
      <c r="AW91" s="223"/>
      <c r="AX91" s="223"/>
      <c r="AY91" s="223"/>
      <c r="AZ91" s="223"/>
      <c r="BA91" s="223"/>
      <c r="BB91" s="223"/>
      <c r="BC91" s="223"/>
      <c r="BD91" s="223"/>
      <c r="BE91" s="223"/>
      <c r="BF91" s="223"/>
      <c r="BG91" s="223"/>
      <c r="BH91" s="223"/>
      <c r="BI91" s="223"/>
      <c r="BJ91" s="223"/>
      <c r="BK91" s="223"/>
      <c r="BL91" s="223"/>
      <c r="BM91" s="223"/>
      <c r="BN91" s="223"/>
      <c r="BO91" s="223"/>
      <c r="BP91" s="223"/>
      <c r="BQ91" s="223"/>
      <c r="BR91" s="223"/>
      <c r="BS91" s="223"/>
      <c r="BT91" s="223"/>
      <c r="BU91" s="223"/>
    </row>
    <row r="92" spans="16:73" ht="13.5"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23"/>
      <c r="AS92" s="223"/>
      <c r="AT92" s="223"/>
      <c r="AU92" s="223"/>
      <c r="AV92" s="223"/>
      <c r="AW92" s="223"/>
      <c r="AX92" s="223"/>
      <c r="AY92" s="223"/>
      <c r="AZ92" s="223"/>
      <c r="BA92" s="223"/>
      <c r="BB92" s="223"/>
      <c r="BC92" s="223"/>
      <c r="BD92" s="223"/>
      <c r="BE92" s="223"/>
      <c r="BF92" s="223"/>
      <c r="BG92" s="223"/>
      <c r="BH92" s="223"/>
      <c r="BI92" s="223"/>
      <c r="BJ92" s="223"/>
      <c r="BK92" s="223"/>
      <c r="BL92" s="223"/>
      <c r="BM92" s="223"/>
      <c r="BN92" s="223"/>
      <c r="BO92" s="223"/>
      <c r="BP92" s="223"/>
      <c r="BQ92" s="223"/>
      <c r="BR92" s="223"/>
      <c r="BS92" s="223"/>
      <c r="BT92" s="223"/>
      <c r="BU92" s="223"/>
    </row>
    <row r="93" spans="16:73" ht="13.5"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  <c r="AL93" s="223"/>
      <c r="AM93" s="223"/>
      <c r="AN93" s="223"/>
      <c r="AO93" s="223"/>
      <c r="AP93" s="223"/>
      <c r="AQ93" s="223"/>
      <c r="AR93" s="223"/>
      <c r="AS93" s="223"/>
      <c r="AT93" s="223"/>
      <c r="AU93" s="223"/>
      <c r="AV93" s="223"/>
      <c r="AW93" s="223"/>
      <c r="AX93" s="223"/>
      <c r="AY93" s="223"/>
      <c r="AZ93" s="223"/>
      <c r="BA93" s="223"/>
      <c r="BB93" s="223"/>
      <c r="BC93" s="223"/>
      <c r="BD93" s="223"/>
      <c r="BE93" s="223"/>
      <c r="BF93" s="223"/>
      <c r="BG93" s="223"/>
      <c r="BH93" s="223"/>
      <c r="BI93" s="223"/>
      <c r="BJ93" s="223"/>
      <c r="BK93" s="223"/>
      <c r="BL93" s="223"/>
      <c r="BM93" s="223"/>
      <c r="BN93" s="223"/>
      <c r="BO93" s="223"/>
      <c r="BP93" s="223"/>
      <c r="BQ93" s="223"/>
      <c r="BR93" s="223"/>
      <c r="BS93" s="223"/>
      <c r="BT93" s="223"/>
      <c r="BU93" s="223"/>
    </row>
    <row r="94" spans="16:73" ht="13.5"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223"/>
      <c r="AT94" s="223"/>
      <c r="AU94" s="223"/>
      <c r="AV94" s="223"/>
      <c r="AW94" s="223"/>
      <c r="AX94" s="223"/>
      <c r="AY94" s="223"/>
      <c r="AZ94" s="223"/>
      <c r="BA94" s="223"/>
      <c r="BB94" s="223"/>
      <c r="BC94" s="223"/>
      <c r="BD94" s="223"/>
      <c r="BE94" s="223"/>
      <c r="BF94" s="223"/>
      <c r="BG94" s="223"/>
      <c r="BH94" s="223"/>
      <c r="BI94" s="223"/>
      <c r="BJ94" s="223"/>
      <c r="BK94" s="223"/>
      <c r="BL94" s="223"/>
      <c r="BM94" s="223"/>
      <c r="BN94" s="223"/>
      <c r="BO94" s="223"/>
      <c r="BP94" s="223"/>
      <c r="BQ94" s="223"/>
      <c r="BR94" s="223"/>
      <c r="BS94" s="223"/>
      <c r="BT94" s="223"/>
      <c r="BU94" s="223"/>
    </row>
    <row r="95" spans="16:73" ht="13.5"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223"/>
      <c r="AT95" s="223"/>
      <c r="AU95" s="223"/>
      <c r="AV95" s="223"/>
      <c r="AW95" s="223"/>
      <c r="AX95" s="223"/>
      <c r="AY95" s="223"/>
      <c r="AZ95" s="223"/>
      <c r="BA95" s="223"/>
      <c r="BB95" s="223"/>
      <c r="BC95" s="223"/>
      <c r="BD95" s="223"/>
      <c r="BE95" s="223"/>
      <c r="BF95" s="223"/>
      <c r="BG95" s="223"/>
      <c r="BH95" s="223"/>
      <c r="BI95" s="223"/>
      <c r="BJ95" s="223"/>
      <c r="BK95" s="223"/>
      <c r="BL95" s="223"/>
      <c r="BM95" s="223"/>
      <c r="BN95" s="223"/>
      <c r="BO95" s="223"/>
      <c r="BP95" s="223"/>
      <c r="BQ95" s="223"/>
      <c r="BR95" s="223"/>
      <c r="BS95" s="223"/>
      <c r="BT95" s="223"/>
      <c r="BU95" s="223"/>
    </row>
    <row r="96" spans="16:73" ht="13.5"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223"/>
      <c r="AT96" s="223"/>
      <c r="AU96" s="223"/>
      <c r="AV96" s="223"/>
      <c r="AW96" s="223"/>
      <c r="AX96" s="223"/>
      <c r="AY96" s="223"/>
      <c r="AZ96" s="223"/>
      <c r="BA96" s="223"/>
      <c r="BB96" s="223"/>
      <c r="BC96" s="223"/>
      <c r="BD96" s="223"/>
      <c r="BE96" s="223"/>
      <c r="BF96" s="223"/>
      <c r="BG96" s="223"/>
      <c r="BH96" s="223"/>
      <c r="BI96" s="223"/>
      <c r="BJ96" s="223"/>
      <c r="BK96" s="223"/>
      <c r="BL96" s="223"/>
      <c r="BM96" s="223"/>
      <c r="BN96" s="223"/>
      <c r="BO96" s="223"/>
      <c r="BP96" s="223"/>
      <c r="BQ96" s="223"/>
      <c r="BR96" s="223"/>
      <c r="BS96" s="223"/>
      <c r="BT96" s="223"/>
      <c r="BU96" s="223"/>
    </row>
    <row r="97" spans="16:73" ht="13.5"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3"/>
      <c r="AO97" s="223"/>
      <c r="AP97" s="223"/>
      <c r="AQ97" s="223"/>
      <c r="AR97" s="223"/>
      <c r="AS97" s="223"/>
      <c r="AT97" s="223"/>
      <c r="AU97" s="223"/>
      <c r="AV97" s="223"/>
      <c r="AW97" s="223"/>
      <c r="AX97" s="223"/>
      <c r="AY97" s="223"/>
      <c r="AZ97" s="223"/>
      <c r="BA97" s="223"/>
      <c r="BB97" s="223"/>
      <c r="BC97" s="223"/>
      <c r="BD97" s="223"/>
      <c r="BE97" s="223"/>
      <c r="BF97" s="223"/>
      <c r="BG97" s="223"/>
      <c r="BH97" s="223"/>
      <c r="BI97" s="223"/>
      <c r="BJ97" s="223"/>
      <c r="BK97" s="223"/>
      <c r="BL97" s="223"/>
      <c r="BM97" s="223"/>
      <c r="BN97" s="223"/>
      <c r="BO97" s="223"/>
      <c r="BP97" s="223"/>
      <c r="BQ97" s="223"/>
      <c r="BR97" s="223"/>
      <c r="BS97" s="223"/>
      <c r="BT97" s="223"/>
      <c r="BU97" s="223"/>
    </row>
    <row r="98" spans="16:73" ht="13.5"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3"/>
      <c r="AA98" s="223"/>
      <c r="AB98" s="223"/>
      <c r="AC98" s="223"/>
      <c r="AD98" s="223"/>
      <c r="AE98" s="223"/>
      <c r="AF98" s="223"/>
      <c r="AG98" s="223"/>
      <c r="AH98" s="223"/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  <c r="AS98" s="223"/>
      <c r="AT98" s="223"/>
      <c r="AU98" s="223"/>
      <c r="AV98" s="223"/>
      <c r="AW98" s="223"/>
      <c r="AX98" s="223"/>
      <c r="AY98" s="223"/>
      <c r="AZ98" s="223"/>
      <c r="BA98" s="223"/>
      <c r="BB98" s="223"/>
      <c r="BC98" s="223"/>
      <c r="BD98" s="223"/>
      <c r="BE98" s="223"/>
      <c r="BF98" s="223"/>
      <c r="BG98" s="223"/>
      <c r="BH98" s="223"/>
      <c r="BI98" s="223"/>
      <c r="BJ98" s="223"/>
      <c r="BK98" s="223"/>
      <c r="BL98" s="223"/>
      <c r="BM98" s="223"/>
      <c r="BN98" s="223"/>
      <c r="BO98" s="223"/>
      <c r="BP98" s="223"/>
      <c r="BQ98" s="223"/>
      <c r="BR98" s="223"/>
      <c r="BS98" s="223"/>
      <c r="BT98" s="223"/>
      <c r="BU98" s="223"/>
    </row>
    <row r="99" spans="16:73" ht="13.5"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223"/>
      <c r="AT99" s="223"/>
      <c r="AU99" s="223"/>
      <c r="AV99" s="223"/>
      <c r="AW99" s="223"/>
      <c r="AX99" s="223"/>
      <c r="AY99" s="223"/>
      <c r="AZ99" s="223"/>
      <c r="BA99" s="223"/>
      <c r="BB99" s="223"/>
      <c r="BC99" s="223"/>
      <c r="BD99" s="223"/>
      <c r="BE99" s="223"/>
      <c r="BF99" s="223"/>
      <c r="BG99" s="223"/>
      <c r="BH99" s="223"/>
      <c r="BI99" s="223"/>
      <c r="BJ99" s="223"/>
      <c r="BK99" s="223"/>
      <c r="BL99" s="223"/>
      <c r="BM99" s="223"/>
      <c r="BN99" s="223"/>
      <c r="BO99" s="223"/>
      <c r="BP99" s="223"/>
      <c r="BQ99" s="223"/>
      <c r="BR99" s="223"/>
      <c r="BS99" s="223"/>
      <c r="BT99" s="223"/>
      <c r="BU99" s="223"/>
    </row>
    <row r="100" spans="16:73" ht="13.5"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223"/>
      <c r="AT100" s="223"/>
      <c r="AU100" s="223"/>
      <c r="AV100" s="223"/>
      <c r="AW100" s="223"/>
      <c r="AX100" s="223"/>
      <c r="AY100" s="223"/>
      <c r="AZ100" s="223"/>
      <c r="BA100" s="223"/>
      <c r="BB100" s="223"/>
      <c r="BC100" s="223"/>
      <c r="BD100" s="223"/>
      <c r="BE100" s="223"/>
      <c r="BF100" s="223"/>
      <c r="BG100" s="223"/>
      <c r="BH100" s="223"/>
      <c r="BI100" s="223"/>
      <c r="BJ100" s="223"/>
      <c r="BK100" s="223"/>
      <c r="BL100" s="223"/>
      <c r="BM100" s="223"/>
      <c r="BN100" s="223"/>
      <c r="BO100" s="223"/>
      <c r="BP100" s="223"/>
      <c r="BQ100" s="223"/>
      <c r="BR100" s="223"/>
      <c r="BS100" s="223"/>
      <c r="BT100" s="223"/>
      <c r="BU100" s="223"/>
    </row>
    <row r="101" spans="16:73" ht="13.5"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223"/>
      <c r="AT101" s="223"/>
      <c r="AU101" s="223"/>
      <c r="AV101" s="223"/>
      <c r="AW101" s="223"/>
      <c r="AX101" s="223"/>
      <c r="AY101" s="223"/>
      <c r="AZ101" s="223"/>
      <c r="BA101" s="223"/>
      <c r="BB101" s="223"/>
      <c r="BC101" s="223"/>
      <c r="BD101" s="223"/>
      <c r="BE101" s="223"/>
      <c r="BF101" s="223"/>
      <c r="BG101" s="223"/>
      <c r="BH101" s="223"/>
      <c r="BI101" s="223"/>
      <c r="BJ101" s="223"/>
      <c r="BK101" s="223"/>
      <c r="BL101" s="223"/>
      <c r="BM101" s="223"/>
      <c r="BN101" s="223"/>
      <c r="BO101" s="223"/>
      <c r="BP101" s="223"/>
      <c r="BQ101" s="223"/>
      <c r="BR101" s="223"/>
      <c r="BS101" s="223"/>
      <c r="BT101" s="223"/>
      <c r="BU101" s="223"/>
    </row>
    <row r="102" spans="16:73" ht="13.5"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223"/>
      <c r="AT102" s="223"/>
      <c r="AU102" s="223"/>
      <c r="AV102" s="223"/>
      <c r="AW102" s="223"/>
      <c r="AX102" s="223"/>
      <c r="AY102" s="223"/>
      <c r="AZ102" s="223"/>
      <c r="BA102" s="223"/>
      <c r="BB102" s="223"/>
      <c r="BC102" s="223"/>
      <c r="BD102" s="223"/>
      <c r="BE102" s="223"/>
      <c r="BF102" s="223"/>
      <c r="BG102" s="223"/>
      <c r="BH102" s="223"/>
      <c r="BI102" s="223"/>
      <c r="BJ102" s="223"/>
      <c r="BK102" s="223"/>
      <c r="BL102" s="223"/>
      <c r="BM102" s="223"/>
      <c r="BN102" s="223"/>
      <c r="BO102" s="223"/>
      <c r="BP102" s="223"/>
      <c r="BQ102" s="223"/>
      <c r="BR102" s="223"/>
      <c r="BS102" s="223"/>
      <c r="BT102" s="223"/>
      <c r="BU102" s="223"/>
    </row>
    <row r="103" spans="16:73" ht="13.5"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223"/>
      <c r="AT103" s="223"/>
      <c r="AU103" s="223"/>
      <c r="AV103" s="223"/>
      <c r="AW103" s="223"/>
      <c r="AX103" s="223"/>
      <c r="AY103" s="223"/>
      <c r="AZ103" s="223"/>
      <c r="BA103" s="223"/>
      <c r="BB103" s="223"/>
      <c r="BC103" s="223"/>
      <c r="BD103" s="223"/>
      <c r="BE103" s="223"/>
      <c r="BF103" s="223"/>
      <c r="BG103" s="223"/>
      <c r="BH103" s="223"/>
      <c r="BI103" s="223"/>
      <c r="BJ103" s="223"/>
      <c r="BK103" s="223"/>
      <c r="BL103" s="223"/>
      <c r="BM103" s="223"/>
      <c r="BN103" s="223"/>
      <c r="BO103" s="223"/>
      <c r="BP103" s="223"/>
      <c r="BQ103" s="223"/>
      <c r="BR103" s="223"/>
      <c r="BS103" s="223"/>
      <c r="BT103" s="223"/>
      <c r="BU103" s="223"/>
    </row>
    <row r="104" spans="16:73" ht="13.5"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23"/>
      <c r="BB104" s="223"/>
      <c r="BC104" s="223"/>
      <c r="BD104" s="223"/>
      <c r="BE104" s="223"/>
      <c r="BF104" s="223"/>
      <c r="BG104" s="223"/>
      <c r="BH104" s="223"/>
      <c r="BI104" s="223"/>
      <c r="BJ104" s="223"/>
      <c r="BK104" s="223"/>
      <c r="BL104" s="223"/>
      <c r="BM104" s="223"/>
      <c r="BN104" s="223"/>
      <c r="BO104" s="223"/>
      <c r="BP104" s="223"/>
      <c r="BQ104" s="223"/>
      <c r="BR104" s="223"/>
      <c r="BS104" s="223"/>
      <c r="BT104" s="223"/>
      <c r="BU104" s="223"/>
    </row>
    <row r="105" spans="16:73" ht="13.5"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3"/>
      <c r="AS105" s="223"/>
      <c r="AT105" s="223"/>
      <c r="AU105" s="223"/>
      <c r="AV105" s="223"/>
      <c r="AW105" s="223"/>
      <c r="AX105" s="223"/>
      <c r="AY105" s="223"/>
      <c r="AZ105" s="223"/>
      <c r="BA105" s="223"/>
      <c r="BB105" s="223"/>
      <c r="BC105" s="223"/>
      <c r="BD105" s="223"/>
      <c r="BE105" s="223"/>
      <c r="BF105" s="223"/>
      <c r="BG105" s="223"/>
      <c r="BH105" s="223"/>
      <c r="BI105" s="223"/>
      <c r="BJ105" s="223"/>
      <c r="BK105" s="223"/>
      <c r="BL105" s="223"/>
      <c r="BM105" s="223"/>
      <c r="BN105" s="223"/>
      <c r="BO105" s="223"/>
      <c r="BP105" s="223"/>
      <c r="BQ105" s="223"/>
      <c r="BR105" s="223"/>
      <c r="BS105" s="223"/>
      <c r="BT105" s="223"/>
      <c r="BU105" s="223"/>
    </row>
    <row r="106" spans="16:73" ht="13.5"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  <c r="AS106" s="223"/>
      <c r="AT106" s="223"/>
      <c r="AU106" s="223"/>
      <c r="AV106" s="223"/>
      <c r="AW106" s="223"/>
      <c r="AX106" s="223"/>
      <c r="AY106" s="223"/>
      <c r="AZ106" s="223"/>
      <c r="BA106" s="223"/>
      <c r="BB106" s="223"/>
      <c r="BC106" s="223"/>
      <c r="BD106" s="223"/>
      <c r="BE106" s="223"/>
      <c r="BF106" s="223"/>
      <c r="BG106" s="223"/>
      <c r="BH106" s="223"/>
      <c r="BI106" s="223"/>
      <c r="BJ106" s="223"/>
      <c r="BK106" s="223"/>
      <c r="BL106" s="223"/>
      <c r="BM106" s="223"/>
      <c r="BN106" s="223"/>
      <c r="BO106" s="223"/>
      <c r="BP106" s="223"/>
      <c r="BQ106" s="223"/>
      <c r="BR106" s="223"/>
      <c r="BS106" s="223"/>
      <c r="BT106" s="223"/>
      <c r="BU106" s="223"/>
    </row>
    <row r="107" spans="16:73" ht="13.5"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3"/>
      <c r="AW107" s="223"/>
      <c r="AX107" s="223"/>
      <c r="AY107" s="223"/>
      <c r="AZ107" s="223"/>
      <c r="BA107" s="223"/>
      <c r="BB107" s="223"/>
      <c r="BC107" s="223"/>
      <c r="BD107" s="223"/>
      <c r="BE107" s="223"/>
      <c r="BF107" s="223"/>
      <c r="BG107" s="223"/>
      <c r="BH107" s="223"/>
      <c r="BI107" s="223"/>
      <c r="BJ107" s="223"/>
      <c r="BK107" s="223"/>
      <c r="BL107" s="223"/>
      <c r="BM107" s="223"/>
      <c r="BN107" s="223"/>
      <c r="BO107" s="223"/>
      <c r="BP107" s="223"/>
      <c r="BQ107" s="223"/>
      <c r="BR107" s="223"/>
      <c r="BS107" s="223"/>
      <c r="BT107" s="223"/>
      <c r="BU107" s="223"/>
    </row>
    <row r="108" spans="16:73" ht="13.5"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223"/>
      <c r="AT108" s="223"/>
      <c r="AU108" s="223"/>
      <c r="AV108" s="223"/>
      <c r="AW108" s="223"/>
      <c r="AX108" s="223"/>
      <c r="AY108" s="223"/>
      <c r="AZ108" s="223"/>
      <c r="BA108" s="223"/>
      <c r="BB108" s="223"/>
      <c r="BC108" s="223"/>
      <c r="BD108" s="223"/>
      <c r="BE108" s="223"/>
      <c r="BF108" s="223"/>
      <c r="BG108" s="223"/>
      <c r="BH108" s="223"/>
      <c r="BI108" s="223"/>
      <c r="BJ108" s="223"/>
      <c r="BK108" s="223"/>
      <c r="BL108" s="223"/>
      <c r="BM108" s="223"/>
      <c r="BN108" s="223"/>
      <c r="BO108" s="223"/>
      <c r="BP108" s="223"/>
      <c r="BQ108" s="223"/>
      <c r="BR108" s="223"/>
      <c r="BS108" s="223"/>
      <c r="BT108" s="223"/>
      <c r="BU108" s="223"/>
    </row>
    <row r="109" spans="16:73" ht="13.5"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223"/>
      <c r="AT109" s="223"/>
      <c r="AU109" s="223"/>
      <c r="AV109" s="223"/>
      <c r="AW109" s="223"/>
      <c r="AX109" s="223"/>
      <c r="AY109" s="223"/>
      <c r="AZ109" s="223"/>
      <c r="BA109" s="223"/>
      <c r="BB109" s="223"/>
      <c r="BC109" s="223"/>
      <c r="BD109" s="223"/>
      <c r="BE109" s="223"/>
      <c r="BF109" s="223"/>
      <c r="BG109" s="223"/>
      <c r="BH109" s="223"/>
      <c r="BI109" s="223"/>
      <c r="BJ109" s="223"/>
      <c r="BK109" s="223"/>
      <c r="BL109" s="223"/>
      <c r="BM109" s="223"/>
      <c r="BN109" s="223"/>
      <c r="BO109" s="223"/>
      <c r="BP109" s="223"/>
      <c r="BQ109" s="223"/>
      <c r="BR109" s="223"/>
      <c r="BS109" s="223"/>
      <c r="BT109" s="223"/>
      <c r="BU109" s="223"/>
    </row>
    <row r="110" spans="16:73" ht="13.5"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223"/>
      <c r="AX110" s="223"/>
      <c r="AY110" s="223"/>
      <c r="AZ110" s="223"/>
      <c r="BA110" s="223"/>
      <c r="BB110" s="223"/>
      <c r="BC110" s="223"/>
      <c r="BD110" s="223"/>
      <c r="BE110" s="223"/>
      <c r="BF110" s="223"/>
      <c r="BG110" s="223"/>
      <c r="BH110" s="223"/>
      <c r="BI110" s="223"/>
      <c r="BJ110" s="223"/>
      <c r="BK110" s="223"/>
      <c r="BL110" s="223"/>
      <c r="BM110" s="223"/>
      <c r="BN110" s="223"/>
      <c r="BO110" s="223"/>
      <c r="BP110" s="223"/>
      <c r="BQ110" s="223"/>
      <c r="BR110" s="223"/>
      <c r="BS110" s="223"/>
      <c r="BT110" s="223"/>
      <c r="BU110" s="223"/>
    </row>
    <row r="111" spans="16:73" ht="13.5"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223"/>
      <c r="AT111" s="223"/>
      <c r="AU111" s="223"/>
      <c r="AV111" s="223"/>
      <c r="AW111" s="223"/>
      <c r="AX111" s="223"/>
      <c r="AY111" s="223"/>
      <c r="AZ111" s="223"/>
      <c r="BA111" s="223"/>
      <c r="BB111" s="223"/>
      <c r="BC111" s="223"/>
      <c r="BD111" s="223"/>
      <c r="BE111" s="223"/>
      <c r="BF111" s="223"/>
      <c r="BG111" s="223"/>
      <c r="BH111" s="223"/>
      <c r="BI111" s="223"/>
      <c r="BJ111" s="223"/>
      <c r="BK111" s="223"/>
      <c r="BL111" s="223"/>
      <c r="BM111" s="223"/>
      <c r="BN111" s="223"/>
      <c r="BO111" s="223"/>
      <c r="BP111" s="223"/>
      <c r="BQ111" s="223"/>
      <c r="BR111" s="223"/>
      <c r="BS111" s="223"/>
      <c r="BT111" s="223"/>
      <c r="BU111" s="223"/>
    </row>
    <row r="112" spans="16:73" ht="13.5"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3"/>
      <c r="AS112" s="223"/>
      <c r="AT112" s="223"/>
      <c r="AU112" s="223"/>
      <c r="AV112" s="223"/>
      <c r="AW112" s="223"/>
      <c r="AX112" s="223"/>
      <c r="AY112" s="223"/>
      <c r="AZ112" s="223"/>
      <c r="BA112" s="223"/>
      <c r="BB112" s="223"/>
      <c r="BC112" s="223"/>
      <c r="BD112" s="223"/>
      <c r="BE112" s="223"/>
      <c r="BF112" s="223"/>
      <c r="BG112" s="223"/>
      <c r="BH112" s="223"/>
      <c r="BI112" s="223"/>
      <c r="BJ112" s="223"/>
      <c r="BK112" s="223"/>
      <c r="BL112" s="223"/>
      <c r="BM112" s="223"/>
      <c r="BN112" s="223"/>
      <c r="BO112" s="223"/>
      <c r="BP112" s="223"/>
      <c r="BQ112" s="223"/>
      <c r="BR112" s="223"/>
      <c r="BS112" s="223"/>
      <c r="BT112" s="223"/>
      <c r="BU112" s="223"/>
    </row>
    <row r="113" spans="16:73" ht="13.5"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3"/>
      <c r="AS113" s="223"/>
      <c r="AT113" s="223"/>
      <c r="AU113" s="223"/>
      <c r="AV113" s="223"/>
      <c r="AW113" s="223"/>
      <c r="AX113" s="223"/>
      <c r="AY113" s="223"/>
      <c r="AZ113" s="223"/>
      <c r="BA113" s="223"/>
      <c r="BB113" s="223"/>
      <c r="BC113" s="223"/>
      <c r="BD113" s="223"/>
      <c r="BE113" s="223"/>
      <c r="BF113" s="223"/>
      <c r="BG113" s="223"/>
      <c r="BH113" s="223"/>
      <c r="BI113" s="223"/>
      <c r="BJ113" s="223"/>
      <c r="BK113" s="223"/>
      <c r="BL113" s="223"/>
      <c r="BM113" s="223"/>
      <c r="BN113" s="223"/>
      <c r="BO113" s="223"/>
      <c r="BP113" s="223"/>
      <c r="BQ113" s="223"/>
      <c r="BR113" s="223"/>
      <c r="BS113" s="223"/>
      <c r="BT113" s="223"/>
      <c r="BU113" s="223"/>
    </row>
    <row r="114" spans="16:73" ht="13.5"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223"/>
      <c r="AT114" s="223"/>
      <c r="AU114" s="223"/>
      <c r="AV114" s="223"/>
      <c r="AW114" s="223"/>
      <c r="AX114" s="223"/>
      <c r="AY114" s="223"/>
      <c r="AZ114" s="223"/>
      <c r="BA114" s="223"/>
      <c r="BB114" s="223"/>
      <c r="BC114" s="223"/>
      <c r="BD114" s="223"/>
      <c r="BE114" s="223"/>
      <c r="BF114" s="223"/>
      <c r="BG114" s="223"/>
      <c r="BH114" s="223"/>
      <c r="BI114" s="223"/>
      <c r="BJ114" s="223"/>
      <c r="BK114" s="223"/>
      <c r="BL114" s="223"/>
      <c r="BM114" s="223"/>
      <c r="BN114" s="223"/>
      <c r="BO114" s="223"/>
      <c r="BP114" s="223"/>
      <c r="BQ114" s="223"/>
      <c r="BR114" s="223"/>
      <c r="BS114" s="223"/>
      <c r="BT114" s="223"/>
      <c r="BU114" s="223"/>
    </row>
    <row r="115" spans="16:73" ht="13.5"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223"/>
      <c r="AT115" s="223"/>
      <c r="AU115" s="223"/>
      <c r="AV115" s="223"/>
      <c r="AW115" s="223"/>
      <c r="AX115" s="223"/>
      <c r="AY115" s="223"/>
      <c r="AZ115" s="223"/>
      <c r="BA115" s="223"/>
      <c r="BB115" s="223"/>
      <c r="BC115" s="223"/>
      <c r="BD115" s="223"/>
      <c r="BE115" s="223"/>
      <c r="BF115" s="223"/>
      <c r="BG115" s="223"/>
      <c r="BH115" s="223"/>
      <c r="BI115" s="223"/>
      <c r="BJ115" s="223"/>
      <c r="BK115" s="223"/>
      <c r="BL115" s="223"/>
      <c r="BM115" s="223"/>
      <c r="BN115" s="223"/>
      <c r="BO115" s="223"/>
      <c r="BP115" s="223"/>
      <c r="BQ115" s="223"/>
      <c r="BR115" s="223"/>
      <c r="BS115" s="223"/>
      <c r="BT115" s="223"/>
      <c r="BU115" s="223"/>
    </row>
    <row r="116" spans="16:73" ht="13.5"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3"/>
      <c r="AW116" s="223"/>
      <c r="AX116" s="223"/>
      <c r="AY116" s="223"/>
      <c r="AZ116" s="223"/>
      <c r="BA116" s="223"/>
      <c r="BB116" s="223"/>
      <c r="BC116" s="223"/>
      <c r="BD116" s="223"/>
      <c r="BE116" s="223"/>
      <c r="BF116" s="223"/>
      <c r="BG116" s="223"/>
      <c r="BH116" s="223"/>
      <c r="BI116" s="223"/>
      <c r="BJ116" s="223"/>
      <c r="BK116" s="223"/>
      <c r="BL116" s="223"/>
      <c r="BM116" s="223"/>
      <c r="BN116" s="223"/>
      <c r="BO116" s="223"/>
      <c r="BP116" s="223"/>
      <c r="BQ116" s="223"/>
      <c r="BR116" s="223"/>
      <c r="BS116" s="223"/>
      <c r="BT116" s="223"/>
      <c r="BU116" s="223"/>
    </row>
    <row r="117" spans="16:73" ht="13.5"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223"/>
      <c r="AT117" s="223"/>
      <c r="AU117" s="223"/>
      <c r="AV117" s="223"/>
      <c r="AW117" s="223"/>
      <c r="AX117" s="223"/>
      <c r="AY117" s="223"/>
      <c r="AZ117" s="223"/>
      <c r="BA117" s="223"/>
      <c r="BB117" s="223"/>
      <c r="BC117" s="223"/>
      <c r="BD117" s="223"/>
      <c r="BE117" s="223"/>
      <c r="BF117" s="223"/>
      <c r="BG117" s="223"/>
      <c r="BH117" s="223"/>
      <c r="BI117" s="223"/>
      <c r="BJ117" s="223"/>
      <c r="BK117" s="223"/>
      <c r="BL117" s="223"/>
      <c r="BM117" s="223"/>
      <c r="BN117" s="223"/>
      <c r="BO117" s="223"/>
      <c r="BP117" s="223"/>
      <c r="BQ117" s="223"/>
      <c r="BR117" s="223"/>
      <c r="BS117" s="223"/>
      <c r="BT117" s="223"/>
      <c r="BU117" s="223"/>
    </row>
    <row r="118" spans="16:73" ht="13.5"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223"/>
      <c r="AT118" s="223"/>
      <c r="AU118" s="223"/>
      <c r="AV118" s="223"/>
      <c r="AW118" s="223"/>
      <c r="AX118" s="223"/>
      <c r="AY118" s="223"/>
      <c r="AZ118" s="223"/>
      <c r="BA118" s="223"/>
      <c r="BB118" s="223"/>
      <c r="BC118" s="223"/>
      <c r="BD118" s="223"/>
      <c r="BE118" s="223"/>
      <c r="BF118" s="223"/>
      <c r="BG118" s="223"/>
      <c r="BH118" s="223"/>
      <c r="BI118" s="223"/>
      <c r="BJ118" s="223"/>
      <c r="BK118" s="223"/>
      <c r="BL118" s="223"/>
      <c r="BM118" s="223"/>
      <c r="BN118" s="223"/>
      <c r="BO118" s="223"/>
      <c r="BP118" s="223"/>
      <c r="BQ118" s="223"/>
      <c r="BR118" s="223"/>
      <c r="BS118" s="223"/>
      <c r="BT118" s="223"/>
      <c r="BU118" s="223"/>
    </row>
    <row r="119" spans="16:73" ht="13.5"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223"/>
      <c r="AT119" s="223"/>
      <c r="AU119" s="223"/>
      <c r="AV119" s="223"/>
      <c r="AW119" s="223"/>
      <c r="AX119" s="223"/>
      <c r="AY119" s="223"/>
      <c r="AZ119" s="223"/>
      <c r="BA119" s="223"/>
      <c r="BB119" s="223"/>
      <c r="BC119" s="223"/>
      <c r="BD119" s="223"/>
      <c r="BE119" s="223"/>
      <c r="BF119" s="223"/>
      <c r="BG119" s="223"/>
      <c r="BH119" s="223"/>
      <c r="BI119" s="223"/>
      <c r="BJ119" s="223"/>
      <c r="BK119" s="223"/>
      <c r="BL119" s="223"/>
      <c r="BM119" s="223"/>
      <c r="BN119" s="223"/>
      <c r="BO119" s="223"/>
      <c r="BP119" s="223"/>
      <c r="BQ119" s="223"/>
      <c r="BR119" s="223"/>
      <c r="BS119" s="223"/>
      <c r="BT119" s="223"/>
      <c r="BU119" s="223"/>
    </row>
    <row r="120" spans="16:73" ht="13.5"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  <c r="AS120" s="223"/>
      <c r="AT120" s="223"/>
      <c r="AU120" s="223"/>
      <c r="AV120" s="223"/>
      <c r="AW120" s="223"/>
      <c r="AX120" s="223"/>
      <c r="AY120" s="223"/>
      <c r="AZ120" s="223"/>
      <c r="BA120" s="223"/>
      <c r="BB120" s="223"/>
      <c r="BC120" s="223"/>
      <c r="BD120" s="223"/>
      <c r="BE120" s="223"/>
      <c r="BF120" s="223"/>
      <c r="BG120" s="223"/>
      <c r="BH120" s="223"/>
      <c r="BI120" s="223"/>
      <c r="BJ120" s="223"/>
      <c r="BK120" s="223"/>
      <c r="BL120" s="223"/>
      <c r="BM120" s="223"/>
      <c r="BN120" s="223"/>
      <c r="BO120" s="223"/>
      <c r="BP120" s="223"/>
      <c r="BQ120" s="223"/>
      <c r="BR120" s="223"/>
      <c r="BS120" s="223"/>
      <c r="BT120" s="223"/>
      <c r="BU120" s="223"/>
    </row>
    <row r="121" spans="16:73" ht="13.5"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  <c r="AR121" s="223"/>
      <c r="AS121" s="223"/>
      <c r="AT121" s="223"/>
      <c r="AU121" s="223"/>
      <c r="AV121" s="223"/>
      <c r="AW121" s="223"/>
      <c r="AX121" s="223"/>
      <c r="AY121" s="223"/>
      <c r="AZ121" s="223"/>
      <c r="BA121" s="223"/>
      <c r="BB121" s="223"/>
      <c r="BC121" s="223"/>
      <c r="BD121" s="223"/>
      <c r="BE121" s="223"/>
      <c r="BF121" s="223"/>
      <c r="BG121" s="223"/>
      <c r="BH121" s="223"/>
      <c r="BI121" s="223"/>
      <c r="BJ121" s="223"/>
      <c r="BK121" s="223"/>
      <c r="BL121" s="223"/>
      <c r="BM121" s="223"/>
      <c r="BN121" s="223"/>
      <c r="BO121" s="223"/>
      <c r="BP121" s="223"/>
      <c r="BQ121" s="223"/>
      <c r="BR121" s="223"/>
      <c r="BS121" s="223"/>
      <c r="BT121" s="223"/>
      <c r="BU121" s="223"/>
    </row>
    <row r="122" spans="16:73" ht="13.5"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3"/>
      <c r="AY122" s="223"/>
      <c r="AZ122" s="223"/>
      <c r="BA122" s="223"/>
      <c r="BB122" s="223"/>
      <c r="BC122" s="223"/>
      <c r="BD122" s="223"/>
      <c r="BE122" s="223"/>
      <c r="BF122" s="223"/>
      <c r="BG122" s="223"/>
      <c r="BH122" s="223"/>
      <c r="BI122" s="223"/>
      <c r="BJ122" s="223"/>
      <c r="BK122" s="223"/>
      <c r="BL122" s="223"/>
      <c r="BM122" s="223"/>
      <c r="BN122" s="223"/>
      <c r="BO122" s="223"/>
      <c r="BP122" s="223"/>
      <c r="BQ122" s="223"/>
      <c r="BR122" s="223"/>
      <c r="BS122" s="223"/>
      <c r="BT122" s="223"/>
      <c r="BU122" s="223"/>
    </row>
    <row r="123" spans="16:73" ht="13.5"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223"/>
      <c r="AR123" s="223"/>
      <c r="AS123" s="223"/>
      <c r="AT123" s="223"/>
      <c r="AU123" s="223"/>
      <c r="AV123" s="223"/>
      <c r="AW123" s="223"/>
      <c r="AX123" s="223"/>
      <c r="AY123" s="223"/>
      <c r="AZ123" s="223"/>
      <c r="BA123" s="223"/>
      <c r="BB123" s="223"/>
      <c r="BC123" s="223"/>
      <c r="BD123" s="223"/>
      <c r="BE123" s="223"/>
      <c r="BF123" s="223"/>
      <c r="BG123" s="223"/>
      <c r="BH123" s="223"/>
      <c r="BI123" s="223"/>
      <c r="BJ123" s="223"/>
      <c r="BK123" s="223"/>
      <c r="BL123" s="223"/>
      <c r="BM123" s="223"/>
      <c r="BN123" s="223"/>
      <c r="BO123" s="223"/>
      <c r="BP123" s="223"/>
      <c r="BQ123" s="223"/>
      <c r="BR123" s="223"/>
      <c r="BS123" s="223"/>
      <c r="BT123" s="223"/>
      <c r="BU123" s="223"/>
    </row>
    <row r="124" spans="16:73" ht="13.5"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3"/>
      <c r="AW124" s="223"/>
      <c r="AX124" s="223"/>
      <c r="AY124" s="223"/>
      <c r="AZ124" s="223"/>
      <c r="BA124" s="223"/>
      <c r="BB124" s="223"/>
      <c r="BC124" s="223"/>
      <c r="BD124" s="223"/>
      <c r="BE124" s="223"/>
      <c r="BF124" s="223"/>
      <c r="BG124" s="223"/>
      <c r="BH124" s="223"/>
      <c r="BI124" s="223"/>
      <c r="BJ124" s="223"/>
      <c r="BK124" s="223"/>
      <c r="BL124" s="223"/>
      <c r="BM124" s="223"/>
      <c r="BN124" s="223"/>
      <c r="BO124" s="223"/>
      <c r="BP124" s="223"/>
      <c r="BQ124" s="223"/>
      <c r="BR124" s="223"/>
      <c r="BS124" s="223"/>
      <c r="BT124" s="223"/>
      <c r="BU124" s="223"/>
    </row>
    <row r="125" spans="16:73" ht="13.5"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3"/>
      <c r="AA125" s="223"/>
      <c r="AB125" s="223"/>
      <c r="AC125" s="223"/>
      <c r="AD125" s="223"/>
      <c r="AE125" s="223"/>
      <c r="AF125" s="223"/>
      <c r="AG125" s="223"/>
      <c r="AH125" s="223"/>
      <c r="AI125" s="223"/>
      <c r="AJ125" s="223"/>
      <c r="AK125" s="223"/>
      <c r="AL125" s="223"/>
      <c r="AM125" s="223"/>
      <c r="AN125" s="223"/>
      <c r="AO125" s="223"/>
      <c r="AP125" s="223"/>
      <c r="AQ125" s="223"/>
      <c r="AR125" s="223"/>
      <c r="AS125" s="223"/>
      <c r="AT125" s="223"/>
      <c r="AU125" s="223"/>
      <c r="AV125" s="223"/>
      <c r="AW125" s="223"/>
      <c r="AX125" s="223"/>
      <c r="AY125" s="223"/>
      <c r="AZ125" s="223"/>
      <c r="BA125" s="223"/>
      <c r="BB125" s="223"/>
      <c r="BC125" s="223"/>
      <c r="BD125" s="223"/>
      <c r="BE125" s="223"/>
      <c r="BF125" s="223"/>
      <c r="BG125" s="223"/>
      <c r="BH125" s="223"/>
      <c r="BI125" s="223"/>
      <c r="BJ125" s="223"/>
      <c r="BK125" s="223"/>
      <c r="BL125" s="223"/>
      <c r="BM125" s="223"/>
      <c r="BN125" s="223"/>
      <c r="BO125" s="223"/>
      <c r="BP125" s="223"/>
      <c r="BQ125" s="223"/>
      <c r="BR125" s="223"/>
      <c r="BS125" s="223"/>
      <c r="BT125" s="223"/>
      <c r="BU125" s="223"/>
    </row>
    <row r="126" spans="16:73" ht="13.5"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3"/>
      <c r="AK126" s="223"/>
      <c r="AL126" s="223"/>
      <c r="AM126" s="223"/>
      <c r="AN126" s="223"/>
      <c r="AO126" s="223"/>
      <c r="AP126" s="223"/>
      <c r="AQ126" s="223"/>
      <c r="AR126" s="223"/>
      <c r="AS126" s="223"/>
      <c r="AT126" s="223"/>
      <c r="AU126" s="223"/>
      <c r="AV126" s="223"/>
      <c r="AW126" s="223"/>
      <c r="AX126" s="223"/>
      <c r="AY126" s="223"/>
      <c r="AZ126" s="223"/>
      <c r="BA126" s="223"/>
      <c r="BB126" s="223"/>
      <c r="BC126" s="223"/>
      <c r="BD126" s="223"/>
      <c r="BE126" s="223"/>
      <c r="BF126" s="223"/>
      <c r="BG126" s="223"/>
      <c r="BH126" s="223"/>
      <c r="BI126" s="223"/>
      <c r="BJ126" s="223"/>
      <c r="BK126" s="223"/>
      <c r="BL126" s="223"/>
      <c r="BM126" s="223"/>
      <c r="BN126" s="223"/>
      <c r="BO126" s="223"/>
      <c r="BP126" s="223"/>
      <c r="BQ126" s="223"/>
      <c r="BR126" s="223"/>
      <c r="BS126" s="223"/>
      <c r="BT126" s="223"/>
      <c r="BU126" s="223"/>
    </row>
    <row r="127" spans="16:73" ht="13.5"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3"/>
      <c r="AY127" s="223"/>
      <c r="AZ127" s="223"/>
      <c r="BA127" s="223"/>
      <c r="BB127" s="223"/>
      <c r="BC127" s="223"/>
      <c r="BD127" s="223"/>
      <c r="BE127" s="223"/>
      <c r="BF127" s="223"/>
      <c r="BG127" s="223"/>
      <c r="BH127" s="223"/>
      <c r="BI127" s="223"/>
      <c r="BJ127" s="223"/>
      <c r="BK127" s="223"/>
      <c r="BL127" s="223"/>
      <c r="BM127" s="223"/>
      <c r="BN127" s="223"/>
      <c r="BO127" s="223"/>
      <c r="BP127" s="223"/>
      <c r="BQ127" s="223"/>
      <c r="BR127" s="223"/>
      <c r="BS127" s="223"/>
      <c r="BT127" s="223"/>
      <c r="BU127" s="223"/>
    </row>
    <row r="128" spans="16:73" ht="13.5"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3"/>
      <c r="AK128" s="223"/>
      <c r="AL128" s="223"/>
      <c r="AM128" s="223"/>
      <c r="AN128" s="223"/>
      <c r="AO128" s="223"/>
      <c r="AP128" s="223"/>
      <c r="AQ128" s="223"/>
      <c r="AR128" s="223"/>
      <c r="AS128" s="223"/>
      <c r="AT128" s="223"/>
      <c r="AU128" s="223"/>
      <c r="AV128" s="223"/>
      <c r="AW128" s="223"/>
      <c r="AX128" s="223"/>
      <c r="AY128" s="223"/>
      <c r="AZ128" s="223"/>
      <c r="BA128" s="223"/>
      <c r="BB128" s="223"/>
      <c r="BC128" s="223"/>
      <c r="BD128" s="223"/>
      <c r="BE128" s="223"/>
      <c r="BF128" s="223"/>
      <c r="BG128" s="223"/>
      <c r="BH128" s="223"/>
      <c r="BI128" s="223"/>
      <c r="BJ128" s="223"/>
      <c r="BK128" s="223"/>
      <c r="BL128" s="223"/>
      <c r="BM128" s="223"/>
      <c r="BN128" s="223"/>
      <c r="BO128" s="223"/>
      <c r="BP128" s="223"/>
      <c r="BQ128" s="223"/>
      <c r="BR128" s="223"/>
      <c r="BS128" s="223"/>
      <c r="BT128" s="223"/>
      <c r="BU128" s="223"/>
    </row>
    <row r="129" spans="16:73" ht="13.5"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3"/>
      <c r="AA129" s="223"/>
      <c r="AB129" s="223"/>
      <c r="AC129" s="223"/>
      <c r="AD129" s="223"/>
      <c r="AE129" s="223"/>
      <c r="AF129" s="223"/>
      <c r="AG129" s="223"/>
      <c r="AH129" s="223"/>
      <c r="AI129" s="223"/>
      <c r="AJ129" s="223"/>
      <c r="AK129" s="223"/>
      <c r="AL129" s="223"/>
      <c r="AM129" s="223"/>
      <c r="AN129" s="223"/>
      <c r="AO129" s="223"/>
      <c r="AP129" s="223"/>
      <c r="AQ129" s="223"/>
      <c r="AR129" s="223"/>
      <c r="AS129" s="223"/>
      <c r="AT129" s="223"/>
      <c r="AU129" s="223"/>
      <c r="AV129" s="223"/>
      <c r="AW129" s="223"/>
      <c r="AX129" s="223"/>
      <c r="AY129" s="223"/>
      <c r="AZ129" s="223"/>
      <c r="BA129" s="223"/>
      <c r="BB129" s="223"/>
      <c r="BC129" s="223"/>
      <c r="BD129" s="223"/>
      <c r="BE129" s="223"/>
      <c r="BF129" s="223"/>
      <c r="BG129" s="223"/>
      <c r="BH129" s="223"/>
      <c r="BI129" s="223"/>
      <c r="BJ129" s="223"/>
      <c r="BK129" s="223"/>
      <c r="BL129" s="223"/>
      <c r="BM129" s="223"/>
      <c r="BN129" s="223"/>
      <c r="BO129" s="223"/>
      <c r="BP129" s="223"/>
      <c r="BQ129" s="223"/>
      <c r="BR129" s="223"/>
      <c r="BS129" s="223"/>
      <c r="BT129" s="223"/>
      <c r="BU129" s="223"/>
    </row>
    <row r="130" spans="16:73" ht="13.5"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3"/>
      <c r="AK130" s="223"/>
      <c r="AL130" s="223"/>
      <c r="AM130" s="223"/>
      <c r="AN130" s="223"/>
      <c r="AO130" s="223"/>
      <c r="AP130" s="223"/>
      <c r="AQ130" s="223"/>
      <c r="AR130" s="223"/>
      <c r="AS130" s="223"/>
      <c r="AT130" s="223"/>
      <c r="AU130" s="223"/>
      <c r="AV130" s="223"/>
      <c r="AW130" s="223"/>
      <c r="AX130" s="223"/>
      <c r="AY130" s="223"/>
      <c r="AZ130" s="223"/>
      <c r="BA130" s="223"/>
      <c r="BB130" s="223"/>
      <c r="BC130" s="223"/>
      <c r="BD130" s="223"/>
      <c r="BE130" s="223"/>
      <c r="BF130" s="223"/>
      <c r="BG130" s="223"/>
      <c r="BH130" s="223"/>
      <c r="BI130" s="223"/>
      <c r="BJ130" s="223"/>
      <c r="BK130" s="223"/>
      <c r="BL130" s="223"/>
      <c r="BM130" s="223"/>
      <c r="BN130" s="223"/>
      <c r="BO130" s="223"/>
      <c r="BP130" s="223"/>
      <c r="BQ130" s="223"/>
      <c r="BR130" s="223"/>
      <c r="BS130" s="223"/>
      <c r="BT130" s="223"/>
      <c r="BU130" s="223"/>
    </row>
    <row r="131" spans="16:73" ht="13.5"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3"/>
      <c r="AK131" s="223"/>
      <c r="AL131" s="223"/>
      <c r="AM131" s="223"/>
      <c r="AN131" s="223"/>
      <c r="AO131" s="223"/>
      <c r="AP131" s="223"/>
      <c r="AQ131" s="223"/>
      <c r="AR131" s="223"/>
      <c r="AS131" s="223"/>
      <c r="AT131" s="223"/>
      <c r="AU131" s="223"/>
      <c r="AV131" s="223"/>
      <c r="AW131" s="223"/>
      <c r="AX131" s="223"/>
      <c r="AY131" s="223"/>
      <c r="AZ131" s="223"/>
      <c r="BA131" s="223"/>
      <c r="BB131" s="223"/>
      <c r="BC131" s="223"/>
      <c r="BD131" s="223"/>
      <c r="BE131" s="223"/>
      <c r="BF131" s="223"/>
      <c r="BG131" s="223"/>
      <c r="BH131" s="223"/>
      <c r="BI131" s="223"/>
      <c r="BJ131" s="223"/>
      <c r="BK131" s="223"/>
      <c r="BL131" s="223"/>
      <c r="BM131" s="223"/>
      <c r="BN131" s="223"/>
      <c r="BO131" s="223"/>
      <c r="BP131" s="223"/>
      <c r="BQ131" s="223"/>
      <c r="BR131" s="223"/>
      <c r="BS131" s="223"/>
      <c r="BT131" s="223"/>
      <c r="BU131" s="223"/>
    </row>
    <row r="132" spans="16:73" ht="13.5"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3"/>
      <c r="AA132" s="223"/>
      <c r="AB132" s="223"/>
      <c r="AC132" s="223"/>
      <c r="AD132" s="223"/>
      <c r="AE132" s="223"/>
      <c r="AF132" s="223"/>
      <c r="AG132" s="223"/>
      <c r="AH132" s="223"/>
      <c r="AI132" s="223"/>
      <c r="AJ132" s="223"/>
      <c r="AK132" s="223"/>
      <c r="AL132" s="223"/>
      <c r="AM132" s="223"/>
      <c r="AN132" s="223"/>
      <c r="AO132" s="223"/>
      <c r="AP132" s="223"/>
      <c r="AQ132" s="223"/>
      <c r="AR132" s="223"/>
      <c r="AS132" s="223"/>
      <c r="AT132" s="223"/>
      <c r="AU132" s="223"/>
      <c r="AV132" s="223"/>
      <c r="AW132" s="223"/>
      <c r="AX132" s="223"/>
      <c r="AY132" s="223"/>
      <c r="AZ132" s="223"/>
      <c r="BA132" s="223"/>
      <c r="BB132" s="223"/>
      <c r="BC132" s="223"/>
      <c r="BD132" s="223"/>
      <c r="BE132" s="223"/>
      <c r="BF132" s="223"/>
      <c r="BG132" s="223"/>
      <c r="BH132" s="223"/>
      <c r="BI132" s="223"/>
      <c r="BJ132" s="223"/>
      <c r="BK132" s="223"/>
      <c r="BL132" s="223"/>
      <c r="BM132" s="223"/>
      <c r="BN132" s="223"/>
      <c r="BO132" s="223"/>
      <c r="BP132" s="223"/>
      <c r="BQ132" s="223"/>
      <c r="BR132" s="223"/>
      <c r="BS132" s="223"/>
      <c r="BT132" s="223"/>
      <c r="BU132" s="223"/>
    </row>
    <row r="133" spans="16:73" ht="13.5"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3"/>
      <c r="AK133" s="223"/>
      <c r="AL133" s="223"/>
      <c r="AM133" s="223"/>
      <c r="AN133" s="223"/>
      <c r="AO133" s="223"/>
      <c r="AP133" s="223"/>
      <c r="AQ133" s="223"/>
      <c r="AR133" s="223"/>
      <c r="AS133" s="223"/>
      <c r="AT133" s="223"/>
      <c r="AU133" s="223"/>
      <c r="AV133" s="223"/>
      <c r="AW133" s="223"/>
      <c r="AX133" s="223"/>
      <c r="AY133" s="223"/>
      <c r="AZ133" s="223"/>
      <c r="BA133" s="223"/>
      <c r="BB133" s="223"/>
      <c r="BC133" s="223"/>
      <c r="BD133" s="223"/>
      <c r="BE133" s="223"/>
      <c r="BF133" s="223"/>
      <c r="BG133" s="223"/>
      <c r="BH133" s="223"/>
      <c r="BI133" s="223"/>
      <c r="BJ133" s="223"/>
      <c r="BK133" s="223"/>
      <c r="BL133" s="223"/>
      <c r="BM133" s="223"/>
      <c r="BN133" s="223"/>
      <c r="BO133" s="223"/>
      <c r="BP133" s="223"/>
      <c r="BQ133" s="223"/>
      <c r="BR133" s="223"/>
      <c r="BS133" s="223"/>
      <c r="BT133" s="223"/>
      <c r="BU133" s="223"/>
    </row>
    <row r="134" spans="16:73" ht="13.5"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3"/>
      <c r="AW134" s="223"/>
      <c r="AX134" s="223"/>
      <c r="AY134" s="223"/>
      <c r="AZ134" s="223"/>
      <c r="BA134" s="223"/>
      <c r="BB134" s="223"/>
      <c r="BC134" s="223"/>
      <c r="BD134" s="223"/>
      <c r="BE134" s="223"/>
      <c r="BF134" s="223"/>
      <c r="BG134" s="223"/>
      <c r="BH134" s="223"/>
      <c r="BI134" s="223"/>
      <c r="BJ134" s="223"/>
      <c r="BK134" s="223"/>
      <c r="BL134" s="223"/>
      <c r="BM134" s="223"/>
      <c r="BN134" s="223"/>
      <c r="BO134" s="223"/>
      <c r="BP134" s="223"/>
      <c r="BQ134" s="223"/>
      <c r="BR134" s="223"/>
      <c r="BS134" s="223"/>
      <c r="BT134" s="223"/>
      <c r="BU134" s="223"/>
    </row>
    <row r="135" spans="16:73" ht="13.5"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  <c r="AL135" s="223"/>
      <c r="AM135" s="223"/>
      <c r="AN135" s="223"/>
      <c r="AO135" s="223"/>
      <c r="AP135" s="223"/>
      <c r="AQ135" s="223"/>
      <c r="AR135" s="223"/>
      <c r="AS135" s="223"/>
      <c r="AT135" s="223"/>
      <c r="AU135" s="223"/>
      <c r="AV135" s="223"/>
      <c r="AW135" s="223"/>
      <c r="AX135" s="223"/>
      <c r="AY135" s="223"/>
      <c r="AZ135" s="223"/>
      <c r="BA135" s="223"/>
      <c r="BB135" s="223"/>
      <c r="BC135" s="223"/>
      <c r="BD135" s="223"/>
      <c r="BE135" s="223"/>
      <c r="BF135" s="223"/>
      <c r="BG135" s="223"/>
      <c r="BH135" s="223"/>
      <c r="BI135" s="223"/>
      <c r="BJ135" s="223"/>
      <c r="BK135" s="223"/>
      <c r="BL135" s="223"/>
      <c r="BM135" s="223"/>
      <c r="BN135" s="223"/>
      <c r="BO135" s="223"/>
      <c r="BP135" s="223"/>
      <c r="BQ135" s="223"/>
      <c r="BR135" s="223"/>
      <c r="BS135" s="223"/>
      <c r="BT135" s="223"/>
      <c r="BU135" s="223"/>
    </row>
    <row r="136" spans="16:73" ht="13.5"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3"/>
      <c r="AY136" s="223"/>
      <c r="AZ136" s="223"/>
      <c r="BA136" s="223"/>
      <c r="BB136" s="223"/>
      <c r="BC136" s="223"/>
      <c r="BD136" s="223"/>
      <c r="BE136" s="223"/>
      <c r="BF136" s="223"/>
      <c r="BG136" s="223"/>
      <c r="BH136" s="223"/>
      <c r="BI136" s="223"/>
      <c r="BJ136" s="223"/>
      <c r="BK136" s="223"/>
      <c r="BL136" s="223"/>
      <c r="BM136" s="223"/>
      <c r="BN136" s="223"/>
      <c r="BO136" s="223"/>
      <c r="BP136" s="223"/>
      <c r="BQ136" s="223"/>
      <c r="BR136" s="223"/>
      <c r="BS136" s="223"/>
      <c r="BT136" s="223"/>
      <c r="BU136" s="223"/>
    </row>
    <row r="137" spans="16:73" ht="13.5"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223"/>
      <c r="AT137" s="223"/>
      <c r="AU137" s="223"/>
      <c r="AV137" s="223"/>
      <c r="AW137" s="223"/>
      <c r="AX137" s="223"/>
      <c r="AY137" s="223"/>
      <c r="AZ137" s="223"/>
      <c r="BA137" s="223"/>
      <c r="BB137" s="223"/>
      <c r="BC137" s="223"/>
      <c r="BD137" s="223"/>
      <c r="BE137" s="223"/>
      <c r="BF137" s="223"/>
      <c r="BG137" s="223"/>
      <c r="BH137" s="223"/>
      <c r="BI137" s="223"/>
      <c r="BJ137" s="223"/>
      <c r="BK137" s="223"/>
      <c r="BL137" s="223"/>
      <c r="BM137" s="223"/>
      <c r="BN137" s="223"/>
      <c r="BO137" s="223"/>
      <c r="BP137" s="223"/>
      <c r="BQ137" s="223"/>
      <c r="BR137" s="223"/>
      <c r="BS137" s="223"/>
      <c r="BT137" s="223"/>
      <c r="BU137" s="223"/>
    </row>
    <row r="138" spans="16:73" ht="13.5"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3"/>
      <c r="AK138" s="223"/>
      <c r="AL138" s="223"/>
      <c r="AM138" s="223"/>
      <c r="AN138" s="223"/>
      <c r="AO138" s="223"/>
      <c r="AP138" s="223"/>
      <c r="AQ138" s="223"/>
      <c r="AR138" s="223"/>
      <c r="AS138" s="223"/>
      <c r="AT138" s="223"/>
      <c r="AU138" s="223"/>
      <c r="AV138" s="223"/>
      <c r="AW138" s="223"/>
      <c r="AX138" s="223"/>
      <c r="AY138" s="223"/>
      <c r="AZ138" s="223"/>
      <c r="BA138" s="223"/>
      <c r="BB138" s="223"/>
      <c r="BC138" s="223"/>
      <c r="BD138" s="223"/>
      <c r="BE138" s="223"/>
      <c r="BF138" s="223"/>
      <c r="BG138" s="223"/>
      <c r="BH138" s="223"/>
      <c r="BI138" s="223"/>
      <c r="BJ138" s="223"/>
      <c r="BK138" s="223"/>
      <c r="BL138" s="223"/>
      <c r="BM138" s="223"/>
      <c r="BN138" s="223"/>
      <c r="BO138" s="223"/>
      <c r="BP138" s="223"/>
      <c r="BQ138" s="223"/>
      <c r="BR138" s="223"/>
      <c r="BS138" s="223"/>
      <c r="BT138" s="223"/>
      <c r="BU138" s="223"/>
    </row>
    <row r="139" spans="16:73" ht="13.5"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3"/>
      <c r="AK139" s="223"/>
      <c r="AL139" s="223"/>
      <c r="AM139" s="223"/>
      <c r="AN139" s="223"/>
      <c r="AO139" s="223"/>
      <c r="AP139" s="223"/>
      <c r="AQ139" s="223"/>
      <c r="AR139" s="223"/>
      <c r="AS139" s="223"/>
      <c r="AT139" s="223"/>
      <c r="AU139" s="223"/>
      <c r="AV139" s="223"/>
      <c r="AW139" s="223"/>
      <c r="AX139" s="223"/>
      <c r="AY139" s="223"/>
      <c r="AZ139" s="223"/>
      <c r="BA139" s="223"/>
      <c r="BB139" s="223"/>
      <c r="BC139" s="223"/>
      <c r="BD139" s="223"/>
      <c r="BE139" s="223"/>
      <c r="BF139" s="223"/>
      <c r="BG139" s="223"/>
      <c r="BH139" s="223"/>
      <c r="BI139" s="223"/>
      <c r="BJ139" s="223"/>
      <c r="BK139" s="223"/>
      <c r="BL139" s="223"/>
      <c r="BM139" s="223"/>
      <c r="BN139" s="223"/>
      <c r="BO139" s="223"/>
      <c r="BP139" s="223"/>
      <c r="BQ139" s="223"/>
      <c r="BR139" s="223"/>
      <c r="BS139" s="223"/>
      <c r="BT139" s="223"/>
      <c r="BU139" s="223"/>
    </row>
    <row r="140" spans="16:73" ht="13.5"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23"/>
      <c r="AL140" s="223"/>
      <c r="AM140" s="223"/>
      <c r="AN140" s="223"/>
      <c r="AO140" s="223"/>
      <c r="AP140" s="223"/>
      <c r="AQ140" s="223"/>
      <c r="AR140" s="223"/>
      <c r="AS140" s="223"/>
      <c r="AT140" s="223"/>
      <c r="AU140" s="223"/>
      <c r="AV140" s="223"/>
      <c r="AW140" s="223"/>
      <c r="AX140" s="223"/>
      <c r="AY140" s="223"/>
      <c r="AZ140" s="223"/>
      <c r="BA140" s="223"/>
      <c r="BB140" s="223"/>
      <c r="BC140" s="223"/>
      <c r="BD140" s="223"/>
      <c r="BE140" s="223"/>
      <c r="BF140" s="223"/>
      <c r="BG140" s="223"/>
      <c r="BH140" s="223"/>
      <c r="BI140" s="223"/>
      <c r="BJ140" s="223"/>
      <c r="BK140" s="223"/>
      <c r="BL140" s="223"/>
      <c r="BM140" s="223"/>
      <c r="BN140" s="223"/>
      <c r="BO140" s="223"/>
      <c r="BP140" s="223"/>
      <c r="BQ140" s="223"/>
      <c r="BR140" s="223"/>
      <c r="BS140" s="223"/>
      <c r="BT140" s="223"/>
      <c r="BU140" s="223"/>
    </row>
    <row r="141" spans="16:73" ht="13.5"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223"/>
      <c r="AT141" s="223"/>
      <c r="AU141" s="223"/>
      <c r="AV141" s="223"/>
      <c r="AW141" s="223"/>
      <c r="AX141" s="223"/>
      <c r="AY141" s="223"/>
      <c r="AZ141" s="223"/>
      <c r="BA141" s="223"/>
      <c r="BB141" s="223"/>
      <c r="BC141" s="223"/>
      <c r="BD141" s="223"/>
      <c r="BE141" s="223"/>
      <c r="BF141" s="223"/>
      <c r="BG141" s="223"/>
      <c r="BH141" s="223"/>
      <c r="BI141" s="223"/>
      <c r="BJ141" s="223"/>
      <c r="BK141" s="223"/>
      <c r="BL141" s="223"/>
      <c r="BM141" s="223"/>
      <c r="BN141" s="223"/>
      <c r="BO141" s="223"/>
      <c r="BP141" s="223"/>
      <c r="BQ141" s="223"/>
      <c r="BR141" s="223"/>
      <c r="BS141" s="223"/>
      <c r="BT141" s="223"/>
      <c r="BU141" s="223"/>
    </row>
    <row r="142" spans="16:73" ht="13.5"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223"/>
      <c r="AT142" s="223"/>
      <c r="AU142" s="223"/>
      <c r="AV142" s="223"/>
      <c r="AW142" s="223"/>
      <c r="AX142" s="223"/>
      <c r="AY142" s="223"/>
      <c r="AZ142" s="223"/>
      <c r="BA142" s="223"/>
      <c r="BB142" s="223"/>
      <c r="BC142" s="223"/>
      <c r="BD142" s="223"/>
      <c r="BE142" s="223"/>
      <c r="BF142" s="223"/>
      <c r="BG142" s="223"/>
      <c r="BH142" s="223"/>
      <c r="BI142" s="223"/>
      <c r="BJ142" s="223"/>
      <c r="BK142" s="223"/>
      <c r="BL142" s="223"/>
      <c r="BM142" s="223"/>
      <c r="BN142" s="223"/>
      <c r="BO142" s="223"/>
      <c r="BP142" s="223"/>
      <c r="BQ142" s="223"/>
      <c r="BR142" s="223"/>
      <c r="BS142" s="223"/>
      <c r="BT142" s="223"/>
      <c r="BU142" s="223"/>
    </row>
    <row r="143" spans="16:73" ht="13.5"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3"/>
      <c r="AL143" s="223"/>
      <c r="AM143" s="223"/>
      <c r="AN143" s="223"/>
      <c r="AO143" s="223"/>
      <c r="AP143" s="223"/>
      <c r="AQ143" s="223"/>
      <c r="AR143" s="223"/>
      <c r="AS143" s="223"/>
      <c r="AT143" s="223"/>
      <c r="AU143" s="223"/>
      <c r="AV143" s="223"/>
      <c r="AW143" s="223"/>
      <c r="AX143" s="223"/>
      <c r="AY143" s="223"/>
      <c r="AZ143" s="223"/>
      <c r="BA143" s="223"/>
      <c r="BB143" s="223"/>
      <c r="BC143" s="223"/>
      <c r="BD143" s="223"/>
      <c r="BE143" s="223"/>
      <c r="BF143" s="223"/>
      <c r="BG143" s="223"/>
      <c r="BH143" s="223"/>
      <c r="BI143" s="223"/>
      <c r="BJ143" s="223"/>
      <c r="BK143" s="223"/>
      <c r="BL143" s="223"/>
      <c r="BM143" s="223"/>
      <c r="BN143" s="223"/>
      <c r="BO143" s="223"/>
      <c r="BP143" s="223"/>
      <c r="BQ143" s="223"/>
      <c r="BR143" s="223"/>
      <c r="BS143" s="223"/>
      <c r="BT143" s="223"/>
      <c r="BU143" s="223"/>
    </row>
    <row r="144" spans="16:73" ht="13.5"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3"/>
      <c r="AK144" s="223"/>
      <c r="AL144" s="223"/>
      <c r="AM144" s="223"/>
      <c r="AN144" s="223"/>
      <c r="AO144" s="223"/>
      <c r="AP144" s="223"/>
      <c r="AQ144" s="223"/>
      <c r="AR144" s="223"/>
      <c r="AS144" s="223"/>
      <c r="AT144" s="223"/>
      <c r="AU144" s="223"/>
      <c r="AV144" s="223"/>
      <c r="AW144" s="223"/>
      <c r="AX144" s="223"/>
      <c r="AY144" s="223"/>
      <c r="AZ144" s="223"/>
      <c r="BA144" s="223"/>
      <c r="BB144" s="223"/>
      <c r="BC144" s="223"/>
      <c r="BD144" s="223"/>
      <c r="BE144" s="223"/>
      <c r="BF144" s="223"/>
      <c r="BG144" s="223"/>
      <c r="BH144" s="223"/>
      <c r="BI144" s="223"/>
      <c r="BJ144" s="223"/>
      <c r="BK144" s="223"/>
      <c r="BL144" s="223"/>
      <c r="BM144" s="223"/>
      <c r="BN144" s="223"/>
      <c r="BO144" s="223"/>
      <c r="BP144" s="223"/>
      <c r="BQ144" s="223"/>
      <c r="BR144" s="223"/>
      <c r="BS144" s="223"/>
      <c r="BT144" s="223"/>
      <c r="BU144" s="223"/>
    </row>
    <row r="145" spans="16:73" ht="13.5"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3"/>
      <c r="AK145" s="223"/>
      <c r="AL145" s="223"/>
      <c r="AM145" s="223"/>
      <c r="AN145" s="223"/>
      <c r="AO145" s="223"/>
      <c r="AP145" s="223"/>
      <c r="AQ145" s="223"/>
      <c r="AR145" s="223"/>
      <c r="AS145" s="223"/>
      <c r="AT145" s="223"/>
      <c r="AU145" s="223"/>
      <c r="AV145" s="223"/>
      <c r="AW145" s="223"/>
      <c r="AX145" s="223"/>
      <c r="AY145" s="223"/>
      <c r="AZ145" s="223"/>
      <c r="BA145" s="223"/>
      <c r="BB145" s="223"/>
      <c r="BC145" s="223"/>
      <c r="BD145" s="223"/>
      <c r="BE145" s="223"/>
      <c r="BF145" s="223"/>
      <c r="BG145" s="223"/>
      <c r="BH145" s="223"/>
      <c r="BI145" s="223"/>
      <c r="BJ145" s="223"/>
      <c r="BK145" s="223"/>
      <c r="BL145" s="223"/>
      <c r="BM145" s="223"/>
      <c r="BN145" s="223"/>
      <c r="BO145" s="223"/>
      <c r="BP145" s="223"/>
      <c r="BQ145" s="223"/>
      <c r="BR145" s="223"/>
      <c r="BS145" s="223"/>
      <c r="BT145" s="223"/>
      <c r="BU145" s="223"/>
    </row>
    <row r="146" spans="16:73" ht="13.5"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223"/>
      <c r="AT146" s="223"/>
      <c r="AU146" s="223"/>
      <c r="AV146" s="223"/>
      <c r="AW146" s="223"/>
      <c r="AX146" s="223"/>
      <c r="AY146" s="223"/>
      <c r="AZ146" s="223"/>
      <c r="BA146" s="223"/>
      <c r="BB146" s="223"/>
      <c r="BC146" s="223"/>
      <c r="BD146" s="223"/>
      <c r="BE146" s="223"/>
      <c r="BF146" s="223"/>
      <c r="BG146" s="223"/>
      <c r="BH146" s="223"/>
      <c r="BI146" s="223"/>
      <c r="BJ146" s="223"/>
      <c r="BK146" s="223"/>
      <c r="BL146" s="223"/>
      <c r="BM146" s="223"/>
      <c r="BN146" s="223"/>
      <c r="BO146" s="223"/>
      <c r="BP146" s="223"/>
      <c r="BQ146" s="223"/>
      <c r="BR146" s="223"/>
      <c r="BS146" s="223"/>
      <c r="BT146" s="223"/>
      <c r="BU146" s="223"/>
    </row>
    <row r="147" spans="16:73" ht="13.5">
      <c r="P147" s="223"/>
      <c r="Q147" s="223"/>
      <c r="R147" s="223"/>
      <c r="S147" s="223"/>
      <c r="T147" s="223"/>
      <c r="U147" s="223"/>
      <c r="V147" s="223"/>
      <c r="W147" s="223"/>
      <c r="X147" s="223"/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223"/>
      <c r="AT147" s="223"/>
      <c r="AU147" s="223"/>
      <c r="AV147" s="223"/>
      <c r="AW147" s="223"/>
      <c r="AX147" s="223"/>
      <c r="AY147" s="223"/>
      <c r="AZ147" s="223"/>
      <c r="BA147" s="223"/>
      <c r="BB147" s="223"/>
      <c r="BC147" s="223"/>
      <c r="BD147" s="223"/>
      <c r="BE147" s="223"/>
      <c r="BF147" s="223"/>
      <c r="BG147" s="223"/>
      <c r="BH147" s="223"/>
      <c r="BI147" s="223"/>
      <c r="BJ147" s="223"/>
      <c r="BK147" s="223"/>
      <c r="BL147" s="223"/>
      <c r="BM147" s="223"/>
      <c r="BN147" s="223"/>
      <c r="BO147" s="223"/>
      <c r="BP147" s="223"/>
      <c r="BQ147" s="223"/>
      <c r="BR147" s="223"/>
      <c r="BS147" s="223"/>
      <c r="BT147" s="223"/>
      <c r="BU147" s="223"/>
    </row>
    <row r="148" spans="16:73" ht="13.5"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3"/>
      <c r="AK148" s="223"/>
      <c r="AL148" s="223"/>
      <c r="AM148" s="223"/>
      <c r="AN148" s="223"/>
      <c r="AO148" s="223"/>
      <c r="AP148" s="223"/>
      <c r="AQ148" s="223"/>
      <c r="AR148" s="223"/>
      <c r="AS148" s="223"/>
      <c r="AT148" s="223"/>
      <c r="AU148" s="223"/>
      <c r="AV148" s="223"/>
      <c r="AW148" s="223"/>
      <c r="AX148" s="223"/>
      <c r="AY148" s="223"/>
      <c r="AZ148" s="223"/>
      <c r="BA148" s="223"/>
      <c r="BB148" s="223"/>
      <c r="BC148" s="223"/>
      <c r="BD148" s="223"/>
      <c r="BE148" s="223"/>
      <c r="BF148" s="223"/>
      <c r="BG148" s="223"/>
      <c r="BH148" s="223"/>
      <c r="BI148" s="223"/>
      <c r="BJ148" s="223"/>
      <c r="BK148" s="223"/>
      <c r="BL148" s="223"/>
      <c r="BM148" s="223"/>
      <c r="BN148" s="223"/>
      <c r="BO148" s="223"/>
      <c r="BP148" s="223"/>
      <c r="BQ148" s="223"/>
      <c r="BR148" s="223"/>
      <c r="BS148" s="223"/>
      <c r="BT148" s="223"/>
      <c r="BU148" s="223"/>
    </row>
    <row r="149" spans="16:73" ht="13.5"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3"/>
      <c r="AK149" s="223"/>
      <c r="AL149" s="223"/>
      <c r="AM149" s="223"/>
      <c r="AN149" s="223"/>
      <c r="AO149" s="223"/>
      <c r="AP149" s="223"/>
      <c r="AQ149" s="223"/>
      <c r="AR149" s="223"/>
      <c r="AS149" s="223"/>
      <c r="AT149" s="223"/>
      <c r="AU149" s="223"/>
      <c r="AV149" s="223"/>
      <c r="AW149" s="223"/>
      <c r="AX149" s="223"/>
      <c r="AY149" s="223"/>
      <c r="AZ149" s="223"/>
      <c r="BA149" s="223"/>
      <c r="BB149" s="223"/>
      <c r="BC149" s="223"/>
      <c r="BD149" s="223"/>
      <c r="BE149" s="223"/>
      <c r="BF149" s="223"/>
      <c r="BG149" s="223"/>
      <c r="BH149" s="223"/>
      <c r="BI149" s="223"/>
      <c r="BJ149" s="223"/>
      <c r="BK149" s="223"/>
      <c r="BL149" s="223"/>
      <c r="BM149" s="223"/>
      <c r="BN149" s="223"/>
      <c r="BO149" s="223"/>
      <c r="BP149" s="223"/>
      <c r="BQ149" s="223"/>
      <c r="BR149" s="223"/>
      <c r="BS149" s="223"/>
      <c r="BT149" s="223"/>
      <c r="BU149" s="223"/>
    </row>
    <row r="150" spans="16:73" ht="13.5"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23"/>
      <c r="AE150" s="223"/>
      <c r="AF150" s="223"/>
      <c r="AG150" s="223"/>
      <c r="AH150" s="223"/>
      <c r="AI150" s="223"/>
      <c r="AJ150" s="223"/>
      <c r="AK150" s="223"/>
      <c r="AL150" s="223"/>
      <c r="AM150" s="223"/>
      <c r="AN150" s="223"/>
      <c r="AO150" s="223"/>
      <c r="AP150" s="223"/>
      <c r="AQ150" s="223"/>
      <c r="AR150" s="223"/>
      <c r="AS150" s="223"/>
      <c r="AT150" s="223"/>
      <c r="AU150" s="223"/>
      <c r="AV150" s="223"/>
      <c r="AW150" s="223"/>
      <c r="AX150" s="223"/>
      <c r="AY150" s="223"/>
      <c r="AZ150" s="223"/>
      <c r="BA150" s="223"/>
      <c r="BB150" s="223"/>
      <c r="BC150" s="223"/>
      <c r="BD150" s="223"/>
      <c r="BE150" s="223"/>
      <c r="BF150" s="223"/>
      <c r="BG150" s="223"/>
      <c r="BH150" s="223"/>
      <c r="BI150" s="223"/>
      <c r="BJ150" s="223"/>
      <c r="BK150" s="223"/>
      <c r="BL150" s="223"/>
      <c r="BM150" s="223"/>
      <c r="BN150" s="223"/>
      <c r="BO150" s="223"/>
      <c r="BP150" s="223"/>
      <c r="BQ150" s="223"/>
      <c r="BR150" s="223"/>
      <c r="BS150" s="223"/>
      <c r="BT150" s="223"/>
      <c r="BU150" s="223"/>
    </row>
    <row r="151" spans="16:73" ht="13.5"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223"/>
      <c r="AT151" s="223"/>
      <c r="AU151" s="223"/>
      <c r="AV151" s="223"/>
      <c r="AW151" s="223"/>
      <c r="AX151" s="223"/>
      <c r="AY151" s="223"/>
      <c r="AZ151" s="223"/>
      <c r="BA151" s="223"/>
      <c r="BB151" s="223"/>
      <c r="BC151" s="223"/>
      <c r="BD151" s="223"/>
      <c r="BE151" s="223"/>
      <c r="BF151" s="223"/>
      <c r="BG151" s="223"/>
      <c r="BH151" s="223"/>
      <c r="BI151" s="223"/>
      <c r="BJ151" s="223"/>
      <c r="BK151" s="223"/>
      <c r="BL151" s="223"/>
      <c r="BM151" s="223"/>
      <c r="BN151" s="223"/>
      <c r="BO151" s="223"/>
      <c r="BP151" s="223"/>
      <c r="BQ151" s="223"/>
      <c r="BR151" s="223"/>
      <c r="BS151" s="223"/>
      <c r="BT151" s="223"/>
      <c r="BU151" s="223"/>
    </row>
    <row r="152" spans="16:73" ht="13.5"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3"/>
      <c r="AY152" s="223"/>
      <c r="AZ152" s="223"/>
      <c r="BA152" s="223"/>
      <c r="BB152" s="223"/>
      <c r="BC152" s="223"/>
      <c r="BD152" s="223"/>
      <c r="BE152" s="223"/>
      <c r="BF152" s="223"/>
      <c r="BG152" s="223"/>
      <c r="BH152" s="223"/>
      <c r="BI152" s="223"/>
      <c r="BJ152" s="223"/>
      <c r="BK152" s="223"/>
      <c r="BL152" s="223"/>
      <c r="BM152" s="223"/>
      <c r="BN152" s="223"/>
      <c r="BO152" s="223"/>
      <c r="BP152" s="223"/>
      <c r="BQ152" s="223"/>
      <c r="BR152" s="223"/>
      <c r="BS152" s="223"/>
      <c r="BT152" s="223"/>
      <c r="BU152" s="223"/>
    </row>
    <row r="153" spans="16:73" ht="13.5"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3"/>
      <c r="AJ153" s="223"/>
      <c r="AK153" s="223"/>
      <c r="AL153" s="223"/>
      <c r="AM153" s="223"/>
      <c r="AN153" s="223"/>
      <c r="AO153" s="223"/>
      <c r="AP153" s="223"/>
      <c r="AQ153" s="223"/>
      <c r="AR153" s="223"/>
      <c r="AS153" s="223"/>
      <c r="AT153" s="223"/>
      <c r="AU153" s="223"/>
      <c r="AV153" s="223"/>
      <c r="AW153" s="223"/>
      <c r="AX153" s="223"/>
      <c r="AY153" s="223"/>
      <c r="AZ153" s="223"/>
      <c r="BA153" s="223"/>
      <c r="BB153" s="223"/>
      <c r="BC153" s="223"/>
      <c r="BD153" s="223"/>
      <c r="BE153" s="223"/>
      <c r="BF153" s="223"/>
      <c r="BG153" s="223"/>
      <c r="BH153" s="223"/>
      <c r="BI153" s="223"/>
      <c r="BJ153" s="223"/>
      <c r="BK153" s="223"/>
      <c r="BL153" s="223"/>
      <c r="BM153" s="223"/>
      <c r="BN153" s="223"/>
      <c r="BO153" s="223"/>
      <c r="BP153" s="223"/>
      <c r="BQ153" s="223"/>
      <c r="BR153" s="223"/>
      <c r="BS153" s="223"/>
      <c r="BT153" s="223"/>
      <c r="BU153" s="223"/>
    </row>
    <row r="154" spans="16:73" ht="13.5"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I154" s="223"/>
      <c r="AJ154" s="223"/>
      <c r="AK154" s="223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3"/>
      <c r="AY154" s="223"/>
      <c r="AZ154" s="223"/>
      <c r="BA154" s="223"/>
      <c r="BB154" s="223"/>
      <c r="BC154" s="223"/>
      <c r="BD154" s="223"/>
      <c r="BE154" s="223"/>
      <c r="BF154" s="223"/>
      <c r="BG154" s="223"/>
      <c r="BH154" s="223"/>
      <c r="BI154" s="223"/>
      <c r="BJ154" s="223"/>
      <c r="BK154" s="223"/>
      <c r="BL154" s="223"/>
      <c r="BM154" s="223"/>
      <c r="BN154" s="223"/>
      <c r="BO154" s="223"/>
      <c r="BP154" s="223"/>
      <c r="BQ154" s="223"/>
      <c r="BR154" s="223"/>
      <c r="BS154" s="223"/>
      <c r="BT154" s="223"/>
      <c r="BU154" s="223"/>
    </row>
    <row r="155" spans="16:73" ht="13.5"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3"/>
      <c r="AK155" s="223"/>
      <c r="AL155" s="223"/>
      <c r="AM155" s="223"/>
      <c r="AN155" s="223"/>
      <c r="AO155" s="223"/>
      <c r="AP155" s="223"/>
      <c r="AQ155" s="223"/>
      <c r="AR155" s="223"/>
      <c r="AS155" s="223"/>
      <c r="AT155" s="223"/>
      <c r="AU155" s="223"/>
      <c r="AV155" s="223"/>
      <c r="AW155" s="223"/>
      <c r="AX155" s="223"/>
      <c r="AY155" s="223"/>
      <c r="AZ155" s="223"/>
      <c r="BA155" s="223"/>
      <c r="BB155" s="223"/>
      <c r="BC155" s="223"/>
      <c r="BD155" s="223"/>
      <c r="BE155" s="223"/>
      <c r="BF155" s="223"/>
      <c r="BG155" s="223"/>
      <c r="BH155" s="223"/>
      <c r="BI155" s="223"/>
      <c r="BJ155" s="223"/>
      <c r="BK155" s="223"/>
      <c r="BL155" s="223"/>
      <c r="BM155" s="223"/>
      <c r="BN155" s="223"/>
      <c r="BO155" s="223"/>
      <c r="BP155" s="223"/>
      <c r="BQ155" s="223"/>
      <c r="BR155" s="223"/>
      <c r="BS155" s="223"/>
      <c r="BT155" s="223"/>
      <c r="BU155" s="223"/>
    </row>
    <row r="156" spans="16:73" ht="13.5"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223"/>
      <c r="AJ156" s="223"/>
      <c r="AK156" s="223"/>
      <c r="AL156" s="223"/>
      <c r="AM156" s="223"/>
      <c r="AN156" s="223"/>
      <c r="AO156" s="223"/>
      <c r="AP156" s="223"/>
      <c r="AQ156" s="223"/>
      <c r="AR156" s="223"/>
      <c r="AS156" s="223"/>
      <c r="AT156" s="223"/>
      <c r="AU156" s="223"/>
      <c r="AV156" s="223"/>
      <c r="AW156" s="223"/>
      <c r="AX156" s="223"/>
      <c r="AY156" s="223"/>
      <c r="AZ156" s="223"/>
      <c r="BA156" s="223"/>
      <c r="BB156" s="223"/>
      <c r="BC156" s="223"/>
      <c r="BD156" s="223"/>
      <c r="BE156" s="223"/>
      <c r="BF156" s="223"/>
      <c r="BG156" s="223"/>
      <c r="BH156" s="223"/>
      <c r="BI156" s="223"/>
      <c r="BJ156" s="223"/>
      <c r="BK156" s="223"/>
      <c r="BL156" s="223"/>
      <c r="BM156" s="223"/>
      <c r="BN156" s="223"/>
      <c r="BO156" s="223"/>
      <c r="BP156" s="223"/>
      <c r="BQ156" s="223"/>
      <c r="BR156" s="223"/>
      <c r="BS156" s="223"/>
      <c r="BT156" s="223"/>
      <c r="BU156" s="223"/>
    </row>
    <row r="157" spans="16:73" ht="13.5"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3"/>
      <c r="AK157" s="223"/>
      <c r="AL157" s="223"/>
      <c r="AM157" s="223"/>
      <c r="AN157" s="223"/>
      <c r="AO157" s="223"/>
      <c r="AP157" s="223"/>
      <c r="AQ157" s="223"/>
      <c r="AR157" s="223"/>
      <c r="AS157" s="223"/>
      <c r="AT157" s="223"/>
      <c r="AU157" s="223"/>
      <c r="AV157" s="223"/>
      <c r="AW157" s="223"/>
      <c r="AX157" s="223"/>
      <c r="AY157" s="223"/>
      <c r="AZ157" s="223"/>
      <c r="BA157" s="223"/>
      <c r="BB157" s="223"/>
      <c r="BC157" s="223"/>
      <c r="BD157" s="223"/>
      <c r="BE157" s="223"/>
      <c r="BF157" s="223"/>
      <c r="BG157" s="223"/>
      <c r="BH157" s="223"/>
      <c r="BI157" s="223"/>
      <c r="BJ157" s="223"/>
      <c r="BK157" s="223"/>
      <c r="BL157" s="223"/>
      <c r="BM157" s="223"/>
      <c r="BN157" s="223"/>
      <c r="BO157" s="223"/>
      <c r="BP157" s="223"/>
      <c r="BQ157" s="223"/>
      <c r="BR157" s="223"/>
      <c r="BS157" s="223"/>
      <c r="BT157" s="223"/>
      <c r="BU157" s="223"/>
    </row>
    <row r="158" spans="16:73" ht="13.5"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3"/>
      <c r="AK158" s="223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3"/>
      <c r="AY158" s="223"/>
      <c r="AZ158" s="223"/>
      <c r="BA158" s="223"/>
      <c r="BB158" s="223"/>
      <c r="BC158" s="223"/>
      <c r="BD158" s="223"/>
      <c r="BE158" s="223"/>
      <c r="BF158" s="223"/>
      <c r="BG158" s="223"/>
      <c r="BH158" s="223"/>
      <c r="BI158" s="223"/>
      <c r="BJ158" s="223"/>
      <c r="BK158" s="223"/>
      <c r="BL158" s="223"/>
      <c r="BM158" s="223"/>
      <c r="BN158" s="223"/>
      <c r="BO158" s="223"/>
      <c r="BP158" s="223"/>
      <c r="BQ158" s="223"/>
      <c r="BR158" s="223"/>
      <c r="BS158" s="223"/>
      <c r="BT158" s="223"/>
      <c r="BU158" s="223"/>
    </row>
    <row r="159" spans="16:73" ht="13.5"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3"/>
      <c r="AJ159" s="223"/>
      <c r="AK159" s="223"/>
      <c r="AL159" s="223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223"/>
      <c r="AY159" s="223"/>
      <c r="AZ159" s="223"/>
      <c r="BA159" s="223"/>
      <c r="BB159" s="223"/>
      <c r="BC159" s="223"/>
      <c r="BD159" s="223"/>
      <c r="BE159" s="223"/>
      <c r="BF159" s="223"/>
      <c r="BG159" s="223"/>
      <c r="BH159" s="223"/>
      <c r="BI159" s="223"/>
      <c r="BJ159" s="223"/>
      <c r="BK159" s="223"/>
      <c r="BL159" s="223"/>
      <c r="BM159" s="223"/>
      <c r="BN159" s="223"/>
      <c r="BO159" s="223"/>
      <c r="BP159" s="223"/>
      <c r="BQ159" s="223"/>
      <c r="BR159" s="223"/>
      <c r="BS159" s="223"/>
      <c r="BT159" s="223"/>
      <c r="BU159" s="223"/>
    </row>
    <row r="160" spans="16:73" ht="13.5"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  <c r="AJ160" s="223"/>
      <c r="AK160" s="223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3"/>
      <c r="AY160" s="223"/>
      <c r="AZ160" s="223"/>
      <c r="BA160" s="223"/>
      <c r="BB160" s="223"/>
      <c r="BC160" s="223"/>
      <c r="BD160" s="223"/>
      <c r="BE160" s="223"/>
      <c r="BF160" s="223"/>
      <c r="BG160" s="223"/>
      <c r="BH160" s="223"/>
      <c r="BI160" s="223"/>
      <c r="BJ160" s="223"/>
      <c r="BK160" s="223"/>
      <c r="BL160" s="223"/>
      <c r="BM160" s="223"/>
      <c r="BN160" s="223"/>
      <c r="BO160" s="223"/>
      <c r="BP160" s="223"/>
      <c r="BQ160" s="223"/>
      <c r="BR160" s="223"/>
      <c r="BS160" s="223"/>
      <c r="BT160" s="223"/>
      <c r="BU160" s="223"/>
    </row>
    <row r="161" spans="16:73" ht="13.5"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3"/>
      <c r="AK161" s="223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3"/>
      <c r="AY161" s="223"/>
      <c r="AZ161" s="223"/>
      <c r="BA161" s="223"/>
      <c r="BB161" s="223"/>
      <c r="BC161" s="223"/>
      <c r="BD161" s="223"/>
      <c r="BE161" s="223"/>
      <c r="BF161" s="223"/>
      <c r="BG161" s="223"/>
      <c r="BH161" s="223"/>
      <c r="BI161" s="223"/>
      <c r="BJ161" s="223"/>
      <c r="BK161" s="223"/>
      <c r="BL161" s="223"/>
      <c r="BM161" s="223"/>
      <c r="BN161" s="223"/>
      <c r="BO161" s="223"/>
      <c r="BP161" s="223"/>
      <c r="BQ161" s="223"/>
      <c r="BR161" s="223"/>
      <c r="BS161" s="223"/>
      <c r="BT161" s="223"/>
      <c r="BU161" s="223"/>
    </row>
    <row r="162" spans="16:73" ht="13.5"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3"/>
      <c r="AK162" s="223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223"/>
      <c r="AY162" s="223"/>
      <c r="AZ162" s="223"/>
      <c r="BA162" s="223"/>
      <c r="BB162" s="223"/>
      <c r="BC162" s="223"/>
      <c r="BD162" s="223"/>
      <c r="BE162" s="223"/>
      <c r="BF162" s="223"/>
      <c r="BG162" s="223"/>
      <c r="BH162" s="223"/>
      <c r="BI162" s="223"/>
      <c r="BJ162" s="223"/>
      <c r="BK162" s="223"/>
      <c r="BL162" s="223"/>
      <c r="BM162" s="223"/>
      <c r="BN162" s="223"/>
      <c r="BO162" s="223"/>
      <c r="BP162" s="223"/>
      <c r="BQ162" s="223"/>
      <c r="BR162" s="223"/>
      <c r="BS162" s="223"/>
      <c r="BT162" s="223"/>
      <c r="BU162" s="223"/>
    </row>
    <row r="163" spans="16:73" ht="13.5"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  <c r="AJ163" s="223"/>
      <c r="AK163" s="223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3"/>
      <c r="AY163" s="223"/>
      <c r="AZ163" s="223"/>
      <c r="BA163" s="223"/>
      <c r="BB163" s="223"/>
      <c r="BC163" s="223"/>
      <c r="BD163" s="223"/>
      <c r="BE163" s="223"/>
      <c r="BF163" s="223"/>
      <c r="BG163" s="223"/>
      <c r="BH163" s="223"/>
      <c r="BI163" s="223"/>
      <c r="BJ163" s="223"/>
      <c r="BK163" s="223"/>
      <c r="BL163" s="223"/>
      <c r="BM163" s="223"/>
      <c r="BN163" s="223"/>
      <c r="BO163" s="223"/>
      <c r="BP163" s="223"/>
      <c r="BQ163" s="223"/>
      <c r="BR163" s="223"/>
      <c r="BS163" s="223"/>
      <c r="BT163" s="223"/>
      <c r="BU163" s="223"/>
    </row>
    <row r="164" spans="16:73" ht="13.5"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I164" s="223"/>
      <c r="AJ164" s="223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23"/>
      <c r="AX164" s="223"/>
      <c r="AY164" s="223"/>
      <c r="AZ164" s="223"/>
      <c r="BA164" s="223"/>
      <c r="BB164" s="223"/>
      <c r="BC164" s="223"/>
      <c r="BD164" s="223"/>
      <c r="BE164" s="223"/>
      <c r="BF164" s="223"/>
      <c r="BG164" s="223"/>
      <c r="BH164" s="223"/>
      <c r="BI164" s="223"/>
      <c r="BJ164" s="223"/>
      <c r="BK164" s="223"/>
      <c r="BL164" s="223"/>
      <c r="BM164" s="223"/>
      <c r="BN164" s="223"/>
      <c r="BO164" s="223"/>
      <c r="BP164" s="223"/>
      <c r="BQ164" s="223"/>
      <c r="BR164" s="223"/>
      <c r="BS164" s="223"/>
      <c r="BT164" s="223"/>
      <c r="BU164" s="223"/>
    </row>
    <row r="165" spans="16:73" ht="13.5"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I165" s="223"/>
      <c r="AJ165" s="223"/>
      <c r="AK165" s="223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223"/>
      <c r="AV165" s="223"/>
      <c r="AW165" s="223"/>
      <c r="AX165" s="223"/>
      <c r="AY165" s="223"/>
      <c r="AZ165" s="223"/>
      <c r="BA165" s="223"/>
      <c r="BB165" s="223"/>
      <c r="BC165" s="223"/>
      <c r="BD165" s="223"/>
      <c r="BE165" s="223"/>
      <c r="BF165" s="223"/>
      <c r="BG165" s="223"/>
      <c r="BH165" s="223"/>
      <c r="BI165" s="223"/>
      <c r="BJ165" s="223"/>
      <c r="BK165" s="223"/>
      <c r="BL165" s="223"/>
      <c r="BM165" s="223"/>
      <c r="BN165" s="223"/>
      <c r="BO165" s="223"/>
      <c r="BP165" s="223"/>
      <c r="BQ165" s="223"/>
      <c r="BR165" s="223"/>
      <c r="BS165" s="223"/>
      <c r="BT165" s="223"/>
      <c r="BU165" s="223"/>
    </row>
    <row r="166" spans="16:73" ht="13.5"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3"/>
      <c r="AJ166" s="223"/>
      <c r="AK166" s="223"/>
      <c r="AL166" s="223"/>
      <c r="AM166" s="223"/>
      <c r="AN166" s="223"/>
      <c r="AO166" s="223"/>
      <c r="AP166" s="223"/>
      <c r="AQ166" s="223"/>
      <c r="AR166" s="223"/>
      <c r="AS166" s="223"/>
      <c r="AT166" s="223"/>
      <c r="AU166" s="223"/>
      <c r="AV166" s="223"/>
      <c r="AW166" s="223"/>
      <c r="AX166" s="223"/>
      <c r="AY166" s="223"/>
      <c r="AZ166" s="223"/>
      <c r="BA166" s="223"/>
      <c r="BB166" s="223"/>
      <c r="BC166" s="223"/>
      <c r="BD166" s="223"/>
      <c r="BE166" s="223"/>
      <c r="BF166" s="223"/>
      <c r="BG166" s="223"/>
      <c r="BH166" s="223"/>
      <c r="BI166" s="223"/>
      <c r="BJ166" s="223"/>
      <c r="BK166" s="223"/>
      <c r="BL166" s="223"/>
      <c r="BM166" s="223"/>
      <c r="BN166" s="223"/>
      <c r="BO166" s="223"/>
      <c r="BP166" s="223"/>
      <c r="BQ166" s="223"/>
      <c r="BR166" s="223"/>
      <c r="BS166" s="223"/>
      <c r="BT166" s="223"/>
      <c r="BU166" s="223"/>
    </row>
    <row r="167" spans="16:73" ht="13.5"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3"/>
      <c r="AJ167" s="223"/>
      <c r="AK167" s="223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3"/>
      <c r="AY167" s="223"/>
      <c r="AZ167" s="223"/>
      <c r="BA167" s="223"/>
      <c r="BB167" s="223"/>
      <c r="BC167" s="223"/>
      <c r="BD167" s="223"/>
      <c r="BE167" s="223"/>
      <c r="BF167" s="223"/>
      <c r="BG167" s="223"/>
      <c r="BH167" s="223"/>
      <c r="BI167" s="223"/>
      <c r="BJ167" s="223"/>
      <c r="BK167" s="223"/>
      <c r="BL167" s="223"/>
      <c r="BM167" s="223"/>
      <c r="BN167" s="223"/>
      <c r="BO167" s="223"/>
      <c r="BP167" s="223"/>
      <c r="BQ167" s="223"/>
      <c r="BR167" s="223"/>
      <c r="BS167" s="223"/>
      <c r="BT167" s="223"/>
      <c r="BU167" s="223"/>
    </row>
    <row r="168" spans="16:73" ht="13.5"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3"/>
      <c r="AK168" s="223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3"/>
      <c r="AY168" s="223"/>
      <c r="AZ168" s="223"/>
      <c r="BA168" s="223"/>
      <c r="BB168" s="223"/>
      <c r="BC168" s="223"/>
      <c r="BD168" s="223"/>
      <c r="BE168" s="223"/>
      <c r="BF168" s="223"/>
      <c r="BG168" s="223"/>
      <c r="BH168" s="223"/>
      <c r="BI168" s="223"/>
      <c r="BJ168" s="223"/>
      <c r="BK168" s="223"/>
      <c r="BL168" s="223"/>
      <c r="BM168" s="223"/>
      <c r="BN168" s="223"/>
      <c r="BO168" s="223"/>
      <c r="BP168" s="223"/>
      <c r="BQ168" s="223"/>
      <c r="BR168" s="223"/>
      <c r="BS168" s="223"/>
      <c r="BT168" s="223"/>
      <c r="BU168" s="223"/>
    </row>
    <row r="169" spans="16:73" ht="13.5"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3"/>
      <c r="AJ169" s="223"/>
      <c r="AK169" s="223"/>
      <c r="AL169" s="223"/>
      <c r="AM169" s="223"/>
      <c r="AN169" s="223"/>
      <c r="AO169" s="223"/>
      <c r="AP169" s="223"/>
      <c r="AQ169" s="223"/>
      <c r="AR169" s="223"/>
      <c r="AS169" s="223"/>
      <c r="AT169" s="223"/>
      <c r="AU169" s="223"/>
      <c r="AV169" s="223"/>
      <c r="AW169" s="223"/>
      <c r="AX169" s="223"/>
      <c r="AY169" s="223"/>
      <c r="AZ169" s="223"/>
      <c r="BA169" s="223"/>
      <c r="BB169" s="223"/>
      <c r="BC169" s="223"/>
      <c r="BD169" s="223"/>
      <c r="BE169" s="223"/>
      <c r="BF169" s="223"/>
      <c r="BG169" s="223"/>
      <c r="BH169" s="223"/>
      <c r="BI169" s="223"/>
      <c r="BJ169" s="223"/>
      <c r="BK169" s="223"/>
      <c r="BL169" s="223"/>
      <c r="BM169" s="223"/>
      <c r="BN169" s="223"/>
      <c r="BO169" s="223"/>
      <c r="BP169" s="223"/>
      <c r="BQ169" s="223"/>
      <c r="BR169" s="223"/>
      <c r="BS169" s="223"/>
      <c r="BT169" s="223"/>
      <c r="BU169" s="223"/>
    </row>
    <row r="170" spans="16:73" ht="13.5"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I170" s="223"/>
      <c r="AJ170" s="223"/>
      <c r="AK170" s="223"/>
      <c r="AL170" s="223"/>
      <c r="AM170" s="223"/>
      <c r="AN170" s="223"/>
      <c r="AO170" s="223"/>
      <c r="AP170" s="223"/>
      <c r="AQ170" s="223"/>
      <c r="AR170" s="223"/>
      <c r="AS170" s="223"/>
      <c r="AT170" s="223"/>
      <c r="AU170" s="223"/>
      <c r="AV170" s="223"/>
      <c r="AW170" s="223"/>
      <c r="AX170" s="223"/>
      <c r="AY170" s="223"/>
      <c r="AZ170" s="223"/>
      <c r="BA170" s="223"/>
      <c r="BB170" s="223"/>
      <c r="BC170" s="223"/>
      <c r="BD170" s="223"/>
      <c r="BE170" s="223"/>
      <c r="BF170" s="223"/>
      <c r="BG170" s="223"/>
      <c r="BH170" s="223"/>
      <c r="BI170" s="223"/>
      <c r="BJ170" s="223"/>
      <c r="BK170" s="223"/>
      <c r="BL170" s="223"/>
      <c r="BM170" s="223"/>
      <c r="BN170" s="223"/>
      <c r="BO170" s="223"/>
      <c r="BP170" s="223"/>
      <c r="BQ170" s="223"/>
      <c r="BR170" s="223"/>
      <c r="BS170" s="223"/>
      <c r="BT170" s="223"/>
      <c r="BU170" s="223"/>
    </row>
    <row r="171" spans="16:73" ht="13.5"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  <c r="AJ171" s="223"/>
      <c r="AK171" s="223"/>
      <c r="AL171" s="223"/>
      <c r="AM171" s="223"/>
      <c r="AN171" s="223"/>
      <c r="AO171" s="223"/>
      <c r="AP171" s="223"/>
      <c r="AQ171" s="223"/>
      <c r="AR171" s="223"/>
      <c r="AS171" s="223"/>
      <c r="AT171" s="223"/>
      <c r="AU171" s="223"/>
      <c r="AV171" s="223"/>
      <c r="AW171" s="223"/>
      <c r="AX171" s="223"/>
      <c r="AY171" s="223"/>
      <c r="AZ171" s="223"/>
      <c r="BA171" s="223"/>
      <c r="BB171" s="223"/>
      <c r="BC171" s="223"/>
      <c r="BD171" s="223"/>
      <c r="BE171" s="223"/>
      <c r="BF171" s="223"/>
      <c r="BG171" s="223"/>
      <c r="BH171" s="223"/>
      <c r="BI171" s="223"/>
      <c r="BJ171" s="223"/>
      <c r="BK171" s="223"/>
      <c r="BL171" s="223"/>
      <c r="BM171" s="223"/>
      <c r="BN171" s="223"/>
      <c r="BO171" s="223"/>
      <c r="BP171" s="223"/>
      <c r="BQ171" s="223"/>
      <c r="BR171" s="223"/>
      <c r="BS171" s="223"/>
      <c r="BT171" s="223"/>
      <c r="BU171" s="223"/>
    </row>
    <row r="172" spans="16:73" ht="13.5"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3"/>
      <c r="AK172" s="223"/>
      <c r="AL172" s="223"/>
      <c r="AM172" s="223"/>
      <c r="AN172" s="223"/>
      <c r="AO172" s="223"/>
      <c r="AP172" s="223"/>
      <c r="AQ172" s="223"/>
      <c r="AR172" s="223"/>
      <c r="AS172" s="223"/>
      <c r="AT172" s="223"/>
      <c r="AU172" s="223"/>
      <c r="AV172" s="223"/>
      <c r="AW172" s="223"/>
      <c r="AX172" s="223"/>
      <c r="AY172" s="223"/>
      <c r="AZ172" s="223"/>
      <c r="BA172" s="223"/>
      <c r="BB172" s="223"/>
      <c r="BC172" s="223"/>
      <c r="BD172" s="223"/>
      <c r="BE172" s="223"/>
      <c r="BF172" s="223"/>
      <c r="BG172" s="223"/>
      <c r="BH172" s="223"/>
      <c r="BI172" s="223"/>
      <c r="BJ172" s="223"/>
      <c r="BK172" s="223"/>
      <c r="BL172" s="223"/>
      <c r="BM172" s="223"/>
      <c r="BN172" s="223"/>
      <c r="BO172" s="223"/>
      <c r="BP172" s="223"/>
      <c r="BQ172" s="223"/>
      <c r="BR172" s="223"/>
      <c r="BS172" s="223"/>
      <c r="BT172" s="223"/>
      <c r="BU172" s="223"/>
    </row>
    <row r="173" spans="16:73" ht="13.5"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3"/>
      <c r="AK173" s="223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3"/>
      <c r="AY173" s="223"/>
      <c r="AZ173" s="223"/>
      <c r="BA173" s="223"/>
      <c r="BB173" s="223"/>
      <c r="BC173" s="223"/>
      <c r="BD173" s="223"/>
      <c r="BE173" s="223"/>
      <c r="BF173" s="223"/>
      <c r="BG173" s="223"/>
      <c r="BH173" s="223"/>
      <c r="BI173" s="223"/>
      <c r="BJ173" s="223"/>
      <c r="BK173" s="223"/>
      <c r="BL173" s="223"/>
      <c r="BM173" s="223"/>
      <c r="BN173" s="223"/>
      <c r="BO173" s="223"/>
      <c r="BP173" s="223"/>
      <c r="BQ173" s="223"/>
      <c r="BR173" s="223"/>
      <c r="BS173" s="223"/>
      <c r="BT173" s="223"/>
      <c r="BU173" s="223"/>
    </row>
    <row r="174" spans="16:73" ht="13.5"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  <c r="AJ174" s="223"/>
      <c r="AK174" s="223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3"/>
      <c r="AY174" s="223"/>
      <c r="AZ174" s="223"/>
      <c r="BA174" s="223"/>
      <c r="BB174" s="223"/>
      <c r="BC174" s="223"/>
      <c r="BD174" s="223"/>
      <c r="BE174" s="223"/>
      <c r="BF174" s="223"/>
      <c r="BG174" s="223"/>
      <c r="BH174" s="223"/>
      <c r="BI174" s="223"/>
      <c r="BJ174" s="223"/>
      <c r="BK174" s="223"/>
      <c r="BL174" s="223"/>
      <c r="BM174" s="223"/>
      <c r="BN174" s="223"/>
      <c r="BO174" s="223"/>
      <c r="BP174" s="223"/>
      <c r="BQ174" s="223"/>
      <c r="BR174" s="223"/>
      <c r="BS174" s="223"/>
      <c r="BT174" s="223"/>
      <c r="BU174" s="223"/>
    </row>
    <row r="175" spans="16:73" ht="13.5"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3"/>
      <c r="AK175" s="223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3"/>
      <c r="AZ175" s="223"/>
      <c r="BA175" s="223"/>
      <c r="BB175" s="223"/>
      <c r="BC175" s="223"/>
      <c r="BD175" s="223"/>
      <c r="BE175" s="223"/>
      <c r="BF175" s="223"/>
      <c r="BG175" s="223"/>
      <c r="BH175" s="223"/>
      <c r="BI175" s="223"/>
      <c r="BJ175" s="223"/>
      <c r="BK175" s="223"/>
      <c r="BL175" s="223"/>
      <c r="BM175" s="223"/>
      <c r="BN175" s="223"/>
      <c r="BO175" s="223"/>
      <c r="BP175" s="223"/>
      <c r="BQ175" s="223"/>
      <c r="BR175" s="223"/>
      <c r="BS175" s="223"/>
      <c r="BT175" s="223"/>
      <c r="BU175" s="223"/>
    </row>
    <row r="176" spans="16:73" ht="13.5"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3"/>
      <c r="AK176" s="223"/>
      <c r="AL176" s="223"/>
      <c r="AM176" s="223"/>
      <c r="AN176" s="223"/>
      <c r="AO176" s="223"/>
      <c r="AP176" s="223"/>
      <c r="AQ176" s="223"/>
      <c r="AR176" s="223"/>
      <c r="AS176" s="223"/>
      <c r="AT176" s="223"/>
      <c r="AU176" s="223"/>
      <c r="AV176" s="223"/>
      <c r="AW176" s="223"/>
      <c r="AX176" s="223"/>
      <c r="AY176" s="223"/>
      <c r="AZ176" s="223"/>
      <c r="BA176" s="223"/>
      <c r="BB176" s="223"/>
      <c r="BC176" s="223"/>
      <c r="BD176" s="223"/>
      <c r="BE176" s="223"/>
      <c r="BF176" s="223"/>
      <c r="BG176" s="223"/>
      <c r="BH176" s="223"/>
      <c r="BI176" s="223"/>
      <c r="BJ176" s="223"/>
      <c r="BK176" s="223"/>
      <c r="BL176" s="223"/>
      <c r="BM176" s="223"/>
      <c r="BN176" s="223"/>
      <c r="BO176" s="223"/>
      <c r="BP176" s="223"/>
      <c r="BQ176" s="223"/>
      <c r="BR176" s="223"/>
      <c r="BS176" s="223"/>
      <c r="BT176" s="223"/>
      <c r="BU176" s="223"/>
    </row>
    <row r="177" spans="16:73" ht="13.5"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3"/>
      <c r="AK177" s="223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3"/>
      <c r="AY177" s="223"/>
      <c r="AZ177" s="223"/>
      <c r="BA177" s="223"/>
      <c r="BB177" s="223"/>
      <c r="BC177" s="223"/>
      <c r="BD177" s="223"/>
      <c r="BE177" s="223"/>
      <c r="BF177" s="223"/>
      <c r="BG177" s="223"/>
      <c r="BH177" s="223"/>
      <c r="BI177" s="223"/>
      <c r="BJ177" s="223"/>
      <c r="BK177" s="223"/>
      <c r="BL177" s="223"/>
      <c r="BM177" s="223"/>
      <c r="BN177" s="223"/>
      <c r="BO177" s="223"/>
      <c r="BP177" s="223"/>
      <c r="BQ177" s="223"/>
      <c r="BR177" s="223"/>
      <c r="BS177" s="223"/>
      <c r="BT177" s="223"/>
      <c r="BU177" s="223"/>
    </row>
    <row r="178" spans="16:73" ht="13.5"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23"/>
      <c r="AJ178" s="223"/>
      <c r="AK178" s="223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223"/>
      <c r="AV178" s="223"/>
      <c r="AW178" s="223"/>
      <c r="AX178" s="223"/>
      <c r="AY178" s="223"/>
      <c r="AZ178" s="223"/>
      <c r="BA178" s="223"/>
      <c r="BB178" s="223"/>
      <c r="BC178" s="223"/>
      <c r="BD178" s="223"/>
      <c r="BE178" s="223"/>
      <c r="BF178" s="223"/>
      <c r="BG178" s="223"/>
      <c r="BH178" s="223"/>
      <c r="BI178" s="223"/>
      <c r="BJ178" s="223"/>
      <c r="BK178" s="223"/>
      <c r="BL178" s="223"/>
      <c r="BM178" s="223"/>
      <c r="BN178" s="223"/>
      <c r="BO178" s="223"/>
      <c r="BP178" s="223"/>
      <c r="BQ178" s="223"/>
      <c r="BR178" s="223"/>
      <c r="BS178" s="223"/>
      <c r="BT178" s="223"/>
      <c r="BU178" s="223"/>
    </row>
    <row r="179" spans="16:73" ht="13.5"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223"/>
      <c r="AJ179" s="223"/>
      <c r="AK179" s="223"/>
      <c r="AL179" s="223"/>
      <c r="AM179" s="223"/>
      <c r="AN179" s="223"/>
      <c r="AO179" s="223"/>
      <c r="AP179" s="223"/>
      <c r="AQ179" s="223"/>
      <c r="AR179" s="223"/>
      <c r="AS179" s="223"/>
      <c r="AT179" s="223"/>
      <c r="AU179" s="223"/>
      <c r="AV179" s="223"/>
      <c r="AW179" s="223"/>
      <c r="AX179" s="223"/>
      <c r="AY179" s="223"/>
      <c r="AZ179" s="223"/>
      <c r="BA179" s="223"/>
      <c r="BB179" s="223"/>
      <c r="BC179" s="223"/>
      <c r="BD179" s="223"/>
      <c r="BE179" s="223"/>
      <c r="BF179" s="223"/>
      <c r="BG179" s="223"/>
      <c r="BH179" s="223"/>
      <c r="BI179" s="223"/>
      <c r="BJ179" s="223"/>
      <c r="BK179" s="223"/>
      <c r="BL179" s="223"/>
      <c r="BM179" s="223"/>
      <c r="BN179" s="223"/>
      <c r="BO179" s="223"/>
      <c r="BP179" s="223"/>
      <c r="BQ179" s="223"/>
      <c r="BR179" s="223"/>
      <c r="BS179" s="223"/>
      <c r="BT179" s="223"/>
      <c r="BU179" s="223"/>
    </row>
    <row r="180" spans="16:73" ht="13.5"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3"/>
      <c r="AK180" s="223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3"/>
      <c r="AY180" s="223"/>
      <c r="AZ180" s="223"/>
      <c r="BA180" s="223"/>
      <c r="BB180" s="223"/>
      <c r="BC180" s="223"/>
      <c r="BD180" s="223"/>
      <c r="BE180" s="223"/>
      <c r="BF180" s="223"/>
      <c r="BG180" s="223"/>
      <c r="BH180" s="223"/>
      <c r="BI180" s="223"/>
      <c r="BJ180" s="223"/>
      <c r="BK180" s="223"/>
      <c r="BL180" s="223"/>
      <c r="BM180" s="223"/>
      <c r="BN180" s="223"/>
      <c r="BO180" s="223"/>
      <c r="BP180" s="223"/>
      <c r="BQ180" s="223"/>
      <c r="BR180" s="223"/>
      <c r="BS180" s="223"/>
      <c r="BT180" s="223"/>
      <c r="BU180" s="223"/>
    </row>
    <row r="181" spans="16:73" ht="13.5">
      <c r="P181" s="223"/>
      <c r="Q181" s="223"/>
      <c r="R181" s="223"/>
      <c r="S181" s="223"/>
      <c r="T181" s="223"/>
      <c r="U181" s="223"/>
      <c r="V181" s="223"/>
      <c r="W181" s="223"/>
      <c r="X181" s="223"/>
      <c r="Y181" s="223"/>
      <c r="Z181" s="223"/>
      <c r="AA181" s="223"/>
      <c r="AB181" s="223"/>
      <c r="AC181" s="223"/>
      <c r="AD181" s="223"/>
      <c r="AE181" s="223"/>
      <c r="AF181" s="223"/>
      <c r="AG181" s="223"/>
      <c r="AH181" s="223"/>
      <c r="AI181" s="223"/>
      <c r="AJ181" s="223"/>
      <c r="AK181" s="223"/>
      <c r="AL181" s="223"/>
      <c r="AM181" s="223"/>
      <c r="AN181" s="223"/>
      <c r="AO181" s="223"/>
      <c r="AP181" s="223"/>
      <c r="AQ181" s="223"/>
      <c r="AR181" s="223"/>
      <c r="AS181" s="223"/>
      <c r="AT181" s="223"/>
      <c r="AU181" s="223"/>
      <c r="AV181" s="223"/>
      <c r="AW181" s="223"/>
      <c r="AX181" s="223"/>
      <c r="AY181" s="223"/>
      <c r="AZ181" s="223"/>
      <c r="BA181" s="223"/>
      <c r="BB181" s="223"/>
      <c r="BC181" s="223"/>
      <c r="BD181" s="223"/>
      <c r="BE181" s="223"/>
      <c r="BF181" s="223"/>
      <c r="BG181" s="223"/>
      <c r="BH181" s="223"/>
      <c r="BI181" s="223"/>
      <c r="BJ181" s="223"/>
      <c r="BK181" s="223"/>
      <c r="BL181" s="223"/>
      <c r="BM181" s="223"/>
      <c r="BN181" s="223"/>
      <c r="BO181" s="223"/>
      <c r="BP181" s="223"/>
      <c r="BQ181" s="223"/>
      <c r="BR181" s="223"/>
      <c r="BS181" s="223"/>
      <c r="BT181" s="223"/>
      <c r="BU181" s="223"/>
    </row>
    <row r="182" spans="16:73" ht="13.5"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3"/>
      <c r="AE182" s="223"/>
      <c r="AF182" s="223"/>
      <c r="AG182" s="223"/>
      <c r="AH182" s="223"/>
      <c r="AI182" s="223"/>
      <c r="AJ182" s="223"/>
      <c r="AK182" s="223"/>
      <c r="AL182" s="223"/>
      <c r="AM182" s="223"/>
      <c r="AN182" s="223"/>
      <c r="AO182" s="223"/>
      <c r="AP182" s="223"/>
      <c r="AQ182" s="223"/>
      <c r="AR182" s="223"/>
      <c r="AS182" s="223"/>
      <c r="AT182" s="223"/>
      <c r="AU182" s="223"/>
      <c r="AV182" s="223"/>
      <c r="AW182" s="223"/>
      <c r="AX182" s="223"/>
      <c r="AY182" s="223"/>
      <c r="AZ182" s="223"/>
      <c r="BA182" s="223"/>
      <c r="BB182" s="223"/>
      <c r="BC182" s="223"/>
      <c r="BD182" s="223"/>
      <c r="BE182" s="223"/>
      <c r="BF182" s="223"/>
      <c r="BG182" s="223"/>
      <c r="BH182" s="223"/>
      <c r="BI182" s="223"/>
      <c r="BJ182" s="223"/>
      <c r="BK182" s="223"/>
      <c r="BL182" s="223"/>
      <c r="BM182" s="223"/>
      <c r="BN182" s="223"/>
      <c r="BO182" s="223"/>
      <c r="BP182" s="223"/>
      <c r="BQ182" s="223"/>
      <c r="BR182" s="223"/>
      <c r="BS182" s="223"/>
      <c r="BT182" s="223"/>
      <c r="BU182" s="223"/>
    </row>
    <row r="183" spans="16:73" ht="13.5"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I183" s="223"/>
      <c r="AJ183" s="223"/>
      <c r="AK183" s="223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223"/>
      <c r="AV183" s="223"/>
      <c r="AW183" s="223"/>
      <c r="AX183" s="223"/>
      <c r="AY183" s="223"/>
      <c r="AZ183" s="223"/>
      <c r="BA183" s="223"/>
      <c r="BB183" s="223"/>
      <c r="BC183" s="223"/>
      <c r="BD183" s="223"/>
      <c r="BE183" s="223"/>
      <c r="BF183" s="223"/>
      <c r="BG183" s="223"/>
      <c r="BH183" s="223"/>
      <c r="BI183" s="223"/>
      <c r="BJ183" s="223"/>
      <c r="BK183" s="223"/>
      <c r="BL183" s="223"/>
      <c r="BM183" s="223"/>
      <c r="BN183" s="223"/>
      <c r="BO183" s="223"/>
      <c r="BP183" s="223"/>
      <c r="BQ183" s="223"/>
      <c r="BR183" s="223"/>
      <c r="BS183" s="223"/>
      <c r="BT183" s="223"/>
      <c r="BU183" s="223"/>
    </row>
    <row r="184" spans="16:73" ht="13.5"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  <c r="AD184" s="223"/>
      <c r="AE184" s="223"/>
      <c r="AF184" s="223"/>
      <c r="AG184" s="223"/>
      <c r="AH184" s="223"/>
      <c r="AI184" s="223"/>
      <c r="AJ184" s="223"/>
      <c r="AK184" s="223"/>
      <c r="AL184" s="223"/>
      <c r="AM184" s="223"/>
      <c r="AN184" s="223"/>
      <c r="AO184" s="223"/>
      <c r="AP184" s="223"/>
      <c r="AQ184" s="223"/>
      <c r="AR184" s="223"/>
      <c r="AS184" s="223"/>
      <c r="AT184" s="223"/>
      <c r="AU184" s="223"/>
      <c r="AV184" s="223"/>
      <c r="AW184" s="223"/>
      <c r="AX184" s="223"/>
      <c r="AY184" s="223"/>
      <c r="AZ184" s="223"/>
      <c r="BA184" s="223"/>
      <c r="BB184" s="223"/>
      <c r="BC184" s="223"/>
      <c r="BD184" s="223"/>
      <c r="BE184" s="223"/>
      <c r="BF184" s="223"/>
      <c r="BG184" s="223"/>
      <c r="BH184" s="223"/>
      <c r="BI184" s="223"/>
      <c r="BJ184" s="223"/>
      <c r="BK184" s="223"/>
      <c r="BL184" s="223"/>
      <c r="BM184" s="223"/>
      <c r="BN184" s="223"/>
      <c r="BO184" s="223"/>
      <c r="BP184" s="223"/>
      <c r="BQ184" s="223"/>
      <c r="BR184" s="223"/>
      <c r="BS184" s="223"/>
      <c r="BT184" s="223"/>
      <c r="BU184" s="223"/>
    </row>
    <row r="185" spans="16:73" ht="13.5"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3"/>
      <c r="AK185" s="223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3"/>
      <c r="AY185" s="223"/>
      <c r="AZ185" s="223"/>
      <c r="BA185" s="223"/>
      <c r="BB185" s="223"/>
      <c r="BC185" s="223"/>
      <c r="BD185" s="223"/>
      <c r="BE185" s="223"/>
      <c r="BF185" s="223"/>
      <c r="BG185" s="223"/>
      <c r="BH185" s="223"/>
      <c r="BI185" s="223"/>
      <c r="BJ185" s="223"/>
      <c r="BK185" s="223"/>
      <c r="BL185" s="223"/>
      <c r="BM185" s="223"/>
      <c r="BN185" s="223"/>
      <c r="BO185" s="223"/>
      <c r="BP185" s="223"/>
      <c r="BQ185" s="223"/>
      <c r="BR185" s="223"/>
      <c r="BS185" s="223"/>
      <c r="BT185" s="223"/>
      <c r="BU185" s="223"/>
    </row>
    <row r="186" spans="16:73" ht="13.5">
      <c r="P186" s="223"/>
      <c r="Q186" s="223"/>
      <c r="R186" s="223"/>
      <c r="S186" s="223"/>
      <c r="T186" s="223"/>
      <c r="U186" s="223"/>
      <c r="V186" s="223"/>
      <c r="W186" s="223"/>
      <c r="X186" s="223"/>
      <c r="Y186" s="223"/>
      <c r="Z186" s="223"/>
      <c r="AA186" s="223"/>
      <c r="AB186" s="223"/>
      <c r="AC186" s="223"/>
      <c r="AD186" s="223"/>
      <c r="AE186" s="223"/>
      <c r="AF186" s="223"/>
      <c r="AG186" s="223"/>
      <c r="AH186" s="223"/>
      <c r="AI186" s="223"/>
      <c r="AJ186" s="223"/>
      <c r="AK186" s="223"/>
      <c r="AL186" s="223"/>
      <c r="AM186" s="223"/>
      <c r="AN186" s="223"/>
      <c r="AO186" s="223"/>
      <c r="AP186" s="223"/>
      <c r="AQ186" s="223"/>
      <c r="AR186" s="223"/>
      <c r="AS186" s="223"/>
      <c r="AT186" s="223"/>
      <c r="AU186" s="223"/>
      <c r="AV186" s="223"/>
      <c r="AW186" s="223"/>
      <c r="AX186" s="223"/>
      <c r="AY186" s="223"/>
      <c r="AZ186" s="223"/>
      <c r="BA186" s="223"/>
      <c r="BB186" s="223"/>
      <c r="BC186" s="223"/>
      <c r="BD186" s="223"/>
      <c r="BE186" s="223"/>
      <c r="BF186" s="223"/>
      <c r="BG186" s="223"/>
      <c r="BH186" s="223"/>
      <c r="BI186" s="223"/>
      <c r="BJ186" s="223"/>
      <c r="BK186" s="223"/>
      <c r="BL186" s="223"/>
      <c r="BM186" s="223"/>
      <c r="BN186" s="223"/>
      <c r="BO186" s="223"/>
      <c r="BP186" s="223"/>
      <c r="BQ186" s="223"/>
      <c r="BR186" s="223"/>
      <c r="BS186" s="223"/>
      <c r="BT186" s="223"/>
      <c r="BU186" s="223"/>
    </row>
    <row r="187" spans="16:73" ht="13.5"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  <c r="AA187" s="223"/>
      <c r="AB187" s="223"/>
      <c r="AC187" s="223"/>
      <c r="AD187" s="223"/>
      <c r="AE187" s="223"/>
      <c r="AF187" s="223"/>
      <c r="AG187" s="223"/>
      <c r="AH187" s="223"/>
      <c r="AI187" s="223"/>
      <c r="AJ187" s="223"/>
      <c r="AK187" s="223"/>
      <c r="AL187" s="223"/>
      <c r="AM187" s="223"/>
      <c r="AN187" s="223"/>
      <c r="AO187" s="223"/>
      <c r="AP187" s="223"/>
      <c r="AQ187" s="223"/>
      <c r="AR187" s="223"/>
      <c r="AS187" s="223"/>
      <c r="AT187" s="223"/>
      <c r="AU187" s="223"/>
      <c r="AV187" s="223"/>
      <c r="AW187" s="223"/>
      <c r="AX187" s="223"/>
      <c r="AY187" s="223"/>
      <c r="AZ187" s="223"/>
      <c r="BA187" s="223"/>
      <c r="BB187" s="223"/>
      <c r="BC187" s="223"/>
      <c r="BD187" s="223"/>
      <c r="BE187" s="223"/>
      <c r="BF187" s="223"/>
      <c r="BG187" s="223"/>
      <c r="BH187" s="223"/>
      <c r="BI187" s="223"/>
      <c r="BJ187" s="223"/>
      <c r="BK187" s="223"/>
      <c r="BL187" s="223"/>
      <c r="BM187" s="223"/>
      <c r="BN187" s="223"/>
      <c r="BO187" s="223"/>
      <c r="BP187" s="223"/>
      <c r="BQ187" s="223"/>
      <c r="BR187" s="223"/>
      <c r="BS187" s="223"/>
      <c r="BT187" s="223"/>
      <c r="BU187" s="223"/>
    </row>
    <row r="188" spans="16:73" ht="13.5"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223"/>
      <c r="AI188" s="223"/>
      <c r="AJ188" s="223"/>
      <c r="AK188" s="223"/>
      <c r="AL188" s="223"/>
      <c r="AM188" s="223"/>
      <c r="AN188" s="223"/>
      <c r="AO188" s="223"/>
      <c r="AP188" s="223"/>
      <c r="AQ188" s="223"/>
      <c r="AR188" s="223"/>
      <c r="AS188" s="223"/>
      <c r="AT188" s="223"/>
      <c r="AU188" s="223"/>
      <c r="AV188" s="223"/>
      <c r="AW188" s="223"/>
      <c r="AX188" s="223"/>
      <c r="AY188" s="223"/>
      <c r="AZ188" s="223"/>
      <c r="BA188" s="223"/>
      <c r="BB188" s="223"/>
      <c r="BC188" s="223"/>
      <c r="BD188" s="223"/>
      <c r="BE188" s="223"/>
      <c r="BF188" s="223"/>
      <c r="BG188" s="223"/>
      <c r="BH188" s="223"/>
      <c r="BI188" s="223"/>
      <c r="BJ188" s="223"/>
      <c r="BK188" s="223"/>
      <c r="BL188" s="223"/>
      <c r="BM188" s="223"/>
      <c r="BN188" s="223"/>
      <c r="BO188" s="223"/>
      <c r="BP188" s="223"/>
      <c r="BQ188" s="223"/>
      <c r="BR188" s="223"/>
      <c r="BS188" s="223"/>
      <c r="BT188" s="223"/>
      <c r="BU188" s="223"/>
    </row>
    <row r="189" spans="16:73" ht="13.5"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  <c r="AC189" s="223"/>
      <c r="AD189" s="223"/>
      <c r="AE189" s="223"/>
      <c r="AF189" s="223"/>
      <c r="AG189" s="223"/>
      <c r="AH189" s="223"/>
      <c r="AI189" s="223"/>
      <c r="AJ189" s="223"/>
      <c r="AK189" s="223"/>
      <c r="AL189" s="223"/>
      <c r="AM189" s="223"/>
      <c r="AN189" s="223"/>
      <c r="AO189" s="223"/>
      <c r="AP189" s="223"/>
      <c r="AQ189" s="223"/>
      <c r="AR189" s="223"/>
      <c r="AS189" s="223"/>
      <c r="AT189" s="223"/>
      <c r="AU189" s="223"/>
      <c r="AV189" s="223"/>
      <c r="AW189" s="223"/>
      <c r="AX189" s="223"/>
      <c r="AY189" s="223"/>
      <c r="AZ189" s="223"/>
      <c r="BA189" s="223"/>
      <c r="BB189" s="223"/>
      <c r="BC189" s="223"/>
      <c r="BD189" s="223"/>
      <c r="BE189" s="223"/>
      <c r="BF189" s="223"/>
      <c r="BG189" s="223"/>
      <c r="BH189" s="223"/>
      <c r="BI189" s="223"/>
      <c r="BJ189" s="223"/>
      <c r="BK189" s="223"/>
      <c r="BL189" s="223"/>
      <c r="BM189" s="223"/>
      <c r="BN189" s="223"/>
      <c r="BO189" s="223"/>
      <c r="BP189" s="223"/>
      <c r="BQ189" s="223"/>
      <c r="BR189" s="223"/>
      <c r="BS189" s="223"/>
      <c r="BT189" s="223"/>
      <c r="BU189" s="223"/>
    </row>
    <row r="190" spans="16:73" ht="13.5">
      <c r="P190" s="223"/>
      <c r="Q190" s="223"/>
      <c r="R190" s="223"/>
      <c r="S190" s="223"/>
      <c r="T190" s="223"/>
      <c r="U190" s="223"/>
      <c r="V190" s="223"/>
      <c r="W190" s="223"/>
      <c r="X190" s="223"/>
      <c r="Y190" s="223"/>
      <c r="Z190" s="223"/>
      <c r="AA190" s="223"/>
      <c r="AB190" s="223"/>
      <c r="AC190" s="223"/>
      <c r="AD190" s="223"/>
      <c r="AE190" s="223"/>
      <c r="AF190" s="223"/>
      <c r="AG190" s="223"/>
      <c r="AH190" s="223"/>
      <c r="AI190" s="223"/>
      <c r="AJ190" s="223"/>
      <c r="AK190" s="223"/>
      <c r="AL190" s="223"/>
      <c r="AM190" s="223"/>
      <c r="AN190" s="223"/>
      <c r="AO190" s="223"/>
      <c r="AP190" s="223"/>
      <c r="AQ190" s="223"/>
      <c r="AR190" s="223"/>
      <c r="AS190" s="223"/>
      <c r="AT190" s="223"/>
      <c r="AU190" s="223"/>
      <c r="AV190" s="223"/>
      <c r="AW190" s="223"/>
      <c r="AX190" s="223"/>
      <c r="AY190" s="223"/>
      <c r="AZ190" s="223"/>
      <c r="BA190" s="223"/>
      <c r="BB190" s="223"/>
      <c r="BC190" s="223"/>
      <c r="BD190" s="223"/>
      <c r="BE190" s="223"/>
      <c r="BF190" s="223"/>
      <c r="BG190" s="223"/>
      <c r="BH190" s="223"/>
      <c r="BI190" s="223"/>
      <c r="BJ190" s="223"/>
      <c r="BK190" s="223"/>
      <c r="BL190" s="223"/>
      <c r="BM190" s="223"/>
      <c r="BN190" s="223"/>
      <c r="BO190" s="223"/>
      <c r="BP190" s="223"/>
      <c r="BQ190" s="223"/>
      <c r="BR190" s="223"/>
      <c r="BS190" s="223"/>
      <c r="BT190" s="223"/>
      <c r="BU190" s="223"/>
    </row>
    <row r="191" spans="16:73" ht="13.5">
      <c r="P191" s="223"/>
      <c r="Q191" s="223"/>
      <c r="R191" s="223"/>
      <c r="S191" s="223"/>
      <c r="T191" s="223"/>
      <c r="U191" s="223"/>
      <c r="V191" s="223"/>
      <c r="W191" s="223"/>
      <c r="X191" s="223"/>
      <c r="Y191" s="223"/>
      <c r="Z191" s="223"/>
      <c r="AA191" s="223"/>
      <c r="AB191" s="223"/>
      <c r="AC191" s="223"/>
      <c r="AD191" s="223"/>
      <c r="AE191" s="223"/>
      <c r="AF191" s="223"/>
      <c r="AG191" s="223"/>
      <c r="AH191" s="223"/>
      <c r="AI191" s="223"/>
      <c r="AJ191" s="223"/>
      <c r="AK191" s="223"/>
      <c r="AL191" s="223"/>
      <c r="AM191" s="223"/>
      <c r="AN191" s="223"/>
      <c r="AO191" s="223"/>
      <c r="AP191" s="223"/>
      <c r="AQ191" s="223"/>
      <c r="AR191" s="223"/>
      <c r="AS191" s="223"/>
      <c r="AT191" s="223"/>
      <c r="AU191" s="223"/>
      <c r="AV191" s="223"/>
      <c r="AW191" s="223"/>
      <c r="AX191" s="223"/>
      <c r="AY191" s="223"/>
      <c r="AZ191" s="223"/>
      <c r="BA191" s="223"/>
      <c r="BB191" s="223"/>
      <c r="BC191" s="223"/>
      <c r="BD191" s="223"/>
      <c r="BE191" s="223"/>
      <c r="BF191" s="223"/>
      <c r="BG191" s="223"/>
      <c r="BH191" s="223"/>
      <c r="BI191" s="223"/>
      <c r="BJ191" s="223"/>
      <c r="BK191" s="223"/>
      <c r="BL191" s="223"/>
      <c r="BM191" s="223"/>
      <c r="BN191" s="223"/>
      <c r="BO191" s="223"/>
      <c r="BP191" s="223"/>
      <c r="BQ191" s="223"/>
      <c r="BR191" s="223"/>
      <c r="BS191" s="223"/>
      <c r="BT191" s="223"/>
      <c r="BU191" s="223"/>
    </row>
    <row r="192" spans="16:73" ht="13.5"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  <c r="AJ192" s="223"/>
      <c r="AK192" s="223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3"/>
      <c r="AX192" s="223"/>
      <c r="AY192" s="223"/>
      <c r="AZ192" s="223"/>
      <c r="BA192" s="223"/>
      <c r="BB192" s="223"/>
      <c r="BC192" s="223"/>
      <c r="BD192" s="223"/>
      <c r="BE192" s="223"/>
      <c r="BF192" s="223"/>
      <c r="BG192" s="223"/>
      <c r="BH192" s="223"/>
      <c r="BI192" s="223"/>
      <c r="BJ192" s="223"/>
      <c r="BK192" s="223"/>
      <c r="BL192" s="223"/>
      <c r="BM192" s="223"/>
      <c r="BN192" s="223"/>
      <c r="BO192" s="223"/>
      <c r="BP192" s="223"/>
      <c r="BQ192" s="223"/>
      <c r="BR192" s="223"/>
      <c r="BS192" s="223"/>
      <c r="BT192" s="223"/>
      <c r="BU192" s="223"/>
    </row>
    <row r="193" spans="16:73" ht="13.5">
      <c r="P193" s="223"/>
      <c r="Q193" s="223"/>
      <c r="R193" s="223"/>
      <c r="S193" s="223"/>
      <c r="T193" s="223"/>
      <c r="U193" s="223"/>
      <c r="V193" s="223"/>
      <c r="W193" s="223"/>
      <c r="X193" s="223"/>
      <c r="Y193" s="223"/>
      <c r="Z193" s="223"/>
      <c r="AA193" s="223"/>
      <c r="AB193" s="223"/>
      <c r="AC193" s="223"/>
      <c r="AD193" s="223"/>
      <c r="AE193" s="223"/>
      <c r="AF193" s="223"/>
      <c r="AG193" s="223"/>
      <c r="AH193" s="223"/>
      <c r="AI193" s="223"/>
      <c r="AJ193" s="223"/>
      <c r="AK193" s="223"/>
      <c r="AL193" s="223"/>
      <c r="AM193" s="223"/>
      <c r="AN193" s="223"/>
      <c r="AO193" s="223"/>
      <c r="AP193" s="223"/>
      <c r="AQ193" s="223"/>
      <c r="AR193" s="223"/>
      <c r="AS193" s="223"/>
      <c r="AT193" s="223"/>
      <c r="AU193" s="223"/>
      <c r="AV193" s="223"/>
      <c r="AW193" s="223"/>
      <c r="AX193" s="223"/>
      <c r="AY193" s="223"/>
      <c r="AZ193" s="223"/>
      <c r="BA193" s="223"/>
      <c r="BB193" s="223"/>
      <c r="BC193" s="223"/>
      <c r="BD193" s="223"/>
      <c r="BE193" s="223"/>
      <c r="BF193" s="223"/>
      <c r="BG193" s="223"/>
      <c r="BH193" s="223"/>
      <c r="BI193" s="223"/>
      <c r="BJ193" s="223"/>
      <c r="BK193" s="223"/>
      <c r="BL193" s="223"/>
      <c r="BM193" s="223"/>
      <c r="BN193" s="223"/>
      <c r="BO193" s="223"/>
      <c r="BP193" s="223"/>
      <c r="BQ193" s="223"/>
      <c r="BR193" s="223"/>
      <c r="BS193" s="223"/>
      <c r="BT193" s="223"/>
      <c r="BU193" s="223"/>
    </row>
    <row r="194" spans="16:73" ht="13.5">
      <c r="P194" s="223"/>
      <c r="Q194" s="223"/>
      <c r="R194" s="223"/>
      <c r="S194" s="223"/>
      <c r="T194" s="223"/>
      <c r="U194" s="223"/>
      <c r="V194" s="223"/>
      <c r="W194" s="223"/>
      <c r="X194" s="223"/>
      <c r="Y194" s="223"/>
      <c r="Z194" s="223"/>
      <c r="AA194" s="223"/>
      <c r="AB194" s="223"/>
      <c r="AC194" s="223"/>
      <c r="AD194" s="223"/>
      <c r="AE194" s="223"/>
      <c r="AF194" s="223"/>
      <c r="AG194" s="223"/>
      <c r="AH194" s="223"/>
      <c r="AI194" s="223"/>
      <c r="AJ194" s="223"/>
      <c r="AK194" s="223"/>
      <c r="AL194" s="223"/>
      <c r="AM194" s="223"/>
      <c r="AN194" s="223"/>
      <c r="AO194" s="223"/>
      <c r="AP194" s="223"/>
      <c r="AQ194" s="223"/>
      <c r="AR194" s="223"/>
      <c r="AS194" s="223"/>
      <c r="AT194" s="223"/>
      <c r="AU194" s="223"/>
      <c r="AV194" s="223"/>
      <c r="AW194" s="223"/>
      <c r="AX194" s="223"/>
      <c r="AY194" s="223"/>
      <c r="AZ194" s="223"/>
      <c r="BA194" s="223"/>
      <c r="BB194" s="223"/>
      <c r="BC194" s="223"/>
      <c r="BD194" s="223"/>
      <c r="BE194" s="223"/>
      <c r="BF194" s="223"/>
      <c r="BG194" s="223"/>
      <c r="BH194" s="223"/>
      <c r="BI194" s="223"/>
      <c r="BJ194" s="223"/>
      <c r="BK194" s="223"/>
      <c r="BL194" s="223"/>
      <c r="BM194" s="223"/>
      <c r="BN194" s="223"/>
      <c r="BO194" s="223"/>
      <c r="BP194" s="223"/>
      <c r="BQ194" s="223"/>
      <c r="BR194" s="223"/>
      <c r="BS194" s="223"/>
      <c r="BT194" s="223"/>
      <c r="BU194" s="223"/>
    </row>
    <row r="195" spans="16:73" ht="13.5">
      <c r="P195" s="223"/>
      <c r="Q195" s="223"/>
      <c r="R195" s="223"/>
      <c r="S195" s="223"/>
      <c r="T195" s="223"/>
      <c r="U195" s="223"/>
      <c r="V195" s="223"/>
      <c r="W195" s="223"/>
      <c r="X195" s="223"/>
      <c r="Y195" s="223"/>
      <c r="Z195" s="223"/>
      <c r="AA195" s="223"/>
      <c r="AB195" s="223"/>
      <c r="AC195" s="223"/>
      <c r="AD195" s="223"/>
      <c r="AE195" s="223"/>
      <c r="AF195" s="223"/>
      <c r="AG195" s="223"/>
      <c r="AH195" s="223"/>
      <c r="AI195" s="223"/>
      <c r="AJ195" s="223"/>
      <c r="AK195" s="223"/>
      <c r="AL195" s="223"/>
      <c r="AM195" s="223"/>
      <c r="AN195" s="223"/>
      <c r="AO195" s="223"/>
      <c r="AP195" s="223"/>
      <c r="AQ195" s="223"/>
      <c r="AR195" s="223"/>
      <c r="AS195" s="223"/>
      <c r="AT195" s="223"/>
      <c r="AU195" s="223"/>
      <c r="AV195" s="223"/>
      <c r="AW195" s="223"/>
      <c r="AX195" s="223"/>
      <c r="AY195" s="223"/>
      <c r="AZ195" s="223"/>
      <c r="BA195" s="223"/>
      <c r="BB195" s="223"/>
      <c r="BC195" s="223"/>
      <c r="BD195" s="223"/>
      <c r="BE195" s="223"/>
      <c r="BF195" s="223"/>
      <c r="BG195" s="223"/>
      <c r="BH195" s="223"/>
      <c r="BI195" s="223"/>
      <c r="BJ195" s="223"/>
      <c r="BK195" s="223"/>
      <c r="BL195" s="223"/>
      <c r="BM195" s="223"/>
      <c r="BN195" s="223"/>
      <c r="BO195" s="223"/>
      <c r="BP195" s="223"/>
      <c r="BQ195" s="223"/>
      <c r="BR195" s="223"/>
      <c r="BS195" s="223"/>
      <c r="BT195" s="223"/>
      <c r="BU195" s="223"/>
    </row>
    <row r="196" spans="16:73" ht="13.5"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  <c r="AA196" s="223"/>
      <c r="AB196" s="223"/>
      <c r="AC196" s="223"/>
      <c r="AD196" s="223"/>
      <c r="AE196" s="223"/>
      <c r="AF196" s="223"/>
      <c r="AG196" s="223"/>
      <c r="AH196" s="223"/>
      <c r="AI196" s="223"/>
      <c r="AJ196" s="223"/>
      <c r="AK196" s="223"/>
      <c r="AL196" s="223"/>
      <c r="AM196" s="223"/>
      <c r="AN196" s="223"/>
      <c r="AO196" s="223"/>
      <c r="AP196" s="223"/>
      <c r="AQ196" s="223"/>
      <c r="AR196" s="223"/>
      <c r="AS196" s="223"/>
      <c r="AT196" s="223"/>
      <c r="AU196" s="223"/>
      <c r="AV196" s="223"/>
      <c r="AW196" s="223"/>
      <c r="AX196" s="223"/>
      <c r="AY196" s="223"/>
      <c r="AZ196" s="223"/>
      <c r="BA196" s="223"/>
      <c r="BB196" s="223"/>
      <c r="BC196" s="223"/>
      <c r="BD196" s="223"/>
      <c r="BE196" s="223"/>
      <c r="BF196" s="223"/>
      <c r="BG196" s="223"/>
      <c r="BH196" s="223"/>
      <c r="BI196" s="223"/>
      <c r="BJ196" s="223"/>
      <c r="BK196" s="223"/>
      <c r="BL196" s="223"/>
      <c r="BM196" s="223"/>
      <c r="BN196" s="223"/>
      <c r="BO196" s="223"/>
      <c r="BP196" s="223"/>
      <c r="BQ196" s="223"/>
      <c r="BR196" s="223"/>
      <c r="BS196" s="223"/>
      <c r="BT196" s="223"/>
      <c r="BU196" s="223"/>
    </row>
    <row r="197" spans="16:73" ht="13.5">
      <c r="P197" s="223"/>
      <c r="Q197" s="223"/>
      <c r="R197" s="223"/>
      <c r="S197" s="223"/>
      <c r="T197" s="223"/>
      <c r="U197" s="223"/>
      <c r="V197" s="223"/>
      <c r="W197" s="223"/>
      <c r="X197" s="223"/>
      <c r="Y197" s="223"/>
      <c r="Z197" s="223"/>
      <c r="AA197" s="223"/>
      <c r="AB197" s="223"/>
      <c r="AC197" s="223"/>
      <c r="AD197" s="223"/>
      <c r="AE197" s="223"/>
      <c r="AF197" s="223"/>
      <c r="AG197" s="223"/>
      <c r="AH197" s="223"/>
      <c r="AI197" s="223"/>
      <c r="AJ197" s="223"/>
      <c r="AK197" s="223"/>
      <c r="AL197" s="223"/>
      <c r="AM197" s="223"/>
      <c r="AN197" s="223"/>
      <c r="AO197" s="223"/>
      <c r="AP197" s="223"/>
      <c r="AQ197" s="223"/>
      <c r="AR197" s="223"/>
      <c r="AS197" s="223"/>
      <c r="AT197" s="223"/>
      <c r="AU197" s="223"/>
      <c r="AV197" s="223"/>
      <c r="AW197" s="223"/>
      <c r="AX197" s="223"/>
      <c r="AY197" s="223"/>
      <c r="AZ197" s="223"/>
      <c r="BA197" s="223"/>
      <c r="BB197" s="223"/>
      <c r="BC197" s="223"/>
      <c r="BD197" s="223"/>
      <c r="BE197" s="223"/>
      <c r="BF197" s="223"/>
      <c r="BG197" s="223"/>
      <c r="BH197" s="223"/>
      <c r="BI197" s="223"/>
      <c r="BJ197" s="223"/>
      <c r="BK197" s="223"/>
      <c r="BL197" s="223"/>
      <c r="BM197" s="223"/>
      <c r="BN197" s="223"/>
      <c r="BO197" s="223"/>
      <c r="BP197" s="223"/>
      <c r="BQ197" s="223"/>
      <c r="BR197" s="223"/>
      <c r="BS197" s="223"/>
      <c r="BT197" s="223"/>
      <c r="BU197" s="223"/>
    </row>
    <row r="198" spans="16:73" ht="13.5"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  <c r="AA198" s="223"/>
      <c r="AB198" s="223"/>
      <c r="AC198" s="223"/>
      <c r="AD198" s="223"/>
      <c r="AE198" s="223"/>
      <c r="AF198" s="223"/>
      <c r="AG198" s="223"/>
      <c r="AH198" s="223"/>
      <c r="AI198" s="223"/>
      <c r="AJ198" s="223"/>
      <c r="AK198" s="223"/>
      <c r="AL198" s="223"/>
      <c r="AM198" s="223"/>
      <c r="AN198" s="223"/>
      <c r="AO198" s="223"/>
      <c r="AP198" s="223"/>
      <c r="AQ198" s="223"/>
      <c r="AR198" s="223"/>
      <c r="AS198" s="223"/>
      <c r="AT198" s="223"/>
      <c r="AU198" s="223"/>
      <c r="AV198" s="223"/>
      <c r="AW198" s="223"/>
      <c r="AX198" s="223"/>
      <c r="AY198" s="223"/>
      <c r="AZ198" s="223"/>
      <c r="BA198" s="223"/>
      <c r="BB198" s="223"/>
      <c r="BC198" s="223"/>
      <c r="BD198" s="223"/>
      <c r="BE198" s="223"/>
      <c r="BF198" s="223"/>
      <c r="BG198" s="223"/>
      <c r="BH198" s="223"/>
      <c r="BI198" s="223"/>
      <c r="BJ198" s="223"/>
      <c r="BK198" s="223"/>
      <c r="BL198" s="223"/>
      <c r="BM198" s="223"/>
      <c r="BN198" s="223"/>
      <c r="BO198" s="223"/>
      <c r="BP198" s="223"/>
      <c r="BQ198" s="223"/>
      <c r="BR198" s="223"/>
      <c r="BS198" s="223"/>
      <c r="BT198" s="223"/>
      <c r="BU198" s="223"/>
    </row>
    <row r="199" spans="16:73" ht="13.5"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  <c r="AA199" s="223"/>
      <c r="AB199" s="223"/>
      <c r="AC199" s="223"/>
      <c r="AD199" s="223"/>
      <c r="AE199" s="223"/>
      <c r="AF199" s="223"/>
      <c r="AG199" s="223"/>
      <c r="AH199" s="223"/>
      <c r="AI199" s="223"/>
      <c r="AJ199" s="223"/>
      <c r="AK199" s="223"/>
      <c r="AL199" s="223"/>
      <c r="AM199" s="223"/>
      <c r="AN199" s="223"/>
      <c r="AO199" s="223"/>
      <c r="AP199" s="223"/>
      <c r="AQ199" s="223"/>
      <c r="AR199" s="223"/>
      <c r="AS199" s="223"/>
      <c r="AT199" s="223"/>
      <c r="AU199" s="223"/>
      <c r="AV199" s="223"/>
      <c r="AW199" s="223"/>
      <c r="AX199" s="223"/>
      <c r="AY199" s="223"/>
      <c r="AZ199" s="223"/>
      <c r="BA199" s="223"/>
      <c r="BB199" s="223"/>
      <c r="BC199" s="223"/>
      <c r="BD199" s="223"/>
      <c r="BE199" s="223"/>
      <c r="BF199" s="223"/>
      <c r="BG199" s="223"/>
      <c r="BH199" s="223"/>
      <c r="BI199" s="223"/>
      <c r="BJ199" s="223"/>
      <c r="BK199" s="223"/>
      <c r="BL199" s="223"/>
      <c r="BM199" s="223"/>
      <c r="BN199" s="223"/>
      <c r="BO199" s="223"/>
      <c r="BP199" s="223"/>
      <c r="BQ199" s="223"/>
      <c r="BR199" s="223"/>
      <c r="BS199" s="223"/>
      <c r="BT199" s="223"/>
      <c r="BU199" s="223"/>
    </row>
    <row r="200" spans="16:73" ht="13.5"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  <c r="AC200" s="223"/>
      <c r="AD200" s="223"/>
      <c r="AE200" s="223"/>
      <c r="AF200" s="223"/>
      <c r="AG200" s="223"/>
      <c r="AH200" s="223"/>
      <c r="AI200" s="223"/>
      <c r="AJ200" s="223"/>
      <c r="AK200" s="223"/>
      <c r="AL200" s="223"/>
      <c r="AM200" s="223"/>
      <c r="AN200" s="223"/>
      <c r="AO200" s="223"/>
      <c r="AP200" s="223"/>
      <c r="AQ200" s="223"/>
      <c r="AR200" s="223"/>
      <c r="AS200" s="223"/>
      <c r="AT200" s="223"/>
      <c r="AU200" s="223"/>
      <c r="AV200" s="223"/>
      <c r="AW200" s="223"/>
      <c r="AX200" s="223"/>
      <c r="AY200" s="223"/>
      <c r="AZ200" s="223"/>
      <c r="BA200" s="223"/>
      <c r="BB200" s="223"/>
      <c r="BC200" s="223"/>
      <c r="BD200" s="223"/>
      <c r="BE200" s="223"/>
      <c r="BF200" s="223"/>
      <c r="BG200" s="223"/>
      <c r="BH200" s="223"/>
      <c r="BI200" s="223"/>
      <c r="BJ200" s="223"/>
      <c r="BK200" s="223"/>
      <c r="BL200" s="223"/>
      <c r="BM200" s="223"/>
      <c r="BN200" s="223"/>
      <c r="BO200" s="223"/>
      <c r="BP200" s="223"/>
      <c r="BQ200" s="223"/>
      <c r="BR200" s="223"/>
      <c r="BS200" s="223"/>
      <c r="BT200" s="223"/>
      <c r="BU200" s="223"/>
    </row>
    <row r="201" spans="16:73" ht="13.5"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  <c r="AA201" s="223"/>
      <c r="AB201" s="223"/>
      <c r="AC201" s="223"/>
      <c r="AD201" s="223"/>
      <c r="AE201" s="223"/>
      <c r="AF201" s="223"/>
      <c r="AG201" s="223"/>
      <c r="AH201" s="223"/>
      <c r="AI201" s="223"/>
      <c r="AJ201" s="223"/>
      <c r="AK201" s="223"/>
      <c r="AL201" s="223"/>
      <c r="AM201" s="223"/>
      <c r="AN201" s="223"/>
      <c r="AO201" s="223"/>
      <c r="AP201" s="223"/>
      <c r="AQ201" s="223"/>
      <c r="AR201" s="223"/>
      <c r="AS201" s="223"/>
      <c r="AT201" s="223"/>
      <c r="AU201" s="223"/>
      <c r="AV201" s="223"/>
      <c r="AW201" s="223"/>
      <c r="AX201" s="223"/>
      <c r="AY201" s="223"/>
      <c r="AZ201" s="223"/>
      <c r="BA201" s="223"/>
      <c r="BB201" s="223"/>
      <c r="BC201" s="223"/>
      <c r="BD201" s="223"/>
      <c r="BE201" s="223"/>
      <c r="BF201" s="223"/>
      <c r="BG201" s="223"/>
      <c r="BH201" s="223"/>
      <c r="BI201" s="223"/>
      <c r="BJ201" s="223"/>
      <c r="BK201" s="223"/>
      <c r="BL201" s="223"/>
      <c r="BM201" s="223"/>
      <c r="BN201" s="223"/>
      <c r="BO201" s="223"/>
      <c r="BP201" s="223"/>
      <c r="BQ201" s="223"/>
      <c r="BR201" s="223"/>
      <c r="BS201" s="223"/>
      <c r="BT201" s="223"/>
      <c r="BU201" s="223"/>
    </row>
    <row r="202" spans="16:73" ht="13.5">
      <c r="P202" s="223"/>
      <c r="Q202" s="223"/>
      <c r="R202" s="223"/>
      <c r="S202" s="223"/>
      <c r="T202" s="223"/>
      <c r="U202" s="223"/>
      <c r="V202" s="223"/>
      <c r="W202" s="223"/>
      <c r="X202" s="223"/>
      <c r="Y202" s="223"/>
      <c r="Z202" s="223"/>
      <c r="AA202" s="223"/>
      <c r="AB202" s="223"/>
      <c r="AC202" s="223"/>
      <c r="AD202" s="223"/>
      <c r="AE202" s="223"/>
      <c r="AF202" s="223"/>
      <c r="AG202" s="223"/>
      <c r="AH202" s="223"/>
      <c r="AI202" s="223"/>
      <c r="AJ202" s="223"/>
      <c r="AK202" s="223"/>
      <c r="AL202" s="223"/>
      <c r="AM202" s="223"/>
      <c r="AN202" s="223"/>
      <c r="AO202" s="223"/>
      <c r="AP202" s="223"/>
      <c r="AQ202" s="223"/>
      <c r="AR202" s="223"/>
      <c r="AS202" s="223"/>
      <c r="AT202" s="223"/>
      <c r="AU202" s="223"/>
      <c r="AV202" s="223"/>
      <c r="AW202" s="223"/>
      <c r="AX202" s="223"/>
      <c r="AY202" s="223"/>
      <c r="AZ202" s="223"/>
      <c r="BA202" s="223"/>
      <c r="BB202" s="223"/>
      <c r="BC202" s="223"/>
      <c r="BD202" s="223"/>
      <c r="BE202" s="223"/>
      <c r="BF202" s="223"/>
      <c r="BG202" s="223"/>
      <c r="BH202" s="223"/>
      <c r="BI202" s="223"/>
      <c r="BJ202" s="223"/>
      <c r="BK202" s="223"/>
      <c r="BL202" s="223"/>
      <c r="BM202" s="223"/>
      <c r="BN202" s="223"/>
      <c r="BO202" s="223"/>
      <c r="BP202" s="223"/>
      <c r="BQ202" s="223"/>
      <c r="BR202" s="223"/>
      <c r="BS202" s="223"/>
      <c r="BT202" s="223"/>
      <c r="BU202" s="223"/>
    </row>
    <row r="203" spans="16:73" ht="13.5">
      <c r="P203" s="223"/>
      <c r="Q203" s="223"/>
      <c r="R203" s="223"/>
      <c r="S203" s="223"/>
      <c r="T203" s="223"/>
      <c r="U203" s="223"/>
      <c r="V203" s="223"/>
      <c r="W203" s="223"/>
      <c r="X203" s="223"/>
      <c r="Y203" s="223"/>
      <c r="Z203" s="223"/>
      <c r="AA203" s="223"/>
      <c r="AB203" s="223"/>
      <c r="AC203" s="223"/>
      <c r="AD203" s="223"/>
      <c r="AE203" s="223"/>
      <c r="AF203" s="223"/>
      <c r="AG203" s="223"/>
      <c r="AH203" s="223"/>
      <c r="AI203" s="223"/>
      <c r="AJ203" s="223"/>
      <c r="AK203" s="223"/>
      <c r="AL203" s="223"/>
      <c r="AM203" s="223"/>
      <c r="AN203" s="223"/>
      <c r="AO203" s="223"/>
      <c r="AP203" s="223"/>
      <c r="AQ203" s="223"/>
      <c r="AR203" s="223"/>
      <c r="AS203" s="223"/>
      <c r="AT203" s="223"/>
      <c r="AU203" s="223"/>
      <c r="AV203" s="223"/>
      <c r="AW203" s="223"/>
      <c r="AX203" s="223"/>
      <c r="AY203" s="223"/>
      <c r="AZ203" s="223"/>
      <c r="BA203" s="223"/>
      <c r="BB203" s="223"/>
      <c r="BC203" s="223"/>
      <c r="BD203" s="223"/>
      <c r="BE203" s="223"/>
      <c r="BF203" s="223"/>
      <c r="BG203" s="223"/>
      <c r="BH203" s="223"/>
      <c r="BI203" s="223"/>
      <c r="BJ203" s="223"/>
      <c r="BK203" s="223"/>
      <c r="BL203" s="223"/>
      <c r="BM203" s="223"/>
      <c r="BN203" s="223"/>
      <c r="BO203" s="223"/>
      <c r="BP203" s="223"/>
      <c r="BQ203" s="223"/>
      <c r="BR203" s="223"/>
      <c r="BS203" s="223"/>
      <c r="BT203" s="223"/>
      <c r="BU203" s="223"/>
    </row>
    <row r="204" spans="16:73" ht="13.5">
      <c r="P204" s="223"/>
      <c r="Q204" s="223"/>
      <c r="R204" s="223"/>
      <c r="S204" s="223"/>
      <c r="T204" s="223"/>
      <c r="U204" s="223"/>
      <c r="V204" s="223"/>
      <c r="W204" s="223"/>
      <c r="X204" s="223"/>
      <c r="Y204" s="223"/>
      <c r="Z204" s="223"/>
      <c r="AA204" s="223"/>
      <c r="AB204" s="223"/>
      <c r="AC204" s="223"/>
      <c r="AD204" s="223"/>
      <c r="AE204" s="223"/>
      <c r="AF204" s="223"/>
      <c r="AG204" s="223"/>
      <c r="AH204" s="223"/>
      <c r="AI204" s="223"/>
      <c r="AJ204" s="223"/>
      <c r="AK204" s="223"/>
      <c r="AL204" s="223"/>
      <c r="AM204" s="223"/>
      <c r="AN204" s="223"/>
      <c r="AO204" s="223"/>
      <c r="AP204" s="223"/>
      <c r="AQ204" s="223"/>
      <c r="AR204" s="223"/>
      <c r="AS204" s="223"/>
      <c r="AT204" s="223"/>
      <c r="AU204" s="223"/>
      <c r="AV204" s="223"/>
      <c r="AW204" s="223"/>
      <c r="AX204" s="223"/>
      <c r="AY204" s="223"/>
      <c r="AZ204" s="223"/>
      <c r="BA204" s="223"/>
      <c r="BB204" s="223"/>
      <c r="BC204" s="223"/>
      <c r="BD204" s="223"/>
      <c r="BE204" s="223"/>
      <c r="BF204" s="223"/>
      <c r="BG204" s="223"/>
      <c r="BH204" s="223"/>
      <c r="BI204" s="223"/>
      <c r="BJ204" s="223"/>
      <c r="BK204" s="223"/>
      <c r="BL204" s="223"/>
      <c r="BM204" s="223"/>
      <c r="BN204" s="223"/>
      <c r="BO204" s="223"/>
      <c r="BP204" s="223"/>
      <c r="BQ204" s="223"/>
      <c r="BR204" s="223"/>
      <c r="BS204" s="223"/>
      <c r="BT204" s="223"/>
      <c r="BU204" s="223"/>
    </row>
    <row r="205" spans="16:73" ht="13.5">
      <c r="P205" s="223"/>
      <c r="Q205" s="223"/>
      <c r="R205" s="223"/>
      <c r="S205" s="223"/>
      <c r="T205" s="223"/>
      <c r="U205" s="223"/>
      <c r="V205" s="223"/>
      <c r="W205" s="223"/>
      <c r="X205" s="223"/>
      <c r="Y205" s="223"/>
      <c r="Z205" s="223"/>
      <c r="AA205" s="223"/>
      <c r="AB205" s="223"/>
      <c r="AC205" s="223"/>
      <c r="AD205" s="223"/>
      <c r="AE205" s="223"/>
      <c r="AF205" s="223"/>
      <c r="AG205" s="223"/>
      <c r="AH205" s="223"/>
      <c r="AI205" s="223"/>
      <c r="AJ205" s="223"/>
      <c r="AK205" s="223"/>
      <c r="AL205" s="223"/>
      <c r="AM205" s="223"/>
      <c r="AN205" s="223"/>
      <c r="AO205" s="223"/>
      <c r="AP205" s="223"/>
      <c r="AQ205" s="223"/>
      <c r="AR205" s="223"/>
      <c r="AS205" s="223"/>
      <c r="AT205" s="223"/>
      <c r="AU205" s="223"/>
      <c r="AV205" s="223"/>
      <c r="AW205" s="223"/>
      <c r="AX205" s="223"/>
      <c r="AY205" s="223"/>
      <c r="AZ205" s="223"/>
      <c r="BA205" s="223"/>
      <c r="BB205" s="223"/>
      <c r="BC205" s="223"/>
      <c r="BD205" s="223"/>
      <c r="BE205" s="223"/>
      <c r="BF205" s="223"/>
      <c r="BG205" s="223"/>
      <c r="BH205" s="223"/>
      <c r="BI205" s="223"/>
      <c r="BJ205" s="223"/>
      <c r="BK205" s="223"/>
      <c r="BL205" s="223"/>
      <c r="BM205" s="223"/>
      <c r="BN205" s="223"/>
      <c r="BO205" s="223"/>
      <c r="BP205" s="223"/>
      <c r="BQ205" s="223"/>
      <c r="BR205" s="223"/>
      <c r="BS205" s="223"/>
      <c r="BT205" s="223"/>
      <c r="BU205" s="223"/>
    </row>
    <row r="206" spans="16:73" ht="13.5">
      <c r="P206" s="223"/>
      <c r="Q206" s="223"/>
      <c r="R206" s="223"/>
      <c r="S206" s="223"/>
      <c r="T206" s="223"/>
      <c r="U206" s="223"/>
      <c r="V206" s="223"/>
      <c r="W206" s="223"/>
      <c r="X206" s="223"/>
      <c r="Y206" s="223"/>
      <c r="Z206" s="223"/>
      <c r="AA206" s="223"/>
      <c r="AB206" s="223"/>
      <c r="AC206" s="223"/>
      <c r="AD206" s="223"/>
      <c r="AE206" s="223"/>
      <c r="AF206" s="223"/>
      <c r="AG206" s="223"/>
      <c r="AH206" s="223"/>
      <c r="AI206" s="223"/>
      <c r="AJ206" s="223"/>
      <c r="AK206" s="223"/>
      <c r="AL206" s="223"/>
      <c r="AM206" s="223"/>
      <c r="AN206" s="223"/>
      <c r="AO206" s="223"/>
      <c r="AP206" s="223"/>
      <c r="AQ206" s="223"/>
      <c r="AR206" s="223"/>
      <c r="AS206" s="223"/>
      <c r="AT206" s="223"/>
      <c r="AU206" s="223"/>
      <c r="AV206" s="223"/>
      <c r="AW206" s="223"/>
      <c r="AX206" s="223"/>
      <c r="AY206" s="223"/>
      <c r="AZ206" s="223"/>
      <c r="BA206" s="223"/>
      <c r="BB206" s="223"/>
      <c r="BC206" s="223"/>
      <c r="BD206" s="223"/>
      <c r="BE206" s="223"/>
      <c r="BF206" s="223"/>
      <c r="BG206" s="223"/>
      <c r="BH206" s="223"/>
      <c r="BI206" s="223"/>
      <c r="BJ206" s="223"/>
      <c r="BK206" s="223"/>
      <c r="BL206" s="223"/>
      <c r="BM206" s="223"/>
      <c r="BN206" s="223"/>
      <c r="BO206" s="223"/>
      <c r="BP206" s="223"/>
      <c r="BQ206" s="223"/>
      <c r="BR206" s="223"/>
      <c r="BS206" s="223"/>
      <c r="BT206" s="223"/>
      <c r="BU206" s="223"/>
    </row>
    <row r="207" spans="16:73" ht="13.5">
      <c r="P207" s="223"/>
      <c r="Q207" s="223"/>
      <c r="R207" s="223"/>
      <c r="S207" s="223"/>
      <c r="T207" s="223"/>
      <c r="U207" s="223"/>
      <c r="V207" s="223"/>
      <c r="W207" s="223"/>
      <c r="X207" s="223"/>
      <c r="Y207" s="223"/>
      <c r="Z207" s="223"/>
      <c r="AA207" s="223"/>
      <c r="AB207" s="223"/>
      <c r="AC207" s="223"/>
      <c r="AD207" s="223"/>
      <c r="AE207" s="223"/>
      <c r="AF207" s="223"/>
      <c r="AG207" s="223"/>
      <c r="AH207" s="223"/>
      <c r="AI207" s="223"/>
      <c r="AJ207" s="223"/>
      <c r="AK207" s="223"/>
      <c r="AL207" s="223"/>
      <c r="AM207" s="223"/>
      <c r="AN207" s="223"/>
      <c r="AO207" s="223"/>
      <c r="AP207" s="223"/>
      <c r="AQ207" s="223"/>
      <c r="AR207" s="223"/>
      <c r="AS207" s="223"/>
      <c r="AT207" s="223"/>
      <c r="AU207" s="223"/>
      <c r="AV207" s="223"/>
      <c r="AW207" s="223"/>
      <c r="AX207" s="223"/>
      <c r="AY207" s="223"/>
      <c r="AZ207" s="223"/>
      <c r="BA207" s="223"/>
      <c r="BB207" s="223"/>
      <c r="BC207" s="223"/>
      <c r="BD207" s="223"/>
      <c r="BE207" s="223"/>
      <c r="BF207" s="223"/>
      <c r="BG207" s="223"/>
      <c r="BH207" s="223"/>
      <c r="BI207" s="223"/>
      <c r="BJ207" s="223"/>
      <c r="BK207" s="223"/>
      <c r="BL207" s="223"/>
      <c r="BM207" s="223"/>
      <c r="BN207" s="223"/>
      <c r="BO207" s="223"/>
      <c r="BP207" s="223"/>
      <c r="BQ207" s="223"/>
      <c r="BR207" s="223"/>
      <c r="BS207" s="223"/>
      <c r="BT207" s="223"/>
      <c r="BU207" s="223"/>
    </row>
    <row r="208" spans="16:73" ht="13.5">
      <c r="P208" s="223"/>
      <c r="Q208" s="223"/>
      <c r="R208" s="223"/>
      <c r="S208" s="223"/>
      <c r="T208" s="223"/>
      <c r="U208" s="223"/>
      <c r="V208" s="223"/>
      <c r="W208" s="223"/>
      <c r="X208" s="223"/>
      <c r="Y208" s="223"/>
      <c r="Z208" s="223"/>
      <c r="AA208" s="223"/>
      <c r="AB208" s="223"/>
      <c r="AC208" s="223"/>
      <c r="AD208" s="223"/>
      <c r="AE208" s="223"/>
      <c r="AF208" s="223"/>
      <c r="AG208" s="223"/>
      <c r="AH208" s="223"/>
      <c r="AI208" s="223"/>
      <c r="AJ208" s="223"/>
      <c r="AK208" s="223"/>
      <c r="AL208" s="223"/>
      <c r="AM208" s="223"/>
      <c r="AN208" s="223"/>
      <c r="AO208" s="223"/>
      <c r="AP208" s="223"/>
      <c r="AQ208" s="223"/>
      <c r="AR208" s="223"/>
      <c r="AS208" s="223"/>
      <c r="AT208" s="223"/>
      <c r="AU208" s="223"/>
      <c r="AV208" s="223"/>
      <c r="AW208" s="223"/>
      <c r="AX208" s="223"/>
      <c r="AY208" s="223"/>
      <c r="AZ208" s="223"/>
      <c r="BA208" s="223"/>
      <c r="BB208" s="223"/>
      <c r="BC208" s="223"/>
      <c r="BD208" s="223"/>
      <c r="BE208" s="223"/>
      <c r="BF208" s="223"/>
      <c r="BG208" s="223"/>
      <c r="BH208" s="223"/>
      <c r="BI208" s="223"/>
      <c r="BJ208" s="223"/>
      <c r="BK208" s="223"/>
      <c r="BL208" s="223"/>
      <c r="BM208" s="223"/>
      <c r="BN208" s="223"/>
      <c r="BO208" s="223"/>
      <c r="BP208" s="223"/>
      <c r="BQ208" s="223"/>
      <c r="BR208" s="223"/>
      <c r="BS208" s="223"/>
      <c r="BT208" s="223"/>
      <c r="BU208" s="223"/>
    </row>
    <row r="209" spans="16:73" ht="13.5">
      <c r="P209" s="223"/>
      <c r="Q209" s="223"/>
      <c r="R209" s="223"/>
      <c r="S209" s="223"/>
      <c r="T209" s="223"/>
      <c r="U209" s="223"/>
      <c r="V209" s="223"/>
      <c r="W209" s="223"/>
      <c r="X209" s="223"/>
      <c r="Y209" s="223"/>
      <c r="Z209" s="223"/>
      <c r="AA209" s="223"/>
      <c r="AB209" s="223"/>
      <c r="AC209" s="223"/>
      <c r="AD209" s="223"/>
      <c r="AE209" s="223"/>
      <c r="AF209" s="223"/>
      <c r="AG209" s="223"/>
      <c r="AH209" s="223"/>
      <c r="AI209" s="223"/>
      <c r="AJ209" s="223"/>
      <c r="AK209" s="223"/>
      <c r="AL209" s="223"/>
      <c r="AM209" s="223"/>
      <c r="AN209" s="223"/>
      <c r="AO209" s="223"/>
      <c r="AP209" s="223"/>
      <c r="AQ209" s="223"/>
      <c r="AR209" s="223"/>
      <c r="AS209" s="223"/>
      <c r="AT209" s="223"/>
      <c r="AU209" s="223"/>
      <c r="AV209" s="223"/>
      <c r="AW209" s="223"/>
      <c r="AX209" s="223"/>
      <c r="AY209" s="223"/>
      <c r="AZ209" s="223"/>
      <c r="BA209" s="223"/>
      <c r="BB209" s="223"/>
      <c r="BC209" s="223"/>
      <c r="BD209" s="223"/>
      <c r="BE209" s="223"/>
      <c r="BF209" s="223"/>
      <c r="BG209" s="223"/>
      <c r="BH209" s="223"/>
      <c r="BI209" s="223"/>
      <c r="BJ209" s="223"/>
      <c r="BK209" s="223"/>
      <c r="BL209" s="223"/>
      <c r="BM209" s="223"/>
      <c r="BN209" s="223"/>
      <c r="BO209" s="223"/>
      <c r="BP209" s="223"/>
      <c r="BQ209" s="223"/>
      <c r="BR209" s="223"/>
      <c r="BS209" s="223"/>
      <c r="BT209" s="223"/>
      <c r="BU209" s="223"/>
    </row>
  </sheetData>
  <mergeCells count="69">
    <mergeCell ref="A22:C22"/>
    <mergeCell ref="A19:C20"/>
    <mergeCell ref="M26:O26"/>
    <mergeCell ref="A26:C26"/>
    <mergeCell ref="D26:F26"/>
    <mergeCell ref="G26:I26"/>
    <mergeCell ref="J26:L26"/>
    <mergeCell ref="G22:I22"/>
    <mergeCell ref="J24:L24"/>
    <mergeCell ref="M24:O24"/>
    <mergeCell ref="M27:O27"/>
    <mergeCell ref="D20:F20"/>
    <mergeCell ref="G20:I20"/>
    <mergeCell ref="J20:L20"/>
    <mergeCell ref="M20:O20"/>
    <mergeCell ref="M25:O25"/>
    <mergeCell ref="M23:O23"/>
    <mergeCell ref="M22:O22"/>
    <mergeCell ref="J25:L25"/>
    <mergeCell ref="G23:I23"/>
    <mergeCell ref="B27:C27"/>
    <mergeCell ref="D24:F24"/>
    <mergeCell ref="G25:I25"/>
    <mergeCell ref="A25:C25"/>
    <mergeCell ref="A24:C24"/>
    <mergeCell ref="D25:F25"/>
    <mergeCell ref="G24:I24"/>
    <mergeCell ref="F6:G6"/>
    <mergeCell ref="F7:G7"/>
    <mergeCell ref="J6:K6"/>
    <mergeCell ref="J22:L22"/>
    <mergeCell ref="D22:F22"/>
    <mergeCell ref="D19:O19"/>
    <mergeCell ref="D9:E9"/>
    <mergeCell ref="L10:M10"/>
    <mergeCell ref="L9:M9"/>
    <mergeCell ref="D10:E10"/>
    <mergeCell ref="D23:F23"/>
    <mergeCell ref="J23:L23"/>
    <mergeCell ref="A10:C10"/>
    <mergeCell ref="A9:C9"/>
    <mergeCell ref="J10:K10"/>
    <mergeCell ref="J9:K9"/>
    <mergeCell ref="H10:I10"/>
    <mergeCell ref="H9:I9"/>
    <mergeCell ref="F10:G10"/>
    <mergeCell ref="A23:C23"/>
    <mergeCell ref="F9:G9"/>
    <mergeCell ref="A8:C8"/>
    <mergeCell ref="A7:C7"/>
    <mergeCell ref="D7:E7"/>
    <mergeCell ref="D8:E8"/>
    <mergeCell ref="F8:G8"/>
    <mergeCell ref="L7:M7"/>
    <mergeCell ref="J8:K8"/>
    <mergeCell ref="J7:K7"/>
    <mergeCell ref="H8:I8"/>
    <mergeCell ref="H7:I7"/>
    <mergeCell ref="L8:M8"/>
    <mergeCell ref="L6:M6"/>
    <mergeCell ref="A6:C6"/>
    <mergeCell ref="A4:C4"/>
    <mergeCell ref="H6:I6"/>
    <mergeCell ref="D6:E6"/>
    <mergeCell ref="L4:M4"/>
    <mergeCell ref="J4:K4"/>
    <mergeCell ref="H4:I4"/>
    <mergeCell ref="F4:G4"/>
    <mergeCell ref="D4:E4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  <headerFooter alignWithMargins="0">
    <oddHeader>&amp;L&amp;8 68　　　産業・金融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2011-03-04T04:56:50Z</cp:lastPrinted>
  <dcterms:created xsi:type="dcterms:W3CDTF">2004-12-01T05:56:00Z</dcterms:created>
  <dcterms:modified xsi:type="dcterms:W3CDTF">2011-03-04T05:04:07Z</dcterms:modified>
  <cp:category/>
  <cp:version/>
  <cp:contentType/>
  <cp:contentStatus/>
</cp:coreProperties>
</file>