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15480" windowHeight="7185" tabRatio="679" activeTab="0"/>
  </bookViews>
  <sheets>
    <sheet name="1 保健衛生 23～25" sheetId="1" r:id="rId1"/>
    <sheet name="2 公害 1～3" sheetId="2" r:id="rId2"/>
    <sheet name="2 公害 4～5" sheetId="3" r:id="rId3"/>
    <sheet name="2 公害 6" sheetId="4" r:id="rId4"/>
  </sheets>
  <definedNames/>
  <calcPr fullCalcOnLoad="1"/>
</workbook>
</file>

<file path=xl/sharedStrings.xml><?xml version="1.0" encoding="utf-8"?>
<sst xmlns="http://schemas.openxmlformats.org/spreadsheetml/2006/main" count="295" uniqueCount="173">
  <si>
    <t>総　　数</t>
  </si>
  <si>
    <t>年　　度</t>
  </si>
  <si>
    <t>年　度</t>
  </si>
  <si>
    <t>総　数</t>
  </si>
  <si>
    <t>その他</t>
  </si>
  <si>
    <t>し　　　　　尿　　　　　収　　　　　集</t>
  </si>
  <si>
    <t>２　　公　　　　害</t>
  </si>
  <si>
    <t>１表　公害別苦情 ・ 陳情受付件数の推移</t>
  </si>
  <si>
    <t>ば い 煙</t>
  </si>
  <si>
    <t>粉 じ ん</t>
  </si>
  <si>
    <t>有毒ガス</t>
  </si>
  <si>
    <t>悪　　臭</t>
  </si>
  <si>
    <t>騒　　音</t>
  </si>
  <si>
    <t>振　　動</t>
  </si>
  <si>
    <t>水質汚濁</t>
  </si>
  <si>
    <t>そ の 他</t>
  </si>
  <si>
    <t>総　　　数</t>
  </si>
  <si>
    <t>工　　　場</t>
  </si>
  <si>
    <t>指定作業場</t>
  </si>
  <si>
    <t>建 設 作 業</t>
  </si>
  <si>
    <t>そ　の　他</t>
  </si>
  <si>
    <t>３表　用途地域別公害苦情受付件数の推移</t>
  </si>
  <si>
    <t>住居専用</t>
  </si>
  <si>
    <t>住居地域</t>
  </si>
  <si>
    <t>近隣商業</t>
  </si>
  <si>
    <t>地　 　域</t>
  </si>
  <si>
    <t>商業地域</t>
  </si>
  <si>
    <t>工業地域</t>
  </si>
  <si>
    <t>無指定</t>
  </si>
  <si>
    <t>準 工 業</t>
  </si>
  <si>
    <t>地　　  域</t>
  </si>
  <si>
    <t>地　 　 域</t>
  </si>
  <si>
    <t>４表　産業分類別公害規制対象事業所数</t>
  </si>
  <si>
    <t>産　　業　　分　　類</t>
  </si>
  <si>
    <t>事 業 所 数</t>
  </si>
  <si>
    <t>総　 　　　　　　　　　　　　　　数</t>
  </si>
  <si>
    <t>製　　　　　　　造　　　　　　　業</t>
  </si>
  <si>
    <t>食料品 ・ タバコ製造業</t>
  </si>
  <si>
    <t>繊維工業</t>
  </si>
  <si>
    <t>衣類その他の繊維製品製造業</t>
  </si>
  <si>
    <t>木材 ・ 木製品製造業 （家具は除く ）</t>
  </si>
  <si>
    <t>家具 ・ 装備品製造業</t>
  </si>
  <si>
    <t>紙 ・ 紙加工品製造業</t>
  </si>
  <si>
    <t>出版 ・ 印刷 ・ 同関連産業</t>
  </si>
  <si>
    <t>化学工業</t>
  </si>
  <si>
    <t>皮革製品製造業</t>
  </si>
  <si>
    <t>窯業 ・ 土石製品製造業</t>
  </si>
  <si>
    <t>鉄鋼業</t>
  </si>
  <si>
    <t>非鉄金属製品製造業</t>
  </si>
  <si>
    <t>金属製品製造業</t>
  </si>
  <si>
    <t>一般機械器具製造業</t>
  </si>
  <si>
    <t>電気機械器具製造業</t>
  </si>
  <si>
    <t>精密機械器具製造業</t>
  </si>
  <si>
    <t>その他の製造業</t>
  </si>
  <si>
    <t>輸送用機械器具製造業</t>
  </si>
  <si>
    <t>卸売業 ・ 小売業</t>
  </si>
  <si>
    <t>運輸 ・ 通信業</t>
  </si>
  <si>
    <t>電気 ・ ガス ・ 水道 ・ 熱供給業</t>
  </si>
  <si>
    <t>サービス業</t>
  </si>
  <si>
    <t>洗たく事業場</t>
  </si>
  <si>
    <t>自動車整備業</t>
  </si>
  <si>
    <t>５表　一般環境大気汚染状況の推移</t>
  </si>
  <si>
    <t>年度 ・ 月</t>
  </si>
  <si>
    <t>二酸化</t>
  </si>
  <si>
    <t>( ppm )</t>
  </si>
  <si>
    <t>浮遊粒子</t>
  </si>
  <si>
    <t>一酸化</t>
  </si>
  <si>
    <t>硫　黄</t>
  </si>
  <si>
    <t>状 物 質</t>
  </si>
  <si>
    <t>窒　 素</t>
  </si>
  <si>
    <t>窒 　素</t>
  </si>
  <si>
    <t>炭　 素</t>
  </si>
  <si>
    <t>温　度</t>
  </si>
  <si>
    <t>湿　度</t>
  </si>
  <si>
    <t>６表　河川水質状況の推移</t>
  </si>
  <si>
    <t>調査回数</t>
  </si>
  <si>
    <t>水素イオン</t>
  </si>
  <si>
    <t>濃度  ( pH )</t>
  </si>
  <si>
    <t>( mg/l ）</t>
  </si>
  <si>
    <r>
      <t xml:space="preserve">50.0 </t>
    </r>
    <r>
      <rPr>
        <sz val="8"/>
        <rFont val="ＭＳ Ｐゴシック"/>
        <family val="3"/>
      </rPr>
      <t>以上</t>
    </r>
  </si>
  <si>
    <t>２表　公害の発生源別苦情 ・ 陳情受付件数の推移</t>
  </si>
  <si>
    <t>プラステック製品製造業</t>
  </si>
  <si>
    <t>透視度</t>
  </si>
  <si>
    <t>２３表　ごみの排出量の推移</t>
  </si>
  <si>
    <t>２４表　ごみの処理状況の推移</t>
  </si>
  <si>
    <t>２５表　し尿の収集状況の推移</t>
  </si>
  <si>
    <t>有 害</t>
  </si>
  <si>
    <t>作業日数</t>
  </si>
  <si>
    <t>資源化</t>
  </si>
  <si>
    <t>　一　 般　 ご　 み　 処　 理　 方　 法</t>
  </si>
  <si>
    <t>処理量</t>
  </si>
  <si>
    <t>資源ごみ
処理方法</t>
  </si>
  <si>
    <t>稼働</t>
  </si>
  <si>
    <t>日数</t>
  </si>
  <si>
    <t>搬入量</t>
  </si>
  <si>
    <t>不燃物・資源物
処理施設</t>
  </si>
  <si>
    <t>対象戸数</t>
  </si>
  <si>
    <t>処理人口</t>
  </si>
  <si>
    <t>収集量
（ｋｌ）</t>
  </si>
  <si>
    <t>処理量
（ｋｌ）</t>
  </si>
  <si>
    <t>１日当たり
処理量
（ｋｌ）</t>
  </si>
  <si>
    <t>し　尿　処　理　施　設</t>
  </si>
  <si>
    <t>その他のサービス業</t>
  </si>
  <si>
    <t>.10</t>
  </si>
  <si>
    <t>.11</t>
  </si>
  <si>
    <t>作業
日数</t>
  </si>
  <si>
    <t>可燃物</t>
  </si>
  <si>
    <t>不燃物</t>
  </si>
  <si>
    <t>粗大ごみ</t>
  </si>
  <si>
    <t>持ち込み</t>
  </si>
  <si>
    <t>資源ごみ</t>
  </si>
  <si>
    <t>小計</t>
  </si>
  <si>
    <t>1日当たり
の排出量</t>
  </si>
  <si>
    <t>収集ごみ</t>
  </si>
  <si>
    <t>焼却</t>
  </si>
  <si>
    <t>埋め</t>
  </si>
  <si>
    <t>（1）　多摩川 （日野橋下流）</t>
  </si>
  <si>
    <t>（2）　残堀川 （多摩川合流前）</t>
  </si>
  <si>
    <t>（3）　矢川 （国立市境）</t>
  </si>
  <si>
    <t>投入日数</t>
  </si>
  <si>
    <t>平成20年3月31日現在</t>
  </si>
  <si>
    <t>焼却処理施設</t>
  </si>
  <si>
    <t>資料：環境下水道部ごみ対策課</t>
  </si>
  <si>
    <t>資料：環境下水道部環境対策課</t>
  </si>
  <si>
    <t>　注：1日当たりの排出量に資源ごみは含まない。</t>
  </si>
  <si>
    <t>　注：平成16年度までは立川・昭島衛生組合による処理。平成17年度からは下水処理場による処理。</t>
  </si>
  <si>
    <r>
      <t xml:space="preserve">１戸当たりの
年間処理量
</t>
    </r>
    <r>
      <rPr>
        <sz val="8"/>
        <rFont val="ＭＳ Ｐ明朝"/>
        <family val="1"/>
      </rPr>
      <t>（ｋｌ）</t>
    </r>
  </si>
  <si>
    <t>立て</t>
  </si>
  <si>
    <t>ごみ</t>
  </si>
  <si>
    <t>(ｔ/日）</t>
  </si>
  <si>
    <t>－</t>
  </si>
  <si>
    <t>－</t>
  </si>
  <si>
    <t>建設業　　</t>
  </si>
  <si>
    <t>－</t>
  </si>
  <si>
    <t>－</t>
  </si>
  <si>
    <r>
      <t xml:space="preserve">( </t>
    </r>
    <r>
      <rPr>
        <vertAlign val="superscript"/>
        <sz val="11"/>
        <rFont val="ＭＳ Ｐ明朝"/>
        <family val="1"/>
      </rPr>
      <t>。</t>
    </r>
    <r>
      <rPr>
        <sz val="9"/>
        <rFont val="ＭＳ Ｐ明朝"/>
        <family val="1"/>
      </rPr>
      <t>Ｃ ）</t>
    </r>
  </si>
  <si>
    <t>( ％ ）</t>
  </si>
  <si>
    <t>( ppm )</t>
  </si>
  <si>
    <r>
      <t>( mg/m</t>
    </r>
    <r>
      <rPr>
        <vertAlign val="superscript"/>
        <sz val="8"/>
        <rFont val="ＭＳ Ｐ明朝"/>
        <family val="1"/>
      </rPr>
      <t>3</t>
    </r>
    <r>
      <rPr>
        <sz val="9"/>
        <rFont val="ＭＳ Ｐ明朝"/>
        <family val="1"/>
      </rPr>
      <t xml:space="preserve"> )</t>
    </r>
  </si>
  <si>
    <t>. 4</t>
  </si>
  <si>
    <t>. 5</t>
  </si>
  <si>
    <t>. 6</t>
  </si>
  <si>
    <t>. 7</t>
  </si>
  <si>
    <t>. 8</t>
  </si>
  <si>
    <t>. 9</t>
  </si>
  <si>
    <t>. 1</t>
  </si>
  <si>
    <t>. 2</t>
  </si>
  <si>
    <t>. 3</t>
  </si>
  <si>
    <t>　注：この数値は、都民の健康と安全を確保する環境に関する条例 別表第一に掲げる事業所である。</t>
  </si>
  <si>
    <t>　注１：測定地点は中里測定局。</t>
  </si>
  <si>
    <t>　注２：数値は、年度及び月の平均である。</t>
  </si>
  <si>
    <t>.12</t>
  </si>
  <si>
    <t>　注１：数値は平均値である。（定量下限値以下＝0 とする）</t>
  </si>
  <si>
    <t>　注２：略称の正式名称は以下のとおり。</t>
  </si>
  <si>
    <t>ＤＯ</t>
  </si>
  <si>
    <t>ＢＯＤ</t>
  </si>
  <si>
    <t>ＳＳ</t>
  </si>
  <si>
    <t>Ｃｌ-</t>
  </si>
  <si>
    <t>ＭＢＡＳ</t>
  </si>
  <si>
    <r>
      <t>ＮＨ</t>
    </r>
    <r>
      <rPr>
        <vertAlign val="subscript"/>
        <sz val="8"/>
        <rFont val="ＭＳ Ｐ明朝"/>
        <family val="1"/>
      </rPr>
      <t>4</t>
    </r>
    <r>
      <rPr>
        <sz val="10"/>
        <rFont val="ＭＳ Ｐ明朝"/>
        <family val="1"/>
      </rPr>
      <t>－Ｎ</t>
    </r>
  </si>
  <si>
    <t>( cm )</t>
  </si>
  <si>
    <t>( mg/l ）</t>
  </si>
  <si>
    <r>
      <t xml:space="preserve">50.0 </t>
    </r>
    <r>
      <rPr>
        <sz val="8"/>
        <rFont val="ＭＳ Ｐ明朝"/>
        <family val="1"/>
      </rPr>
      <t>以上</t>
    </r>
  </si>
  <si>
    <t>－</t>
  </si>
  <si>
    <t xml:space="preserve">＜ 0.02 </t>
  </si>
  <si>
    <t xml:space="preserve">＜ 0.01 </t>
  </si>
  <si>
    <t xml:space="preserve">＜ 0.5 </t>
  </si>
  <si>
    <t>　　　　ＤＯ（溶存酸素量）　ＢＯＤ（生物化学的酸素要求量）　ＳＳ（浮遊物質量）　</t>
  </si>
  <si>
    <t>　　　　Ｃｌ-（塩素イオン）　ＭＢＡＳ（陰イオン界面活性剤）　ＮＨ4－Ｎ（アンモニウム態窒素）</t>
  </si>
  <si>
    <t>－</t>
  </si>
  <si>
    <t>－</t>
  </si>
  <si>
    <t>資料：環境下水道部ごみ対策課・清掃事務所</t>
  </si>
  <si>
    <t>( 単位：ｔ）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</si>
</sst>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0.0_ "/>
    <numFmt numFmtId="180" formatCode="0.00_ "/>
    <numFmt numFmtId="181" formatCode="#,##0_);[Red]\(#,##0\)"/>
    <numFmt numFmtId="182" formatCode="#,##0.0_);[Red]\(#,##0.0\)"/>
    <numFmt numFmtId="183" formatCode="0_ "/>
    <numFmt numFmtId="184" formatCode="#,##0.000_ "/>
    <numFmt numFmtId="185" formatCode="0.0_);\(0.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8"/>
      <name val="ＭＳ Ｐ明朝"/>
      <family val="1"/>
    </font>
    <font>
      <vertAlign val="subscript"/>
      <sz val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83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180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/>
    </xf>
    <xf numFmtId="18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7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top" indent="1"/>
    </xf>
    <xf numFmtId="177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9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1" fillId="0" borderId="2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distributed"/>
    </xf>
    <xf numFmtId="0" fontId="10" fillId="0" borderId="9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183" fontId="10" fillId="0" borderId="0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shrinkToFit="1"/>
    </xf>
    <xf numFmtId="0" fontId="12" fillId="0" borderId="12" xfId="0" applyFont="1" applyFill="1" applyBorder="1" applyAlignment="1">
      <alignment horizontal="center" vertical="top" shrinkToFit="1"/>
    </xf>
    <xf numFmtId="0" fontId="4" fillId="0" borderId="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/>
    </xf>
    <xf numFmtId="184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right"/>
    </xf>
    <xf numFmtId="0" fontId="0" fillId="0" borderId="2" xfId="0" applyFill="1" applyBorder="1" applyAlignment="1">
      <alignment/>
    </xf>
    <xf numFmtId="0" fontId="0" fillId="0" borderId="9" xfId="0" applyBorder="1" applyAlignment="1">
      <alignment horizontal="center" vertical="center"/>
    </xf>
    <xf numFmtId="0" fontId="11" fillId="0" borderId="2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5" xfId="0" applyFill="1" applyBorder="1" applyAlignment="1">
      <alignment/>
    </xf>
    <xf numFmtId="0" fontId="9" fillId="0" borderId="0" xfId="0" applyFont="1" applyAlignment="1">
      <alignment horizontal="left" indent="1"/>
    </xf>
    <xf numFmtId="49" fontId="10" fillId="0" borderId="0" xfId="0" applyNumberFormat="1" applyFont="1" applyAlignment="1">
      <alignment horizontal="left" indent="2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Alignment="1">
      <alignment/>
    </xf>
    <xf numFmtId="183" fontId="10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7" xfId="0" applyFont="1" applyBorder="1" applyAlignment="1">
      <alignment/>
    </xf>
    <xf numFmtId="183" fontId="10" fillId="0" borderId="18" xfId="0" applyNumberFormat="1" applyFont="1" applyBorder="1" applyAlignment="1">
      <alignment horizontal="right" vertical="center"/>
    </xf>
    <xf numFmtId="183" fontId="10" fillId="0" borderId="18" xfId="0" applyNumberFormat="1" applyFont="1" applyFill="1" applyBorder="1" applyAlignment="1">
      <alignment horizontal="right" vertical="center"/>
    </xf>
    <xf numFmtId="183" fontId="5" fillId="0" borderId="18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/>
    </xf>
    <xf numFmtId="0" fontId="11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distributed" vertical="center" wrapText="1"/>
    </xf>
    <xf numFmtId="177" fontId="10" fillId="0" borderId="0" xfId="0" applyNumberFormat="1" applyFont="1" applyFill="1" applyAlignment="1">
      <alignment/>
    </xf>
    <xf numFmtId="0" fontId="10" fillId="0" borderId="6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181" fontId="5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/>
    </xf>
    <xf numFmtId="0" fontId="12" fillId="0" borderId="18" xfId="0" applyFont="1" applyFill="1" applyBorder="1" applyAlignment="1">
      <alignment horizontal="distributed"/>
    </xf>
    <xf numFmtId="0" fontId="12" fillId="0" borderId="17" xfId="0" applyFont="1" applyFill="1" applyBorder="1" applyAlignment="1">
      <alignment horizontal="distributed" wrapText="1"/>
    </xf>
    <xf numFmtId="0" fontId="12" fillId="0" borderId="22" xfId="0" applyFont="1" applyFill="1" applyBorder="1" applyAlignment="1">
      <alignment horizontal="distributed"/>
    </xf>
    <xf numFmtId="0" fontId="12" fillId="0" borderId="20" xfId="0" applyFont="1" applyFill="1" applyBorder="1" applyAlignment="1">
      <alignment horizontal="distributed"/>
    </xf>
    <xf numFmtId="0" fontId="12" fillId="0" borderId="18" xfId="0" applyFont="1" applyFill="1" applyBorder="1" applyAlignment="1">
      <alignment horizontal="distributed" vertical="top"/>
    </xf>
    <xf numFmtId="0" fontId="12" fillId="0" borderId="12" xfId="0" applyFont="1" applyFill="1" applyBorder="1" applyAlignment="1">
      <alignment horizontal="distributed" vertical="top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distributed" vertical="center" wrapText="1"/>
    </xf>
    <xf numFmtId="0" fontId="12" fillId="0" borderId="6" xfId="0" applyFont="1" applyFill="1" applyBorder="1" applyAlignment="1">
      <alignment horizontal="distributed" vertical="center"/>
    </xf>
    <xf numFmtId="178" fontId="10" fillId="0" borderId="0" xfId="0" applyNumberFormat="1" applyFont="1" applyFill="1" applyAlignment="1">
      <alignment/>
    </xf>
    <xf numFmtId="0" fontId="10" fillId="0" borderId="2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24" xfId="0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84" fontId="10" fillId="0" borderId="0" xfId="0" applyNumberFormat="1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2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/>
    </xf>
    <xf numFmtId="0" fontId="14" fillId="0" borderId="0" xfId="0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0" fontId="12" fillId="0" borderId="12" xfId="0" applyFont="1" applyBorder="1" applyAlignment="1">
      <alignment horizontal="right" vertical="top"/>
    </xf>
    <xf numFmtId="0" fontId="10" fillId="0" borderId="11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top"/>
    </xf>
    <xf numFmtId="0" fontId="10" fillId="0" borderId="15" xfId="0" applyFont="1" applyBorder="1" applyAlignment="1">
      <alignment horizontal="center"/>
    </xf>
    <xf numFmtId="0" fontId="0" fillId="0" borderId="25" xfId="0" applyBorder="1" applyAlignment="1">
      <alignment/>
    </xf>
    <xf numFmtId="0" fontId="12" fillId="0" borderId="16" xfId="0" applyFont="1" applyBorder="1" applyAlignment="1">
      <alignment horizontal="right" vertical="top"/>
    </xf>
    <xf numFmtId="0" fontId="0" fillId="0" borderId="26" xfId="0" applyBorder="1" applyAlignment="1">
      <alignment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workbookViewId="0" topLeftCell="A1">
      <selection activeCell="X19" sqref="X19"/>
    </sheetView>
  </sheetViews>
  <sheetFormatPr defaultColWidth="9.00390625" defaultRowHeight="13.5"/>
  <cols>
    <col min="1" max="2" width="3.625" style="9" customWidth="1"/>
    <col min="3" max="49" width="2.875" style="9" customWidth="1"/>
    <col min="50" max="16384" width="9.00390625" style="9" customWidth="1"/>
  </cols>
  <sheetData>
    <row r="1" spans="1:25" ht="26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7"/>
      <c r="U1" s="17"/>
      <c r="V1" s="17"/>
      <c r="W1" s="17"/>
      <c r="X1" s="17"/>
      <c r="Y1" s="17"/>
    </row>
    <row r="2" spans="1:31" ht="22.5" customHeight="1">
      <c r="A2" s="43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22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138" t="s">
        <v>172</v>
      </c>
      <c r="AE3" s="34"/>
    </row>
    <row r="4" spans="1:30" ht="6.75" customHeight="1">
      <c r="A4" s="140" t="s">
        <v>1</v>
      </c>
      <c r="B4" s="141"/>
      <c r="C4" s="150" t="s">
        <v>3</v>
      </c>
      <c r="D4" s="150"/>
      <c r="E4" s="150"/>
      <c r="F4" s="182"/>
      <c r="G4" s="68"/>
      <c r="H4" s="68"/>
      <c r="I4" s="68"/>
      <c r="J4" s="69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70"/>
      <c r="Y4" s="178" t="s">
        <v>112</v>
      </c>
      <c r="Z4" s="178"/>
      <c r="AA4" s="178"/>
      <c r="AB4" s="178" t="s">
        <v>105</v>
      </c>
      <c r="AC4" s="178"/>
      <c r="AD4" s="179"/>
    </row>
    <row r="5" spans="1:30" ht="12.75" customHeight="1">
      <c r="A5" s="167"/>
      <c r="B5" s="168"/>
      <c r="C5" s="151"/>
      <c r="D5" s="151"/>
      <c r="E5" s="151"/>
      <c r="F5" s="151"/>
      <c r="G5" s="174" t="s">
        <v>111</v>
      </c>
      <c r="H5" s="151"/>
      <c r="I5" s="151"/>
      <c r="J5" s="151" t="s">
        <v>113</v>
      </c>
      <c r="K5" s="151"/>
      <c r="L5" s="151"/>
      <c r="M5" s="151"/>
      <c r="N5" s="151"/>
      <c r="O5" s="151"/>
      <c r="P5" s="151"/>
      <c r="Q5" s="151"/>
      <c r="R5" s="151"/>
      <c r="S5" s="181" t="s">
        <v>109</v>
      </c>
      <c r="T5" s="181"/>
      <c r="U5" s="181"/>
      <c r="V5" s="181" t="s">
        <v>110</v>
      </c>
      <c r="W5" s="181"/>
      <c r="X5" s="181"/>
      <c r="Y5" s="174"/>
      <c r="Z5" s="174"/>
      <c r="AA5" s="174"/>
      <c r="AB5" s="174"/>
      <c r="AC5" s="174"/>
      <c r="AD5" s="180"/>
    </row>
    <row r="6" spans="1:30" ht="12.75" customHeight="1">
      <c r="A6" s="167"/>
      <c r="B6" s="168"/>
      <c r="C6" s="151"/>
      <c r="D6" s="151"/>
      <c r="E6" s="151"/>
      <c r="F6" s="151"/>
      <c r="G6" s="151"/>
      <c r="H6" s="151"/>
      <c r="I6" s="151"/>
      <c r="J6" s="181" t="s">
        <v>106</v>
      </c>
      <c r="K6" s="181"/>
      <c r="L6" s="181"/>
      <c r="M6" s="181" t="s">
        <v>107</v>
      </c>
      <c r="N6" s="181"/>
      <c r="O6" s="181"/>
      <c r="P6" s="181" t="s">
        <v>108</v>
      </c>
      <c r="Q6" s="181"/>
      <c r="R6" s="181"/>
      <c r="S6" s="181"/>
      <c r="T6" s="181"/>
      <c r="U6" s="181"/>
      <c r="V6" s="181"/>
      <c r="W6" s="181"/>
      <c r="X6" s="181"/>
      <c r="Y6" s="174"/>
      <c r="Z6" s="174"/>
      <c r="AA6" s="174"/>
      <c r="AB6" s="174"/>
      <c r="AC6" s="174"/>
      <c r="AD6" s="180"/>
    </row>
    <row r="7" spans="1:30" ht="5.25" customHeight="1">
      <c r="A7" s="71"/>
      <c r="B7" s="72"/>
      <c r="C7" s="64"/>
      <c r="D7" s="64"/>
      <c r="E7" s="57"/>
      <c r="F7" s="57"/>
      <c r="G7" s="73"/>
      <c r="H7" s="73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73"/>
      <c r="V7" s="73"/>
      <c r="W7" s="73"/>
      <c r="X7" s="61"/>
      <c r="Y7" s="57"/>
      <c r="Z7" s="73"/>
      <c r="AA7" s="73"/>
      <c r="AB7" s="73"/>
      <c r="AC7" s="73"/>
      <c r="AD7" s="61"/>
    </row>
    <row r="8" spans="1:30" ht="15" customHeight="1">
      <c r="A8" s="143">
        <v>16</v>
      </c>
      <c r="B8" s="139"/>
      <c r="C8" s="158">
        <f>SUM(G8,S8,V8)</f>
        <v>64036</v>
      </c>
      <c r="D8" s="158"/>
      <c r="E8" s="158"/>
      <c r="F8" s="158"/>
      <c r="G8" s="157">
        <f>SUM(J8:R8)</f>
        <v>32774</v>
      </c>
      <c r="H8" s="157"/>
      <c r="I8" s="157"/>
      <c r="J8" s="158">
        <v>29759</v>
      </c>
      <c r="K8" s="158"/>
      <c r="L8" s="158"/>
      <c r="M8" s="158">
        <v>2065</v>
      </c>
      <c r="N8" s="158"/>
      <c r="O8" s="158"/>
      <c r="P8" s="158">
        <v>950</v>
      </c>
      <c r="Q8" s="158"/>
      <c r="R8" s="158"/>
      <c r="S8" s="158">
        <v>19722</v>
      </c>
      <c r="T8" s="158"/>
      <c r="U8" s="158"/>
      <c r="V8" s="158">
        <v>11540</v>
      </c>
      <c r="W8" s="158"/>
      <c r="X8" s="158"/>
      <c r="Y8" s="158">
        <v>203</v>
      </c>
      <c r="Z8" s="158"/>
      <c r="AA8" s="158"/>
      <c r="AB8" s="158">
        <v>259</v>
      </c>
      <c r="AC8" s="158"/>
      <c r="AD8" s="158"/>
    </row>
    <row r="9" spans="1:30" ht="15" customHeight="1">
      <c r="A9" s="143">
        <v>17</v>
      </c>
      <c r="B9" s="139"/>
      <c r="C9" s="158">
        <f>SUM(G9,S9,V9)</f>
        <v>64295</v>
      </c>
      <c r="D9" s="158"/>
      <c r="E9" s="158"/>
      <c r="F9" s="158"/>
      <c r="G9" s="157">
        <f>SUM(J9:R9)</f>
        <v>33009</v>
      </c>
      <c r="H9" s="157"/>
      <c r="I9" s="157"/>
      <c r="J9" s="158">
        <v>29871</v>
      </c>
      <c r="K9" s="158"/>
      <c r="L9" s="158"/>
      <c r="M9" s="158">
        <v>2183</v>
      </c>
      <c r="N9" s="158"/>
      <c r="O9" s="158"/>
      <c r="P9" s="158">
        <v>955</v>
      </c>
      <c r="Q9" s="158"/>
      <c r="R9" s="158"/>
      <c r="S9" s="158">
        <v>19997</v>
      </c>
      <c r="T9" s="158"/>
      <c r="U9" s="158"/>
      <c r="V9" s="158">
        <v>11289</v>
      </c>
      <c r="W9" s="158"/>
      <c r="X9" s="158"/>
      <c r="Y9" s="158">
        <v>205</v>
      </c>
      <c r="Z9" s="158"/>
      <c r="AA9" s="158"/>
      <c r="AB9" s="158">
        <v>259</v>
      </c>
      <c r="AC9" s="158"/>
      <c r="AD9" s="158"/>
    </row>
    <row r="10" spans="1:30" ht="15" customHeight="1">
      <c r="A10" s="143">
        <v>18</v>
      </c>
      <c r="B10" s="170"/>
      <c r="C10" s="158">
        <f>SUM(G10,S10,V10)</f>
        <v>63768</v>
      </c>
      <c r="D10" s="158"/>
      <c r="E10" s="158"/>
      <c r="F10" s="158"/>
      <c r="G10" s="157">
        <f>SUM(J10:R10)</f>
        <v>32971</v>
      </c>
      <c r="H10" s="157"/>
      <c r="I10" s="157"/>
      <c r="J10" s="157">
        <v>29727</v>
      </c>
      <c r="K10" s="157"/>
      <c r="L10" s="157"/>
      <c r="M10" s="157">
        <v>2262</v>
      </c>
      <c r="N10" s="157"/>
      <c r="O10" s="157"/>
      <c r="P10" s="157">
        <v>982</v>
      </c>
      <c r="Q10" s="157"/>
      <c r="R10" s="157"/>
      <c r="S10" s="157">
        <v>19242</v>
      </c>
      <c r="T10" s="157"/>
      <c r="U10" s="157"/>
      <c r="V10" s="157">
        <v>11555</v>
      </c>
      <c r="W10" s="157"/>
      <c r="X10" s="157"/>
      <c r="Y10" s="157">
        <v>203</v>
      </c>
      <c r="Z10" s="157"/>
      <c r="AA10" s="157"/>
      <c r="AB10" s="157">
        <v>257</v>
      </c>
      <c r="AC10" s="157"/>
      <c r="AD10" s="157"/>
    </row>
    <row r="11" spans="1:30" ht="15" customHeight="1">
      <c r="A11" s="143">
        <v>19</v>
      </c>
      <c r="B11" s="170"/>
      <c r="C11" s="158">
        <f>SUM(G11,S11,V11)</f>
        <v>61844</v>
      </c>
      <c r="D11" s="158"/>
      <c r="E11" s="158"/>
      <c r="F11" s="158"/>
      <c r="G11" s="157">
        <f>SUM(J11:R11)</f>
        <v>31972</v>
      </c>
      <c r="H11" s="157"/>
      <c r="I11" s="157"/>
      <c r="J11" s="157">
        <v>29006</v>
      </c>
      <c r="K11" s="157"/>
      <c r="L11" s="157"/>
      <c r="M11" s="157">
        <v>2116</v>
      </c>
      <c r="N11" s="157"/>
      <c r="O11" s="157"/>
      <c r="P11" s="157">
        <v>850</v>
      </c>
      <c r="Q11" s="157"/>
      <c r="R11" s="157"/>
      <c r="S11" s="157">
        <v>18867</v>
      </c>
      <c r="T11" s="157"/>
      <c r="U11" s="157"/>
      <c r="V11" s="157">
        <v>11005</v>
      </c>
      <c r="W11" s="157"/>
      <c r="X11" s="157"/>
      <c r="Y11" s="157">
        <v>197</v>
      </c>
      <c r="Z11" s="157"/>
      <c r="AA11" s="157"/>
      <c r="AB11" s="157">
        <v>258</v>
      </c>
      <c r="AC11" s="157"/>
      <c r="AD11" s="157"/>
    </row>
    <row r="12" spans="1:30" ht="15" customHeight="1">
      <c r="A12" s="175">
        <v>20</v>
      </c>
      <c r="B12" s="176"/>
      <c r="C12" s="177">
        <f>SUM(G12,S12,V12)</f>
        <v>59826</v>
      </c>
      <c r="D12" s="177"/>
      <c r="E12" s="177"/>
      <c r="F12" s="177"/>
      <c r="G12" s="152">
        <f>SUM(J12:R12)</f>
        <v>31456</v>
      </c>
      <c r="H12" s="152"/>
      <c r="I12" s="152"/>
      <c r="J12" s="152">
        <v>28673</v>
      </c>
      <c r="K12" s="152"/>
      <c r="L12" s="152"/>
      <c r="M12" s="152">
        <v>1951</v>
      </c>
      <c r="N12" s="152"/>
      <c r="O12" s="152"/>
      <c r="P12" s="152">
        <v>832</v>
      </c>
      <c r="Q12" s="152"/>
      <c r="R12" s="152"/>
      <c r="S12" s="152">
        <v>17736</v>
      </c>
      <c r="T12" s="152"/>
      <c r="U12" s="152"/>
      <c r="V12" s="152">
        <v>10634</v>
      </c>
      <c r="W12" s="152"/>
      <c r="X12" s="152"/>
      <c r="Y12" s="152">
        <v>191</v>
      </c>
      <c r="Z12" s="152"/>
      <c r="AA12" s="152"/>
      <c r="AB12" s="152">
        <v>258</v>
      </c>
      <c r="AC12" s="152"/>
      <c r="AD12" s="152"/>
    </row>
    <row r="13" spans="1:30" ht="5.25" customHeight="1">
      <c r="A13" s="74"/>
      <c r="B13" s="75"/>
      <c r="C13" s="57"/>
      <c r="D13" s="57"/>
      <c r="E13" s="57"/>
      <c r="F13" s="61"/>
      <c r="G13" s="73"/>
      <c r="H13" s="73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3"/>
      <c r="V13" s="73"/>
      <c r="W13" s="73"/>
      <c r="X13" s="61"/>
      <c r="Y13" s="61"/>
      <c r="Z13" s="73"/>
      <c r="AA13" s="73"/>
      <c r="AB13" s="73"/>
      <c r="AC13" s="73"/>
      <c r="AD13" s="61"/>
    </row>
    <row r="14" spans="1:36" ht="13.5" customHeight="1">
      <c r="A14" s="51" t="s">
        <v>122</v>
      </c>
      <c r="B14" s="47"/>
      <c r="C14" s="47"/>
      <c r="D14" s="47"/>
      <c r="E14" s="47"/>
      <c r="F14" s="47"/>
      <c r="G14" s="47"/>
      <c r="H14" s="47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9"/>
      <c r="AA14" s="29"/>
      <c r="AB14" s="29"/>
      <c r="AC14" s="29"/>
      <c r="AD14" s="29"/>
      <c r="AJ14" s="12"/>
    </row>
    <row r="15" spans="1:38" ht="13.5" customHeight="1">
      <c r="A15" s="52" t="s">
        <v>124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B15" s="7"/>
      <c r="AC15" s="7"/>
      <c r="AD15" s="7"/>
      <c r="AF15" s="17"/>
      <c r="AG15" s="17"/>
      <c r="AH15" s="17"/>
      <c r="AI15" s="17"/>
      <c r="AJ15" s="12"/>
      <c r="AK15" s="17"/>
      <c r="AL15" s="17"/>
    </row>
    <row r="16" spans="1:38" ht="13.5" customHeight="1">
      <c r="A16" s="3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AB16" s="7"/>
      <c r="AC16" s="7"/>
      <c r="AD16" s="7"/>
      <c r="AF16" s="17"/>
      <c r="AG16" s="17"/>
      <c r="AH16" s="17"/>
      <c r="AI16" s="17"/>
      <c r="AJ16" s="12"/>
      <c r="AK16" s="17"/>
      <c r="AL16" s="17"/>
    </row>
    <row r="17" spans="1:38" ht="13.5" customHeight="1">
      <c r="A17" s="3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AB17" s="7"/>
      <c r="AC17" s="7"/>
      <c r="AD17" s="7"/>
      <c r="AF17" s="17"/>
      <c r="AG17" s="17"/>
      <c r="AH17" s="17"/>
      <c r="AI17" s="17"/>
      <c r="AJ17" s="12"/>
      <c r="AK17" s="17"/>
      <c r="AL17" s="17"/>
    </row>
    <row r="18" spans="1:36" ht="13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AJ18" s="12"/>
    </row>
    <row r="19" spans="1:36" ht="22.5" customHeight="1">
      <c r="A19" s="43" t="s">
        <v>84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J19" s="12"/>
    </row>
    <row r="20" spans="1:36" ht="1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2"/>
      <c r="W20" s="32"/>
      <c r="X20" s="32"/>
      <c r="Y20" s="32"/>
      <c r="Z20" s="7"/>
      <c r="AA20" s="7"/>
      <c r="AB20" s="7"/>
      <c r="AC20" s="7"/>
      <c r="AD20" s="7"/>
      <c r="AE20" s="138" t="s">
        <v>172</v>
      </c>
      <c r="AG20" s="7"/>
      <c r="AH20" s="7"/>
      <c r="AI20" s="7"/>
      <c r="AJ20" s="12"/>
    </row>
    <row r="21" spans="1:33" ht="12" customHeight="1">
      <c r="A21" s="140" t="s">
        <v>1</v>
      </c>
      <c r="B21" s="141"/>
      <c r="C21" s="150" t="s">
        <v>89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71" t="s">
        <v>91</v>
      </c>
      <c r="O21" s="172"/>
      <c r="P21" s="172"/>
      <c r="Q21" s="172"/>
      <c r="R21" s="150" t="s">
        <v>121</v>
      </c>
      <c r="S21" s="150"/>
      <c r="T21" s="150"/>
      <c r="U21" s="150"/>
      <c r="V21" s="150"/>
      <c r="W21" s="150"/>
      <c r="X21" s="150"/>
      <c r="Y21" s="171" t="s">
        <v>95</v>
      </c>
      <c r="Z21" s="172"/>
      <c r="AA21" s="172"/>
      <c r="AB21" s="172"/>
      <c r="AC21" s="172"/>
      <c r="AD21" s="172"/>
      <c r="AE21" s="186"/>
      <c r="AF21" s="13"/>
      <c r="AG21" s="12"/>
    </row>
    <row r="22" spans="1:33" ht="12" customHeight="1">
      <c r="A22" s="167"/>
      <c r="B22" s="168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9"/>
      <c r="O22" s="159"/>
      <c r="P22" s="159"/>
      <c r="Q22" s="159"/>
      <c r="R22" s="151"/>
      <c r="S22" s="151"/>
      <c r="T22" s="151"/>
      <c r="U22" s="151"/>
      <c r="V22" s="151"/>
      <c r="W22" s="151"/>
      <c r="X22" s="151"/>
      <c r="Y22" s="159"/>
      <c r="Z22" s="159"/>
      <c r="AA22" s="159"/>
      <c r="AB22" s="159"/>
      <c r="AC22" s="159"/>
      <c r="AD22" s="159"/>
      <c r="AE22" s="187"/>
      <c r="AF22" s="13"/>
      <c r="AG22" s="12"/>
    </row>
    <row r="23" spans="1:32" ht="15" customHeight="1">
      <c r="A23" s="167"/>
      <c r="B23" s="168"/>
      <c r="C23" s="151" t="s">
        <v>114</v>
      </c>
      <c r="D23" s="151"/>
      <c r="E23" s="151"/>
      <c r="F23" s="160" t="s">
        <v>115</v>
      </c>
      <c r="G23" s="160"/>
      <c r="H23" s="159" t="s">
        <v>88</v>
      </c>
      <c r="I23" s="159"/>
      <c r="J23" s="160" t="s">
        <v>86</v>
      </c>
      <c r="K23" s="160"/>
      <c r="L23" s="148" t="s">
        <v>4</v>
      </c>
      <c r="M23" s="148"/>
      <c r="N23" s="159" t="s">
        <v>88</v>
      </c>
      <c r="O23" s="159"/>
      <c r="P23" s="174" t="s">
        <v>114</v>
      </c>
      <c r="Q23" s="174"/>
      <c r="R23" s="148" t="s">
        <v>94</v>
      </c>
      <c r="S23" s="148"/>
      <c r="T23" s="148"/>
      <c r="U23" s="160" t="s">
        <v>92</v>
      </c>
      <c r="V23" s="160"/>
      <c r="W23" s="162" t="s">
        <v>90</v>
      </c>
      <c r="X23" s="160"/>
      <c r="Y23" s="148" t="s">
        <v>94</v>
      </c>
      <c r="Z23" s="148"/>
      <c r="AA23" s="148"/>
      <c r="AB23" s="160" t="s">
        <v>92</v>
      </c>
      <c r="AC23" s="160"/>
      <c r="AD23" s="162" t="s">
        <v>90</v>
      </c>
      <c r="AE23" s="163"/>
      <c r="AF23" s="11"/>
    </row>
    <row r="24" spans="1:32" ht="7.5" customHeight="1">
      <c r="A24" s="167"/>
      <c r="B24" s="168"/>
      <c r="C24" s="151"/>
      <c r="D24" s="151"/>
      <c r="E24" s="151"/>
      <c r="F24" s="161"/>
      <c r="G24" s="161"/>
      <c r="H24" s="159"/>
      <c r="I24" s="159"/>
      <c r="J24" s="161"/>
      <c r="K24" s="161"/>
      <c r="L24" s="148"/>
      <c r="M24" s="148"/>
      <c r="N24" s="159"/>
      <c r="O24" s="159"/>
      <c r="P24" s="174"/>
      <c r="Q24" s="174"/>
      <c r="R24" s="148"/>
      <c r="S24" s="148"/>
      <c r="T24" s="148"/>
      <c r="U24" s="161"/>
      <c r="V24" s="161"/>
      <c r="W24" s="161"/>
      <c r="X24" s="161"/>
      <c r="Y24" s="148"/>
      <c r="Z24" s="148"/>
      <c r="AA24" s="148"/>
      <c r="AB24" s="161"/>
      <c r="AC24" s="161"/>
      <c r="AD24" s="161"/>
      <c r="AE24" s="164"/>
      <c r="AF24" s="11"/>
    </row>
    <row r="25" spans="1:32" ht="7.5" customHeight="1">
      <c r="A25" s="167"/>
      <c r="B25" s="168"/>
      <c r="C25" s="151"/>
      <c r="D25" s="151"/>
      <c r="E25" s="151"/>
      <c r="F25" s="165" t="s">
        <v>127</v>
      </c>
      <c r="G25" s="165"/>
      <c r="H25" s="159"/>
      <c r="I25" s="159"/>
      <c r="J25" s="165" t="s">
        <v>128</v>
      </c>
      <c r="K25" s="165"/>
      <c r="L25" s="148"/>
      <c r="M25" s="148"/>
      <c r="N25" s="159"/>
      <c r="O25" s="159"/>
      <c r="P25" s="174"/>
      <c r="Q25" s="174"/>
      <c r="R25" s="148"/>
      <c r="S25" s="148"/>
      <c r="T25" s="148"/>
      <c r="U25" s="165" t="s">
        <v>93</v>
      </c>
      <c r="V25" s="165"/>
      <c r="W25" s="144" t="s">
        <v>129</v>
      </c>
      <c r="X25" s="144"/>
      <c r="Y25" s="148"/>
      <c r="Z25" s="148"/>
      <c r="AA25" s="148"/>
      <c r="AB25" s="165" t="s">
        <v>93</v>
      </c>
      <c r="AC25" s="165"/>
      <c r="AD25" s="144" t="s">
        <v>129</v>
      </c>
      <c r="AE25" s="145"/>
      <c r="AF25" s="14"/>
    </row>
    <row r="26" spans="1:32" ht="15" customHeight="1">
      <c r="A26" s="167"/>
      <c r="B26" s="168"/>
      <c r="C26" s="151"/>
      <c r="D26" s="151"/>
      <c r="E26" s="151"/>
      <c r="F26" s="166"/>
      <c r="G26" s="166"/>
      <c r="H26" s="159"/>
      <c r="I26" s="159"/>
      <c r="J26" s="166"/>
      <c r="K26" s="166"/>
      <c r="L26" s="148"/>
      <c r="M26" s="148"/>
      <c r="N26" s="159"/>
      <c r="O26" s="159"/>
      <c r="P26" s="174"/>
      <c r="Q26" s="174"/>
      <c r="R26" s="148"/>
      <c r="S26" s="148"/>
      <c r="T26" s="148"/>
      <c r="U26" s="166"/>
      <c r="V26" s="166"/>
      <c r="W26" s="146"/>
      <c r="X26" s="146"/>
      <c r="Y26" s="148"/>
      <c r="Z26" s="148"/>
      <c r="AA26" s="148"/>
      <c r="AB26" s="166"/>
      <c r="AC26" s="166"/>
      <c r="AD26" s="146"/>
      <c r="AE26" s="147"/>
      <c r="AF26" s="14"/>
    </row>
    <row r="27" spans="1:32" ht="5.25" customHeight="1">
      <c r="A27" s="62"/>
      <c r="B27" s="63"/>
      <c r="C27" s="64"/>
      <c r="D27" s="64"/>
      <c r="E27" s="57"/>
      <c r="F27" s="65"/>
      <c r="G27" s="65"/>
      <c r="H27" s="64"/>
      <c r="I27" s="57"/>
      <c r="J27" s="64"/>
      <c r="K27" s="57"/>
      <c r="L27" s="57"/>
      <c r="M27" s="57"/>
      <c r="N27" s="57"/>
      <c r="O27" s="64"/>
      <c r="P27" s="64"/>
      <c r="Q27" s="57"/>
      <c r="R27" s="57"/>
      <c r="S27" s="64"/>
      <c r="T27" s="64"/>
      <c r="U27" s="57"/>
      <c r="V27" s="57"/>
      <c r="W27" s="57"/>
      <c r="X27" s="57"/>
      <c r="Y27" s="64"/>
      <c r="Z27" s="64"/>
      <c r="AA27" s="64"/>
      <c r="AB27" s="61"/>
      <c r="AC27" s="61"/>
      <c r="AD27" s="61"/>
      <c r="AE27" s="61"/>
      <c r="AF27" s="7"/>
    </row>
    <row r="28" spans="1:31" ht="15" customHeight="1">
      <c r="A28" s="143">
        <v>16</v>
      </c>
      <c r="B28" s="139"/>
      <c r="C28" s="153">
        <v>49910</v>
      </c>
      <c r="D28" s="153"/>
      <c r="E28" s="153"/>
      <c r="F28" s="153">
        <v>809</v>
      </c>
      <c r="G28" s="153"/>
      <c r="H28" s="153">
        <v>4745</v>
      </c>
      <c r="I28" s="153"/>
      <c r="J28" s="153">
        <v>66</v>
      </c>
      <c r="K28" s="153"/>
      <c r="L28" s="153">
        <v>412</v>
      </c>
      <c r="M28" s="153"/>
      <c r="N28" s="153">
        <v>7814</v>
      </c>
      <c r="O28" s="153"/>
      <c r="P28" s="153">
        <v>280</v>
      </c>
      <c r="Q28" s="153"/>
      <c r="R28" s="153">
        <v>50190</v>
      </c>
      <c r="S28" s="153"/>
      <c r="T28" s="153"/>
      <c r="U28" s="153">
        <v>364</v>
      </c>
      <c r="V28" s="153"/>
      <c r="W28" s="153">
        <v>138</v>
      </c>
      <c r="X28" s="153"/>
      <c r="Y28" s="153">
        <v>16237</v>
      </c>
      <c r="Z28" s="153"/>
      <c r="AA28" s="153"/>
      <c r="AB28" s="153">
        <v>259</v>
      </c>
      <c r="AC28" s="153"/>
      <c r="AD28" s="153">
        <v>63</v>
      </c>
      <c r="AE28" s="153"/>
    </row>
    <row r="29" spans="1:31" ht="15" customHeight="1">
      <c r="A29" s="143">
        <v>17</v>
      </c>
      <c r="B29" s="170"/>
      <c r="C29" s="153">
        <v>50413</v>
      </c>
      <c r="D29" s="153"/>
      <c r="E29" s="153"/>
      <c r="F29" s="153">
        <v>765</v>
      </c>
      <c r="G29" s="153"/>
      <c r="H29" s="153">
        <v>4949</v>
      </c>
      <c r="I29" s="153"/>
      <c r="J29" s="153">
        <v>106</v>
      </c>
      <c r="K29" s="153"/>
      <c r="L29" s="153">
        <v>280</v>
      </c>
      <c r="M29" s="153"/>
      <c r="N29" s="153">
        <v>7606</v>
      </c>
      <c r="O29" s="153"/>
      <c r="P29" s="153">
        <v>176</v>
      </c>
      <c r="Q29" s="153"/>
      <c r="R29" s="153">
        <v>50589</v>
      </c>
      <c r="S29" s="153"/>
      <c r="T29" s="153"/>
      <c r="U29" s="153">
        <v>364</v>
      </c>
      <c r="V29" s="153"/>
      <c r="W29" s="153">
        <v>139</v>
      </c>
      <c r="X29" s="153"/>
      <c r="Y29" s="153">
        <v>16174</v>
      </c>
      <c r="Z29" s="153"/>
      <c r="AA29" s="153"/>
      <c r="AB29" s="153">
        <v>259</v>
      </c>
      <c r="AC29" s="153"/>
      <c r="AD29" s="153">
        <v>62</v>
      </c>
      <c r="AE29" s="153"/>
    </row>
    <row r="30" spans="1:31" ht="15" customHeight="1">
      <c r="A30" s="143">
        <v>18</v>
      </c>
      <c r="B30" s="170"/>
      <c r="C30" s="153">
        <v>49473</v>
      </c>
      <c r="D30" s="153"/>
      <c r="E30" s="153"/>
      <c r="F30" s="153">
        <v>804</v>
      </c>
      <c r="G30" s="153"/>
      <c r="H30" s="153">
        <v>5165</v>
      </c>
      <c r="I30" s="153"/>
      <c r="J30" s="153">
        <v>86</v>
      </c>
      <c r="K30" s="153"/>
      <c r="L30" s="153">
        <v>325</v>
      </c>
      <c r="M30" s="153"/>
      <c r="N30" s="153">
        <v>7425</v>
      </c>
      <c r="O30" s="153"/>
      <c r="P30" s="153">
        <v>490</v>
      </c>
      <c r="Q30" s="153"/>
      <c r="R30" s="153">
        <v>49963</v>
      </c>
      <c r="S30" s="153"/>
      <c r="T30" s="153"/>
      <c r="U30" s="153">
        <v>365</v>
      </c>
      <c r="V30" s="153"/>
      <c r="W30" s="153">
        <v>137</v>
      </c>
      <c r="X30" s="153"/>
      <c r="Y30" s="153">
        <v>16520</v>
      </c>
      <c r="Z30" s="153"/>
      <c r="AA30" s="153"/>
      <c r="AB30" s="153">
        <v>257</v>
      </c>
      <c r="AC30" s="153"/>
      <c r="AD30" s="153">
        <v>64</v>
      </c>
      <c r="AE30" s="153"/>
    </row>
    <row r="31" spans="1:33" ht="15" customHeight="1">
      <c r="A31" s="143">
        <v>19</v>
      </c>
      <c r="B31" s="170"/>
      <c r="C31" s="153">
        <v>48650</v>
      </c>
      <c r="D31" s="153"/>
      <c r="E31" s="153"/>
      <c r="F31" s="153">
        <v>605</v>
      </c>
      <c r="G31" s="153"/>
      <c r="H31" s="153">
        <v>5002</v>
      </c>
      <c r="I31" s="153"/>
      <c r="J31" s="153">
        <v>69</v>
      </c>
      <c r="K31" s="153"/>
      <c r="L31" s="153">
        <v>103</v>
      </c>
      <c r="M31" s="153"/>
      <c r="N31" s="153">
        <v>6740</v>
      </c>
      <c r="O31" s="153"/>
      <c r="P31" s="153">
        <v>675</v>
      </c>
      <c r="Q31" s="153"/>
      <c r="R31" s="153">
        <v>49325</v>
      </c>
      <c r="S31" s="153"/>
      <c r="T31" s="153"/>
      <c r="U31" s="153">
        <v>364</v>
      </c>
      <c r="V31" s="153"/>
      <c r="W31" s="153">
        <v>136</v>
      </c>
      <c r="X31" s="153"/>
      <c r="Y31" s="153">
        <v>15566</v>
      </c>
      <c r="Z31" s="153"/>
      <c r="AA31" s="153"/>
      <c r="AB31" s="153">
        <v>258</v>
      </c>
      <c r="AC31" s="153"/>
      <c r="AD31" s="153">
        <v>60</v>
      </c>
      <c r="AE31" s="153"/>
      <c r="AF31" s="7"/>
      <c r="AG31" s="7"/>
    </row>
    <row r="32" spans="1:33" ht="15" customHeight="1">
      <c r="A32" s="175">
        <v>20</v>
      </c>
      <c r="B32" s="176"/>
      <c r="C32" s="188">
        <v>47076</v>
      </c>
      <c r="D32" s="188"/>
      <c r="E32" s="188"/>
      <c r="F32" s="188">
        <v>537</v>
      </c>
      <c r="G32" s="188"/>
      <c r="H32" s="188">
        <v>4880</v>
      </c>
      <c r="I32" s="188"/>
      <c r="J32" s="188">
        <v>74</v>
      </c>
      <c r="K32" s="188"/>
      <c r="L32" s="188">
        <v>193</v>
      </c>
      <c r="M32" s="188"/>
      <c r="N32" s="188">
        <v>6429</v>
      </c>
      <c r="O32" s="188"/>
      <c r="P32" s="188">
        <v>637</v>
      </c>
      <c r="Q32" s="188"/>
      <c r="R32" s="188">
        <v>47713</v>
      </c>
      <c r="S32" s="188"/>
      <c r="T32" s="188"/>
      <c r="U32" s="188">
        <v>364</v>
      </c>
      <c r="V32" s="188"/>
      <c r="W32" s="188">
        <v>131</v>
      </c>
      <c r="X32" s="188"/>
      <c r="Y32" s="188">
        <v>14884</v>
      </c>
      <c r="Z32" s="188"/>
      <c r="AA32" s="188"/>
      <c r="AB32" s="188">
        <v>258</v>
      </c>
      <c r="AC32" s="188"/>
      <c r="AD32" s="188">
        <v>58</v>
      </c>
      <c r="AE32" s="188"/>
      <c r="AF32" s="7"/>
      <c r="AG32" s="7"/>
    </row>
    <row r="33" spans="1:33" ht="5.25" customHeight="1">
      <c r="A33" s="59"/>
      <c r="B33" s="60"/>
      <c r="C33" s="57"/>
      <c r="D33" s="5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33"/>
      <c r="AG33" s="7"/>
    </row>
    <row r="34" spans="1:36" ht="13.5">
      <c r="A34" s="51" t="s">
        <v>171</v>
      </c>
      <c r="B34" s="47"/>
      <c r="C34" s="47"/>
      <c r="D34" s="47"/>
      <c r="E34" s="47"/>
      <c r="F34" s="47"/>
      <c r="G34" s="47"/>
      <c r="H34" s="47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7"/>
      <c r="AG34" s="7"/>
      <c r="AH34" s="7"/>
      <c r="AI34" s="7"/>
      <c r="AJ34" s="7"/>
    </row>
    <row r="35" spans="15:36" ht="13.5" customHeight="1"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5:36" ht="13.5" customHeight="1"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5:36" ht="13.5" customHeight="1"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1" ht="22.5" customHeight="1">
      <c r="A38" s="43" t="s">
        <v>85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29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5" customHeight="1">
      <c r="A40" s="140" t="s">
        <v>1</v>
      </c>
      <c r="B40" s="141"/>
      <c r="C40" s="141" t="s">
        <v>5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 t="s">
        <v>101</v>
      </c>
      <c r="V40" s="141"/>
      <c r="W40" s="141"/>
      <c r="X40" s="141"/>
      <c r="Y40" s="141"/>
      <c r="Z40" s="141"/>
      <c r="AA40" s="141"/>
      <c r="AB40" s="141"/>
      <c r="AC40" s="142"/>
    </row>
    <row r="41" spans="1:31" ht="15" customHeight="1">
      <c r="A41" s="167"/>
      <c r="B41" s="168"/>
      <c r="C41" s="169" t="s">
        <v>96</v>
      </c>
      <c r="D41" s="169"/>
      <c r="E41" s="169"/>
      <c r="F41" s="168" t="s">
        <v>97</v>
      </c>
      <c r="G41" s="168"/>
      <c r="H41" s="168"/>
      <c r="I41" s="169" t="s">
        <v>98</v>
      </c>
      <c r="J41" s="168"/>
      <c r="K41" s="168"/>
      <c r="L41" s="168" t="s">
        <v>87</v>
      </c>
      <c r="M41" s="168"/>
      <c r="N41" s="168"/>
      <c r="O41" s="183" t="s">
        <v>100</v>
      </c>
      <c r="P41" s="184"/>
      <c r="Q41" s="184"/>
      <c r="R41" s="193" t="s">
        <v>126</v>
      </c>
      <c r="S41" s="194"/>
      <c r="T41" s="194"/>
      <c r="U41" s="169" t="s">
        <v>99</v>
      </c>
      <c r="V41" s="168"/>
      <c r="W41" s="168"/>
      <c r="X41" s="168" t="s">
        <v>119</v>
      </c>
      <c r="Y41" s="168"/>
      <c r="Z41" s="168"/>
      <c r="AA41" s="183" t="s">
        <v>100</v>
      </c>
      <c r="AB41" s="184"/>
      <c r="AC41" s="185"/>
      <c r="AD41" s="22"/>
      <c r="AE41" s="22"/>
    </row>
    <row r="42" spans="1:31" ht="6" customHeight="1">
      <c r="A42" s="167"/>
      <c r="B42" s="168"/>
      <c r="C42" s="169"/>
      <c r="D42" s="169"/>
      <c r="E42" s="169"/>
      <c r="F42" s="168"/>
      <c r="G42" s="168"/>
      <c r="H42" s="168"/>
      <c r="I42" s="168"/>
      <c r="J42" s="168"/>
      <c r="K42" s="168"/>
      <c r="L42" s="168"/>
      <c r="M42" s="168"/>
      <c r="N42" s="168"/>
      <c r="O42" s="184"/>
      <c r="P42" s="184"/>
      <c r="Q42" s="184"/>
      <c r="R42" s="194"/>
      <c r="S42" s="194"/>
      <c r="T42" s="194"/>
      <c r="U42" s="168"/>
      <c r="V42" s="168"/>
      <c r="W42" s="168"/>
      <c r="X42" s="168"/>
      <c r="Y42" s="168"/>
      <c r="Z42" s="168"/>
      <c r="AA42" s="184"/>
      <c r="AB42" s="184"/>
      <c r="AC42" s="185"/>
      <c r="AD42" s="22"/>
      <c r="AE42" s="22"/>
    </row>
    <row r="43" spans="1:31" ht="6" customHeight="1">
      <c r="A43" s="167"/>
      <c r="B43" s="168"/>
      <c r="C43" s="169"/>
      <c r="D43" s="169"/>
      <c r="E43" s="169"/>
      <c r="F43" s="168"/>
      <c r="G43" s="168"/>
      <c r="H43" s="168"/>
      <c r="I43" s="168"/>
      <c r="J43" s="168"/>
      <c r="K43" s="168"/>
      <c r="L43" s="168"/>
      <c r="M43" s="168"/>
      <c r="N43" s="168"/>
      <c r="O43" s="184"/>
      <c r="P43" s="184"/>
      <c r="Q43" s="184"/>
      <c r="R43" s="194"/>
      <c r="S43" s="194"/>
      <c r="T43" s="194"/>
      <c r="U43" s="168"/>
      <c r="V43" s="168"/>
      <c r="W43" s="168"/>
      <c r="X43" s="168"/>
      <c r="Y43" s="168"/>
      <c r="Z43" s="168"/>
      <c r="AA43" s="184"/>
      <c r="AB43" s="184"/>
      <c r="AC43" s="185"/>
      <c r="AD43" s="22"/>
      <c r="AE43" s="22"/>
    </row>
    <row r="44" spans="1:31" ht="15" customHeight="1">
      <c r="A44" s="167"/>
      <c r="B44" s="168"/>
      <c r="C44" s="169"/>
      <c r="D44" s="169"/>
      <c r="E44" s="169"/>
      <c r="F44" s="168"/>
      <c r="G44" s="168"/>
      <c r="H44" s="168"/>
      <c r="I44" s="168"/>
      <c r="J44" s="168"/>
      <c r="K44" s="168"/>
      <c r="L44" s="168"/>
      <c r="M44" s="168"/>
      <c r="N44" s="168"/>
      <c r="O44" s="184"/>
      <c r="P44" s="184"/>
      <c r="Q44" s="184"/>
      <c r="R44" s="194"/>
      <c r="S44" s="194"/>
      <c r="T44" s="194"/>
      <c r="U44" s="168"/>
      <c r="V44" s="168"/>
      <c r="W44" s="168"/>
      <c r="X44" s="168"/>
      <c r="Y44" s="168"/>
      <c r="Z44" s="168"/>
      <c r="AA44" s="184"/>
      <c r="AB44" s="184"/>
      <c r="AC44" s="185"/>
      <c r="AD44" s="22"/>
      <c r="AE44" s="22"/>
    </row>
    <row r="45" spans="1:29" ht="5.25" customHeight="1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</row>
    <row r="46" spans="1:31" ht="13.5">
      <c r="A46" s="143">
        <v>16</v>
      </c>
      <c r="B46" s="139"/>
      <c r="C46" s="158">
        <v>371</v>
      </c>
      <c r="D46" s="158"/>
      <c r="E46" s="158"/>
      <c r="F46" s="149">
        <v>838</v>
      </c>
      <c r="G46" s="149"/>
      <c r="H46" s="149"/>
      <c r="I46" s="149">
        <v>838</v>
      </c>
      <c r="J46" s="149"/>
      <c r="K46" s="149"/>
      <c r="L46" s="149">
        <v>240</v>
      </c>
      <c r="M46" s="149"/>
      <c r="N46" s="149"/>
      <c r="O46" s="149">
        <f>I46/L46</f>
        <v>3.4916666666666667</v>
      </c>
      <c r="P46" s="149"/>
      <c r="Q46" s="149"/>
      <c r="R46" s="173">
        <f>I46/C46</f>
        <v>2.2587601078167117</v>
      </c>
      <c r="S46" s="173"/>
      <c r="T46" s="173"/>
      <c r="U46" s="149">
        <v>1203</v>
      </c>
      <c r="V46" s="149"/>
      <c r="W46" s="149"/>
      <c r="X46" s="149">
        <v>240</v>
      </c>
      <c r="Y46" s="149"/>
      <c r="Z46" s="149"/>
      <c r="AA46" s="149">
        <f>U46/X46</f>
        <v>5.0125</v>
      </c>
      <c r="AB46" s="149"/>
      <c r="AC46" s="149"/>
      <c r="AD46" s="35"/>
      <c r="AE46" s="35"/>
    </row>
    <row r="47" spans="1:31" ht="13.5">
      <c r="A47" s="143">
        <v>17</v>
      </c>
      <c r="B47" s="139"/>
      <c r="C47" s="158">
        <v>333</v>
      </c>
      <c r="D47" s="158"/>
      <c r="E47" s="158"/>
      <c r="F47" s="149">
        <v>704</v>
      </c>
      <c r="G47" s="149"/>
      <c r="H47" s="149"/>
      <c r="I47" s="149">
        <v>614</v>
      </c>
      <c r="J47" s="149"/>
      <c r="K47" s="149"/>
      <c r="L47" s="149">
        <v>249</v>
      </c>
      <c r="M47" s="149"/>
      <c r="N47" s="149"/>
      <c r="O47" s="149">
        <f>I47/L47</f>
        <v>2.465863453815261</v>
      </c>
      <c r="P47" s="149"/>
      <c r="Q47" s="149"/>
      <c r="R47" s="173">
        <f>I47/C47</f>
        <v>1.8438438438438438</v>
      </c>
      <c r="S47" s="173"/>
      <c r="T47" s="173"/>
      <c r="U47" s="149">
        <v>850</v>
      </c>
      <c r="V47" s="149"/>
      <c r="W47" s="149"/>
      <c r="X47" s="149">
        <v>249</v>
      </c>
      <c r="Y47" s="149"/>
      <c r="Z47" s="149"/>
      <c r="AA47" s="149">
        <f>U47/X47</f>
        <v>3.4136546184738954</v>
      </c>
      <c r="AB47" s="149"/>
      <c r="AC47" s="149"/>
      <c r="AD47" s="35"/>
      <c r="AE47" s="35"/>
    </row>
    <row r="48" spans="1:31" ht="13.5">
      <c r="A48" s="143">
        <v>18</v>
      </c>
      <c r="B48" s="139"/>
      <c r="C48" s="158">
        <v>264</v>
      </c>
      <c r="D48" s="158"/>
      <c r="E48" s="158"/>
      <c r="F48" s="149">
        <v>571</v>
      </c>
      <c r="G48" s="149"/>
      <c r="H48" s="149"/>
      <c r="I48" s="149">
        <v>654</v>
      </c>
      <c r="J48" s="149"/>
      <c r="K48" s="149"/>
      <c r="L48" s="149">
        <v>246</v>
      </c>
      <c r="M48" s="149"/>
      <c r="N48" s="149"/>
      <c r="O48" s="149">
        <f>I48/L48</f>
        <v>2.658536585365854</v>
      </c>
      <c r="P48" s="149"/>
      <c r="Q48" s="149"/>
      <c r="R48" s="192">
        <f>I48/C48</f>
        <v>2.477272727272727</v>
      </c>
      <c r="S48" s="192"/>
      <c r="T48" s="192"/>
      <c r="U48" s="149">
        <v>889</v>
      </c>
      <c r="V48" s="149"/>
      <c r="W48" s="149"/>
      <c r="X48" s="149">
        <v>246</v>
      </c>
      <c r="Y48" s="149"/>
      <c r="Z48" s="149"/>
      <c r="AA48" s="149">
        <f>U48/X48</f>
        <v>3.613821138211382</v>
      </c>
      <c r="AB48" s="149"/>
      <c r="AC48" s="149"/>
      <c r="AD48" s="35"/>
      <c r="AE48" s="35"/>
    </row>
    <row r="49" spans="1:31" ht="13.5">
      <c r="A49" s="143">
        <v>19</v>
      </c>
      <c r="B49" s="139"/>
      <c r="C49" s="158">
        <v>262</v>
      </c>
      <c r="D49" s="158"/>
      <c r="E49" s="158"/>
      <c r="F49" s="149">
        <v>554</v>
      </c>
      <c r="G49" s="149"/>
      <c r="H49" s="149"/>
      <c r="I49" s="149">
        <v>632</v>
      </c>
      <c r="J49" s="149"/>
      <c r="K49" s="149"/>
      <c r="L49" s="149">
        <v>243</v>
      </c>
      <c r="M49" s="149"/>
      <c r="N49" s="149"/>
      <c r="O49" s="149">
        <f>I49/L49</f>
        <v>2.60082304526749</v>
      </c>
      <c r="P49" s="149"/>
      <c r="Q49" s="149"/>
      <c r="R49" s="192">
        <f>I49/C49</f>
        <v>2.4122137404580153</v>
      </c>
      <c r="S49" s="192"/>
      <c r="T49" s="192"/>
      <c r="U49" s="149">
        <v>820</v>
      </c>
      <c r="V49" s="149"/>
      <c r="W49" s="149"/>
      <c r="X49" s="149">
        <v>243</v>
      </c>
      <c r="Y49" s="149"/>
      <c r="Z49" s="149"/>
      <c r="AA49" s="149">
        <f>U49/X49</f>
        <v>3.374485596707819</v>
      </c>
      <c r="AB49" s="149"/>
      <c r="AC49" s="149"/>
      <c r="AD49" s="35"/>
      <c r="AE49" s="35"/>
    </row>
    <row r="50" spans="1:31" ht="13.5">
      <c r="A50" s="175">
        <v>20</v>
      </c>
      <c r="B50" s="189"/>
      <c r="C50" s="177">
        <v>256</v>
      </c>
      <c r="D50" s="177"/>
      <c r="E50" s="177"/>
      <c r="F50" s="190">
        <v>538</v>
      </c>
      <c r="G50" s="190"/>
      <c r="H50" s="190"/>
      <c r="I50" s="190">
        <v>495</v>
      </c>
      <c r="J50" s="190"/>
      <c r="K50" s="190"/>
      <c r="L50" s="190">
        <v>239</v>
      </c>
      <c r="M50" s="190"/>
      <c r="N50" s="190"/>
      <c r="O50" s="190">
        <f>I50/L50</f>
        <v>2.071129707112971</v>
      </c>
      <c r="P50" s="190"/>
      <c r="Q50" s="190"/>
      <c r="R50" s="191">
        <f>I50/C50</f>
        <v>1.93359375</v>
      </c>
      <c r="S50" s="191"/>
      <c r="T50" s="191"/>
      <c r="U50" s="190">
        <v>633</v>
      </c>
      <c r="V50" s="190"/>
      <c r="W50" s="190"/>
      <c r="X50" s="190">
        <v>239</v>
      </c>
      <c r="Y50" s="190"/>
      <c r="Z50" s="190"/>
      <c r="AA50" s="190">
        <f>U50/X50</f>
        <v>2.6485355648535567</v>
      </c>
      <c r="AB50" s="190"/>
      <c r="AC50" s="190"/>
      <c r="AD50" s="35"/>
      <c r="AE50" s="35"/>
    </row>
    <row r="51" spans="1:29" ht="5.25" customHeight="1">
      <c r="A51" s="59"/>
      <c r="B51" s="60"/>
      <c r="C51" s="61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13.5">
      <c r="A52" s="51" t="s">
        <v>122</v>
      </c>
      <c r="B52" s="47"/>
      <c r="C52" s="47"/>
      <c r="D52" s="47"/>
      <c r="E52" s="47"/>
      <c r="F52" s="47"/>
      <c r="G52" s="47"/>
      <c r="H52" s="47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31" ht="15" customHeight="1">
      <c r="A53" s="52" t="s">
        <v>125</v>
      </c>
      <c r="AD53" s="15"/>
      <c r="AE53" s="15"/>
    </row>
    <row r="54" spans="30:31" ht="15" customHeight="1">
      <c r="AD54" s="15"/>
      <c r="AE54" s="15"/>
    </row>
    <row r="55" ht="14.25" customHeight="1"/>
    <row r="56" spans="32:33" ht="13.5" customHeight="1">
      <c r="AF56" s="16"/>
      <c r="AG56" s="16"/>
    </row>
  </sheetData>
  <mergeCells count="217">
    <mergeCell ref="U50:W50"/>
    <mergeCell ref="X50:Z50"/>
    <mergeCell ref="AA50:AC50"/>
    <mergeCell ref="Y32:AA32"/>
    <mergeCell ref="AB32:AC32"/>
    <mergeCell ref="U32:V32"/>
    <mergeCell ref="W32:X32"/>
    <mergeCell ref="AA49:AC49"/>
    <mergeCell ref="X41:Z44"/>
    <mergeCell ref="X49:Z49"/>
    <mergeCell ref="L50:N50"/>
    <mergeCell ref="O50:Q50"/>
    <mergeCell ref="R50:T50"/>
    <mergeCell ref="P32:Q32"/>
    <mergeCell ref="R32:T32"/>
    <mergeCell ref="R49:T49"/>
    <mergeCell ref="R47:T47"/>
    <mergeCell ref="R48:T48"/>
    <mergeCell ref="O41:Q44"/>
    <mergeCell ref="R41:T44"/>
    <mergeCell ref="A50:B50"/>
    <mergeCell ref="C50:E50"/>
    <mergeCell ref="F50:H50"/>
    <mergeCell ref="I50:K50"/>
    <mergeCell ref="J32:K32"/>
    <mergeCell ref="L32:M32"/>
    <mergeCell ref="N32:O32"/>
    <mergeCell ref="AD32:AE32"/>
    <mergeCell ref="A32:B32"/>
    <mergeCell ref="C32:E32"/>
    <mergeCell ref="F32:G32"/>
    <mergeCell ref="H32:I32"/>
    <mergeCell ref="L47:N47"/>
    <mergeCell ref="O47:Q47"/>
    <mergeCell ref="I48:K48"/>
    <mergeCell ref="L48:N48"/>
    <mergeCell ref="X48:Z48"/>
    <mergeCell ref="U47:W47"/>
    <mergeCell ref="U48:W48"/>
    <mergeCell ref="Y21:AE22"/>
    <mergeCell ref="W29:X29"/>
    <mergeCell ref="W28:X28"/>
    <mergeCell ref="W30:X30"/>
    <mergeCell ref="Y23:AA26"/>
    <mergeCell ref="AB28:AC28"/>
    <mergeCell ref="AD31:AE31"/>
    <mergeCell ref="Y28:AA28"/>
    <mergeCell ref="AD30:AE30"/>
    <mergeCell ref="AD29:AE29"/>
    <mergeCell ref="AD28:AE28"/>
    <mergeCell ref="AB30:AC30"/>
    <mergeCell ref="Y30:AA30"/>
    <mergeCell ref="Y29:AA29"/>
    <mergeCell ref="AB31:AC31"/>
    <mergeCell ref="AB29:AC29"/>
    <mergeCell ref="Y31:AA31"/>
    <mergeCell ref="A29:B29"/>
    <mergeCell ref="J29:K29"/>
    <mergeCell ref="C29:E29"/>
    <mergeCell ref="F29:G29"/>
    <mergeCell ref="A30:B30"/>
    <mergeCell ref="F30:G30"/>
    <mergeCell ref="C30:E30"/>
    <mergeCell ref="J30:K30"/>
    <mergeCell ref="H31:I31"/>
    <mergeCell ref="J31:K31"/>
    <mergeCell ref="H30:I30"/>
    <mergeCell ref="R30:T30"/>
    <mergeCell ref="AA41:AC44"/>
    <mergeCell ref="J6:L6"/>
    <mergeCell ref="H29:I29"/>
    <mergeCell ref="H28:I28"/>
    <mergeCell ref="R28:T28"/>
    <mergeCell ref="W25:X26"/>
    <mergeCell ref="C21:M22"/>
    <mergeCell ref="L30:M30"/>
    <mergeCell ref="U41:W44"/>
    <mergeCell ref="L41:N44"/>
    <mergeCell ref="C10:F10"/>
    <mergeCell ref="A8:B8"/>
    <mergeCell ref="J5:R5"/>
    <mergeCell ref="P6:R6"/>
    <mergeCell ref="M9:O9"/>
    <mergeCell ref="M8:O8"/>
    <mergeCell ref="M6:O6"/>
    <mergeCell ref="J10:L10"/>
    <mergeCell ref="C4:F6"/>
    <mergeCell ref="A4:B6"/>
    <mergeCell ref="AB8:AD8"/>
    <mergeCell ref="AB4:AD6"/>
    <mergeCell ref="Y4:AA6"/>
    <mergeCell ref="V5:X6"/>
    <mergeCell ref="Y8:AA8"/>
    <mergeCell ref="C8:F8"/>
    <mergeCell ref="S5:U6"/>
    <mergeCell ref="G5:I6"/>
    <mergeCell ref="A9:B9"/>
    <mergeCell ref="A10:B10"/>
    <mergeCell ref="J8:L8"/>
    <mergeCell ref="A21:B26"/>
    <mergeCell ref="F23:G24"/>
    <mergeCell ref="J23:K24"/>
    <mergeCell ref="J9:L9"/>
    <mergeCell ref="A12:B12"/>
    <mergeCell ref="C12:F12"/>
    <mergeCell ref="G12:I12"/>
    <mergeCell ref="A48:B48"/>
    <mergeCell ref="X46:Z46"/>
    <mergeCell ref="C9:F9"/>
    <mergeCell ref="Y9:AA9"/>
    <mergeCell ref="P23:Q26"/>
    <mergeCell ref="N23:O26"/>
    <mergeCell ref="P29:Q29"/>
    <mergeCell ref="P28:Q28"/>
    <mergeCell ref="N29:O29"/>
    <mergeCell ref="AA47:AC47"/>
    <mergeCell ref="A46:B46"/>
    <mergeCell ref="F46:H46"/>
    <mergeCell ref="I46:K46"/>
    <mergeCell ref="C47:E47"/>
    <mergeCell ref="C46:E46"/>
    <mergeCell ref="A47:B47"/>
    <mergeCell ref="I47:K47"/>
    <mergeCell ref="P30:Q30"/>
    <mergeCell ref="U30:V30"/>
    <mergeCell ref="L29:M29"/>
    <mergeCell ref="F48:H48"/>
    <mergeCell ref="F47:H47"/>
    <mergeCell ref="O48:Q48"/>
    <mergeCell ref="U46:W46"/>
    <mergeCell ref="L46:N46"/>
    <mergeCell ref="O46:Q46"/>
    <mergeCell ref="R46:T46"/>
    <mergeCell ref="C23:E26"/>
    <mergeCell ref="C28:E28"/>
    <mergeCell ref="J28:K28"/>
    <mergeCell ref="U29:V29"/>
    <mergeCell ref="R29:T29"/>
    <mergeCell ref="F25:G26"/>
    <mergeCell ref="N28:O28"/>
    <mergeCell ref="L23:M26"/>
    <mergeCell ref="J25:K26"/>
    <mergeCell ref="F28:G28"/>
    <mergeCell ref="N21:Q22"/>
    <mergeCell ref="P8:R8"/>
    <mergeCell ref="M10:O10"/>
    <mergeCell ref="J12:L12"/>
    <mergeCell ref="P9:R9"/>
    <mergeCell ref="M12:O12"/>
    <mergeCell ref="P12:R12"/>
    <mergeCell ref="V10:X10"/>
    <mergeCell ref="V9:X9"/>
    <mergeCell ref="V8:X8"/>
    <mergeCell ref="G10:I10"/>
    <mergeCell ref="G8:I8"/>
    <mergeCell ref="G9:I9"/>
    <mergeCell ref="S10:U10"/>
    <mergeCell ref="S9:U9"/>
    <mergeCell ref="S8:U8"/>
    <mergeCell ref="P10:R10"/>
    <mergeCell ref="A11:B11"/>
    <mergeCell ref="C11:F11"/>
    <mergeCell ref="J11:L11"/>
    <mergeCell ref="S11:U11"/>
    <mergeCell ref="M11:O11"/>
    <mergeCell ref="P11:R11"/>
    <mergeCell ref="G11:I11"/>
    <mergeCell ref="S12:U12"/>
    <mergeCell ref="A31:B31"/>
    <mergeCell ref="C31:E31"/>
    <mergeCell ref="F31:G31"/>
    <mergeCell ref="U28:V28"/>
    <mergeCell ref="L28:M28"/>
    <mergeCell ref="A28:B28"/>
    <mergeCell ref="L31:M31"/>
    <mergeCell ref="R31:T31"/>
    <mergeCell ref="U31:V31"/>
    <mergeCell ref="N30:O30"/>
    <mergeCell ref="A49:B49"/>
    <mergeCell ref="C49:E49"/>
    <mergeCell ref="C48:E48"/>
    <mergeCell ref="A40:B44"/>
    <mergeCell ref="C40:T40"/>
    <mergeCell ref="C41:E44"/>
    <mergeCell ref="F41:H44"/>
    <mergeCell ref="I41:K44"/>
    <mergeCell ref="F49:H49"/>
    <mergeCell ref="I49:K49"/>
    <mergeCell ref="U49:W49"/>
    <mergeCell ref="W31:X31"/>
    <mergeCell ref="N31:O31"/>
    <mergeCell ref="P31:Q31"/>
    <mergeCell ref="L49:N49"/>
    <mergeCell ref="O49:Q49"/>
    <mergeCell ref="U40:AC40"/>
    <mergeCell ref="AA46:AC46"/>
    <mergeCell ref="AA48:AC48"/>
    <mergeCell ref="X47:Z47"/>
    <mergeCell ref="AB11:AD11"/>
    <mergeCell ref="V11:X11"/>
    <mergeCell ref="U25:V26"/>
    <mergeCell ref="U23:V24"/>
    <mergeCell ref="W23:X24"/>
    <mergeCell ref="R21:X22"/>
    <mergeCell ref="V12:X12"/>
    <mergeCell ref="Y12:AA12"/>
    <mergeCell ref="AB12:AD12"/>
    <mergeCell ref="AB10:AD10"/>
    <mergeCell ref="AB9:AD9"/>
    <mergeCell ref="H23:I26"/>
    <mergeCell ref="AB23:AC24"/>
    <mergeCell ref="AD23:AE24"/>
    <mergeCell ref="AB25:AC26"/>
    <mergeCell ref="AD25:AE26"/>
    <mergeCell ref="Y11:AA11"/>
    <mergeCell ref="Y10:AA10"/>
    <mergeCell ref="R23:T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&amp;R&amp;8保健 ・ 衛生 ・ 公害　　　　85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X19" sqref="X19"/>
    </sheetView>
  </sheetViews>
  <sheetFormatPr defaultColWidth="9.00390625" defaultRowHeight="13.5"/>
  <cols>
    <col min="1" max="10" width="8.625" style="9" customWidth="1"/>
    <col min="11" max="16384" width="9.00390625" style="9" customWidth="1"/>
  </cols>
  <sheetData>
    <row r="1" spans="1:10" ht="26.2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2.5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3.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s="17" customFormat="1" ht="26.25" customHeight="1">
      <c r="A4" s="53" t="s">
        <v>1</v>
      </c>
      <c r="B4" s="54" t="s">
        <v>0</v>
      </c>
      <c r="C4" s="54" t="s">
        <v>8</v>
      </c>
      <c r="D4" s="54" t="s">
        <v>9</v>
      </c>
      <c r="E4" s="54" t="s">
        <v>10</v>
      </c>
      <c r="F4" s="54" t="s">
        <v>11</v>
      </c>
      <c r="G4" s="54" t="s">
        <v>12</v>
      </c>
      <c r="H4" s="54" t="s">
        <v>13</v>
      </c>
      <c r="I4" s="54" t="s">
        <v>14</v>
      </c>
      <c r="J4" s="76" t="s">
        <v>15</v>
      </c>
    </row>
    <row r="5" spans="1:24" ht="5.25" customHeight="1">
      <c r="A5" s="63"/>
      <c r="B5" s="61"/>
      <c r="C5" s="57"/>
      <c r="D5" s="57"/>
      <c r="E5" s="57"/>
      <c r="F5" s="57"/>
      <c r="G5" s="57"/>
      <c r="H5" s="57"/>
      <c r="I5" s="57"/>
      <c r="J5" s="57"/>
      <c r="V5" s="155"/>
      <c r="W5" s="155"/>
      <c r="X5" s="155"/>
    </row>
    <row r="6" spans="1:24" ht="15" customHeight="1">
      <c r="A6" s="58">
        <v>16</v>
      </c>
      <c r="B6" s="77">
        <f>SUM(C6:J6)</f>
        <v>125</v>
      </c>
      <c r="C6" s="78">
        <v>42</v>
      </c>
      <c r="D6" s="79">
        <v>7</v>
      </c>
      <c r="E6" s="78" t="s">
        <v>130</v>
      </c>
      <c r="F6" s="79">
        <v>22</v>
      </c>
      <c r="G6" s="78">
        <v>48</v>
      </c>
      <c r="H6" s="78">
        <v>3</v>
      </c>
      <c r="I6" s="78" t="s">
        <v>130</v>
      </c>
      <c r="J6" s="78">
        <v>3</v>
      </c>
      <c r="V6" s="155"/>
      <c r="W6" s="155"/>
      <c r="X6" s="155"/>
    </row>
    <row r="7" spans="1:10" ht="15" customHeight="1">
      <c r="A7" s="58">
        <v>17</v>
      </c>
      <c r="B7" s="77">
        <f>SUM(C7:J7)</f>
        <v>131</v>
      </c>
      <c r="C7" s="78">
        <v>58</v>
      </c>
      <c r="D7" s="79">
        <v>8</v>
      </c>
      <c r="E7" s="78" t="s">
        <v>130</v>
      </c>
      <c r="F7" s="79">
        <v>18</v>
      </c>
      <c r="G7" s="78">
        <v>40</v>
      </c>
      <c r="H7" s="78">
        <v>3</v>
      </c>
      <c r="I7" s="78" t="s">
        <v>130</v>
      </c>
      <c r="J7" s="78">
        <v>4</v>
      </c>
    </row>
    <row r="8" spans="1:10" ht="15" customHeight="1">
      <c r="A8" s="58">
        <v>18</v>
      </c>
      <c r="B8" s="77">
        <f>SUM(C8:J8)</f>
        <v>129</v>
      </c>
      <c r="C8" s="78">
        <v>49</v>
      </c>
      <c r="D8" s="79">
        <v>6</v>
      </c>
      <c r="E8" s="78" t="s">
        <v>130</v>
      </c>
      <c r="F8" s="79">
        <v>16</v>
      </c>
      <c r="G8" s="78">
        <v>46</v>
      </c>
      <c r="H8" s="78">
        <v>2</v>
      </c>
      <c r="I8" s="78" t="s">
        <v>130</v>
      </c>
      <c r="J8" s="78">
        <v>10</v>
      </c>
    </row>
    <row r="9" spans="1:10" ht="15" customHeight="1">
      <c r="A9" s="58">
        <v>19</v>
      </c>
      <c r="B9" s="77">
        <f>SUM(C9:J9)</f>
        <v>117</v>
      </c>
      <c r="C9" s="78">
        <v>53</v>
      </c>
      <c r="D9" s="79">
        <v>9</v>
      </c>
      <c r="E9" s="78" t="s">
        <v>130</v>
      </c>
      <c r="F9" s="79">
        <v>17</v>
      </c>
      <c r="G9" s="78">
        <v>32</v>
      </c>
      <c r="H9" s="78">
        <v>5</v>
      </c>
      <c r="I9" s="78" t="s">
        <v>130</v>
      </c>
      <c r="J9" s="78">
        <v>1</v>
      </c>
    </row>
    <row r="10" spans="1:10" ht="15" customHeight="1">
      <c r="A10" s="48">
        <v>20</v>
      </c>
      <c r="B10" s="37">
        <f>SUM(C10:J10)</f>
        <v>113</v>
      </c>
      <c r="C10" s="37">
        <v>46</v>
      </c>
      <c r="D10" s="36">
        <v>4</v>
      </c>
      <c r="E10" s="77" t="s">
        <v>130</v>
      </c>
      <c r="F10" s="36">
        <v>14</v>
      </c>
      <c r="G10" s="37">
        <v>44</v>
      </c>
      <c r="H10" s="37">
        <v>5</v>
      </c>
      <c r="I10" s="78" t="s">
        <v>130</v>
      </c>
      <c r="J10" s="78" t="s">
        <v>130</v>
      </c>
    </row>
    <row r="11" spans="1:10" ht="5.25" customHeight="1">
      <c r="A11" s="75"/>
      <c r="B11" s="61"/>
      <c r="C11" s="57"/>
      <c r="D11" s="57"/>
      <c r="E11" s="57"/>
      <c r="F11" s="57"/>
      <c r="G11" s="57"/>
      <c r="H11" s="57"/>
      <c r="I11" s="57"/>
      <c r="J11" s="57"/>
    </row>
    <row r="12" spans="1:10" ht="13.5">
      <c r="A12" s="51" t="s">
        <v>123</v>
      </c>
      <c r="B12" s="47"/>
      <c r="C12" s="47"/>
      <c r="D12" s="47"/>
      <c r="E12" s="47"/>
      <c r="F12" s="47"/>
      <c r="G12" s="47"/>
      <c r="H12" s="47"/>
      <c r="I12" s="29"/>
      <c r="J12" s="29"/>
    </row>
    <row r="16" spans="1:10" ht="22.5" customHeight="1">
      <c r="A16" s="43" t="s">
        <v>80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11" ht="13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7"/>
    </row>
    <row r="18" spans="1:13" s="28" customFormat="1" ht="26.25" customHeight="1">
      <c r="A18" s="80" t="s">
        <v>1</v>
      </c>
      <c r="B18" s="81" t="s">
        <v>16</v>
      </c>
      <c r="C18" s="81" t="s">
        <v>17</v>
      </c>
      <c r="D18" s="81" t="s">
        <v>18</v>
      </c>
      <c r="E18" s="81" t="s">
        <v>19</v>
      </c>
      <c r="F18" s="82" t="s">
        <v>20</v>
      </c>
      <c r="G18" s="25"/>
      <c r="H18" s="25"/>
      <c r="I18" s="25"/>
      <c r="J18" s="25"/>
      <c r="K18" s="26"/>
      <c r="L18" s="27"/>
      <c r="M18" s="27"/>
    </row>
    <row r="19" spans="1:11" ht="5.25" customHeight="1">
      <c r="A19" s="63"/>
      <c r="B19" s="61"/>
      <c r="C19" s="61"/>
      <c r="D19" s="61"/>
      <c r="E19" s="61"/>
      <c r="F19" s="61"/>
      <c r="G19" s="7"/>
      <c r="H19" s="7"/>
      <c r="I19" s="7"/>
      <c r="J19" s="7"/>
      <c r="K19" s="7"/>
    </row>
    <row r="20" spans="1:13" ht="15" customHeight="1">
      <c r="A20" s="58">
        <v>16</v>
      </c>
      <c r="B20" s="83">
        <f>SUM(C20:F20)</f>
        <v>114</v>
      </c>
      <c r="C20" s="83">
        <v>14</v>
      </c>
      <c r="D20" s="83">
        <v>4</v>
      </c>
      <c r="E20" s="83">
        <v>17</v>
      </c>
      <c r="F20" s="83">
        <v>79</v>
      </c>
      <c r="K20" s="12"/>
      <c r="L20" s="12"/>
      <c r="M20" s="12"/>
    </row>
    <row r="21" spans="1:13" ht="15" customHeight="1">
      <c r="A21" s="58">
        <v>17</v>
      </c>
      <c r="B21" s="83">
        <f>SUM(C21:F21)</f>
        <v>122</v>
      </c>
      <c r="C21" s="83">
        <v>9</v>
      </c>
      <c r="D21" s="83">
        <v>2</v>
      </c>
      <c r="E21" s="83">
        <v>20</v>
      </c>
      <c r="F21" s="83">
        <v>91</v>
      </c>
      <c r="K21" s="12"/>
      <c r="L21" s="12"/>
      <c r="M21" s="12"/>
    </row>
    <row r="22" spans="1:13" ht="15" customHeight="1">
      <c r="A22" s="58">
        <v>18</v>
      </c>
      <c r="B22" s="83">
        <f>SUM(C22:F22)</f>
        <v>124</v>
      </c>
      <c r="C22" s="83">
        <v>12</v>
      </c>
      <c r="D22" s="83">
        <v>3</v>
      </c>
      <c r="E22" s="83">
        <v>18</v>
      </c>
      <c r="F22" s="83">
        <v>91</v>
      </c>
      <c r="K22" s="12"/>
      <c r="L22" s="12"/>
      <c r="M22" s="12"/>
    </row>
    <row r="23" spans="1:13" ht="15" customHeight="1">
      <c r="A23" s="58">
        <v>19</v>
      </c>
      <c r="B23" s="83">
        <f>SUM(C23:F23)</f>
        <v>109</v>
      </c>
      <c r="C23" s="83">
        <v>7</v>
      </c>
      <c r="D23" s="83">
        <v>1</v>
      </c>
      <c r="E23" s="83">
        <v>25</v>
      </c>
      <c r="F23" s="83">
        <v>76</v>
      </c>
      <c r="K23" s="12"/>
      <c r="L23" s="12"/>
      <c r="M23" s="12"/>
    </row>
    <row r="24" spans="1:13" ht="15" customHeight="1">
      <c r="A24" s="48">
        <v>20</v>
      </c>
      <c r="B24" s="21">
        <f>SUM(C24:F24)</f>
        <v>107</v>
      </c>
      <c r="C24" s="21">
        <v>9</v>
      </c>
      <c r="D24" s="21">
        <v>9</v>
      </c>
      <c r="E24" s="21">
        <v>14</v>
      </c>
      <c r="F24" s="21">
        <v>75</v>
      </c>
      <c r="K24" s="12"/>
      <c r="L24" s="12"/>
      <c r="M24" s="12"/>
    </row>
    <row r="25" spans="1:6" ht="5.25" customHeight="1">
      <c r="A25" s="75"/>
      <c r="B25" s="84"/>
      <c r="C25" s="84"/>
      <c r="D25" s="84"/>
      <c r="E25" s="84"/>
      <c r="F25" s="84"/>
    </row>
    <row r="26" spans="1:6" ht="13.5">
      <c r="A26" s="51" t="s">
        <v>123</v>
      </c>
      <c r="B26" s="47"/>
      <c r="C26" s="47"/>
      <c r="D26" s="47"/>
      <c r="E26" s="47"/>
      <c r="F26" s="47"/>
    </row>
    <row r="30" spans="1:10" ht="22.5" customHeight="1">
      <c r="A30" s="43" t="s">
        <v>21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3.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9" s="27" customFormat="1" ht="13.5">
      <c r="A32" s="197" t="s">
        <v>1</v>
      </c>
      <c r="B32" s="195" t="s">
        <v>3</v>
      </c>
      <c r="C32" s="85" t="s">
        <v>22</v>
      </c>
      <c r="D32" s="195" t="s">
        <v>23</v>
      </c>
      <c r="E32" s="85" t="s">
        <v>24</v>
      </c>
      <c r="F32" s="195" t="s">
        <v>26</v>
      </c>
      <c r="G32" s="85" t="s">
        <v>29</v>
      </c>
      <c r="H32" s="195" t="s">
        <v>27</v>
      </c>
      <c r="I32" s="199" t="s">
        <v>28</v>
      </c>
    </row>
    <row r="33" spans="1:9" s="27" customFormat="1" ht="13.5">
      <c r="A33" s="198"/>
      <c r="B33" s="196"/>
      <c r="C33" s="86" t="s">
        <v>31</v>
      </c>
      <c r="D33" s="196"/>
      <c r="E33" s="86" t="s">
        <v>30</v>
      </c>
      <c r="F33" s="196"/>
      <c r="G33" s="86" t="s">
        <v>25</v>
      </c>
      <c r="H33" s="196"/>
      <c r="I33" s="200"/>
    </row>
    <row r="34" spans="1:9" ht="5.25" customHeight="1">
      <c r="A34" s="63"/>
      <c r="B34" s="57"/>
      <c r="C34" s="57"/>
      <c r="D34" s="57"/>
      <c r="E34" s="57"/>
      <c r="F34" s="57"/>
      <c r="G34" s="57"/>
      <c r="H34" s="57"/>
      <c r="I34" s="57"/>
    </row>
    <row r="35" spans="1:9" ht="15" customHeight="1">
      <c r="A35" s="58">
        <v>16</v>
      </c>
      <c r="B35" s="77">
        <f>SUM(C35:I35)</f>
        <v>114</v>
      </c>
      <c r="C35" s="78">
        <v>60</v>
      </c>
      <c r="D35" s="79">
        <v>19</v>
      </c>
      <c r="E35" s="78">
        <v>3</v>
      </c>
      <c r="F35" s="79">
        <v>13</v>
      </c>
      <c r="G35" s="78">
        <v>11</v>
      </c>
      <c r="H35" s="78">
        <v>5</v>
      </c>
      <c r="I35" s="78">
        <v>3</v>
      </c>
    </row>
    <row r="36" spans="1:9" ht="15" customHeight="1">
      <c r="A36" s="58">
        <v>17</v>
      </c>
      <c r="B36" s="77">
        <f>SUM(C36:I36)</f>
        <v>122</v>
      </c>
      <c r="C36" s="78">
        <v>78</v>
      </c>
      <c r="D36" s="79">
        <v>10</v>
      </c>
      <c r="E36" s="78">
        <v>2</v>
      </c>
      <c r="F36" s="79">
        <v>10</v>
      </c>
      <c r="G36" s="78">
        <v>14</v>
      </c>
      <c r="H36" s="78">
        <v>8</v>
      </c>
      <c r="I36" s="78" t="s">
        <v>131</v>
      </c>
    </row>
    <row r="37" spans="1:9" ht="15" customHeight="1">
      <c r="A37" s="58">
        <v>18</v>
      </c>
      <c r="B37" s="77">
        <f>SUM(C37:I37)</f>
        <v>124</v>
      </c>
      <c r="C37" s="78">
        <v>70</v>
      </c>
      <c r="D37" s="79">
        <v>8</v>
      </c>
      <c r="E37" s="78">
        <v>4</v>
      </c>
      <c r="F37" s="79">
        <v>14</v>
      </c>
      <c r="G37" s="78">
        <v>13</v>
      </c>
      <c r="H37" s="78">
        <v>11</v>
      </c>
      <c r="I37" s="78">
        <v>4</v>
      </c>
    </row>
    <row r="38" spans="1:9" ht="15" customHeight="1">
      <c r="A38" s="58">
        <v>19</v>
      </c>
      <c r="B38" s="77">
        <f>SUM(C38:I38)</f>
        <v>109</v>
      </c>
      <c r="C38" s="78">
        <v>56</v>
      </c>
      <c r="D38" s="79">
        <v>19</v>
      </c>
      <c r="E38" s="78">
        <v>3</v>
      </c>
      <c r="F38" s="79">
        <v>15</v>
      </c>
      <c r="G38" s="78">
        <v>5</v>
      </c>
      <c r="H38" s="78">
        <v>9</v>
      </c>
      <c r="I38" s="78">
        <v>2</v>
      </c>
    </row>
    <row r="39" spans="1:9" ht="15" customHeight="1">
      <c r="A39" s="48">
        <v>20</v>
      </c>
      <c r="B39" s="37">
        <f>SUM(C39:I39)</f>
        <v>107</v>
      </c>
      <c r="C39" s="37">
        <v>44</v>
      </c>
      <c r="D39" s="36">
        <v>23</v>
      </c>
      <c r="E39" s="37">
        <v>6</v>
      </c>
      <c r="F39" s="36">
        <v>17</v>
      </c>
      <c r="G39" s="37">
        <v>6</v>
      </c>
      <c r="H39" s="37">
        <v>9</v>
      </c>
      <c r="I39" s="37">
        <v>2</v>
      </c>
    </row>
    <row r="40" spans="1:29" ht="5.25" customHeight="1">
      <c r="A40" s="50"/>
      <c r="B40" s="7"/>
      <c r="U40" s="22"/>
      <c r="V40" s="22"/>
      <c r="W40" s="22"/>
      <c r="X40" s="22"/>
      <c r="Y40" s="22"/>
      <c r="Z40" s="22"/>
      <c r="AA40" s="22"/>
      <c r="AB40" s="22"/>
      <c r="AC40" s="22"/>
    </row>
    <row r="41" spans="1:9" ht="13.5">
      <c r="A41" s="51" t="s">
        <v>123</v>
      </c>
      <c r="B41" s="47"/>
      <c r="C41" s="47"/>
      <c r="D41" s="47"/>
      <c r="E41" s="47"/>
      <c r="F41" s="47"/>
      <c r="G41" s="47"/>
      <c r="H41" s="47"/>
      <c r="I41" s="29"/>
    </row>
  </sheetData>
  <mergeCells count="6">
    <mergeCell ref="B32:B33"/>
    <mergeCell ref="A32:A33"/>
    <mergeCell ref="I32:I33"/>
    <mergeCell ref="H32:H33"/>
    <mergeCell ref="F32:F33"/>
    <mergeCell ref="D32:D33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&amp;L&amp;8 86　　　　保健 ・ 衛生 ・ 公害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selection activeCell="X19" sqref="X19"/>
    </sheetView>
  </sheetViews>
  <sheetFormatPr defaultColWidth="9.00390625" defaultRowHeight="13.5"/>
  <cols>
    <col min="1" max="1" width="3.25390625" style="9" customWidth="1"/>
    <col min="2" max="3" width="4.625" style="9" customWidth="1"/>
    <col min="4" max="4" width="8.875" style="9" customWidth="1"/>
    <col min="5" max="5" width="5.75390625" style="9" customWidth="1"/>
    <col min="6" max="6" width="2.625" style="9" customWidth="1"/>
    <col min="7" max="7" width="1.75390625" style="9" customWidth="1"/>
    <col min="8" max="8" width="8.875" style="9" customWidth="1"/>
    <col min="9" max="9" width="2.75390625" style="9" customWidth="1"/>
    <col min="10" max="10" width="1.4921875" style="9" customWidth="1"/>
    <col min="11" max="11" width="3.25390625" style="9" customWidth="1"/>
    <col min="12" max="12" width="2.625" style="9" customWidth="1"/>
    <col min="13" max="15" width="8.125" style="9" customWidth="1"/>
    <col min="16" max="16" width="1.75390625" style="9" customWidth="1"/>
    <col min="17" max="17" width="8.875" style="9" customWidth="1"/>
    <col min="18" max="18" width="2.75390625" style="9" customWidth="1"/>
    <col min="19" max="16384" width="9.00390625" style="9" customWidth="1"/>
  </cols>
  <sheetData>
    <row r="1" spans="1:18" ht="26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2.5" customHeight="1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2:18" ht="13.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3" t="s">
        <v>120</v>
      </c>
    </row>
    <row r="4" spans="1:18" ht="18.75" customHeight="1">
      <c r="A4" s="235" t="s">
        <v>33</v>
      </c>
      <c r="B4" s="235"/>
      <c r="C4" s="235"/>
      <c r="D4" s="235"/>
      <c r="E4" s="235"/>
      <c r="F4" s="236"/>
      <c r="G4" s="237"/>
      <c r="H4" s="142" t="s">
        <v>34</v>
      </c>
      <c r="I4" s="231"/>
      <c r="J4" s="111"/>
      <c r="K4" s="111"/>
      <c r="L4" s="140" t="s">
        <v>33</v>
      </c>
      <c r="M4" s="141"/>
      <c r="N4" s="141"/>
      <c r="O4" s="142"/>
      <c r="P4" s="114"/>
      <c r="Q4" s="142" t="s">
        <v>34</v>
      </c>
      <c r="R4" s="233"/>
    </row>
    <row r="5" spans="1:24" ht="5.25" customHeight="1">
      <c r="A5" s="89"/>
      <c r="B5" s="89"/>
      <c r="C5" s="89"/>
      <c r="D5" s="89"/>
      <c r="E5" s="89"/>
      <c r="F5" s="89"/>
      <c r="G5" s="66"/>
      <c r="H5" s="89"/>
      <c r="I5" s="90"/>
      <c r="J5" s="89"/>
      <c r="K5" s="89"/>
      <c r="L5" s="89"/>
      <c r="M5" s="89"/>
      <c r="N5" s="89"/>
      <c r="O5" s="89"/>
      <c r="P5" s="66"/>
      <c r="Q5" s="89"/>
      <c r="R5" s="89"/>
      <c r="V5" s="155"/>
      <c r="W5" s="155"/>
      <c r="X5" s="155"/>
    </row>
    <row r="6" spans="1:24" ht="13.5">
      <c r="A6" s="234" t="s">
        <v>35</v>
      </c>
      <c r="B6" s="234"/>
      <c r="C6" s="234"/>
      <c r="D6" s="234"/>
      <c r="E6" s="234"/>
      <c r="F6" s="227"/>
      <c r="G6" s="110"/>
      <c r="H6" s="46">
        <f>H9+Q14+Q15+Q16+Q17+Q21</f>
        <v>706</v>
      </c>
      <c r="I6" s="92"/>
      <c r="J6" s="73"/>
      <c r="K6" s="73"/>
      <c r="L6" s="73"/>
      <c r="M6" s="61"/>
      <c r="N6" s="93"/>
      <c r="O6" s="93"/>
      <c r="P6" s="112"/>
      <c r="Q6" s="95"/>
      <c r="R6" s="94"/>
      <c r="V6" s="155"/>
      <c r="W6" s="155"/>
      <c r="X6" s="155"/>
    </row>
    <row r="7" spans="1:18" ht="13.5" customHeight="1">
      <c r="A7" s="96"/>
      <c r="B7" s="96"/>
      <c r="C7" s="96"/>
      <c r="D7" s="96"/>
      <c r="E7" s="96"/>
      <c r="F7" s="96"/>
      <c r="G7" s="110"/>
      <c r="H7" s="97"/>
      <c r="I7" s="92"/>
      <c r="J7" s="73"/>
      <c r="K7" s="73"/>
      <c r="L7" s="232" t="s">
        <v>49</v>
      </c>
      <c r="M7" s="229"/>
      <c r="N7" s="229"/>
      <c r="O7" s="230"/>
      <c r="P7" s="110"/>
      <c r="Q7" s="91">
        <v>113</v>
      </c>
      <c r="R7" s="94"/>
    </row>
    <row r="8" spans="1:18" ht="13.5" customHeight="1">
      <c r="A8" s="228" t="s">
        <v>132</v>
      </c>
      <c r="B8" s="228"/>
      <c r="C8" s="228"/>
      <c r="D8" s="228"/>
      <c r="E8" s="228"/>
      <c r="F8" s="227"/>
      <c r="G8" s="110"/>
      <c r="H8" s="91" t="s">
        <v>133</v>
      </c>
      <c r="I8" s="92"/>
      <c r="J8" s="73"/>
      <c r="K8" s="73"/>
      <c r="L8" s="226" t="s">
        <v>50</v>
      </c>
      <c r="M8" s="229"/>
      <c r="N8" s="229"/>
      <c r="O8" s="230"/>
      <c r="P8" s="110"/>
      <c r="Q8" s="91">
        <v>82</v>
      </c>
      <c r="R8" s="94"/>
    </row>
    <row r="9" spans="1:18" ht="13.5" customHeight="1">
      <c r="A9" s="228" t="s">
        <v>36</v>
      </c>
      <c r="B9" s="228"/>
      <c r="C9" s="228"/>
      <c r="D9" s="228"/>
      <c r="E9" s="228"/>
      <c r="F9" s="227"/>
      <c r="G9" s="110"/>
      <c r="H9" s="91">
        <f>SUM(Q7:Q13,H10:H21)</f>
        <v>489</v>
      </c>
      <c r="I9" s="92"/>
      <c r="J9" s="73"/>
      <c r="K9" s="73"/>
      <c r="L9" s="226" t="s">
        <v>51</v>
      </c>
      <c r="M9" s="229"/>
      <c r="N9" s="229"/>
      <c r="O9" s="230"/>
      <c r="P9" s="110"/>
      <c r="Q9" s="91">
        <v>18</v>
      </c>
      <c r="R9" s="94"/>
    </row>
    <row r="10" spans="1:18" ht="13.5" customHeight="1">
      <c r="A10" s="96"/>
      <c r="B10" s="226" t="s">
        <v>37</v>
      </c>
      <c r="C10" s="226"/>
      <c r="D10" s="226"/>
      <c r="E10" s="226"/>
      <c r="F10" s="227"/>
      <c r="G10" s="110"/>
      <c r="H10" s="91">
        <v>60</v>
      </c>
      <c r="I10" s="92"/>
      <c r="J10" s="73"/>
      <c r="K10" s="73"/>
      <c r="L10" s="226" t="s">
        <v>54</v>
      </c>
      <c r="M10" s="229"/>
      <c r="N10" s="229"/>
      <c r="O10" s="230"/>
      <c r="P10" s="110"/>
      <c r="Q10" s="91">
        <v>4</v>
      </c>
      <c r="R10" s="94"/>
    </row>
    <row r="11" spans="1:18" ht="13.5" customHeight="1">
      <c r="A11" s="96"/>
      <c r="B11" s="226" t="s">
        <v>38</v>
      </c>
      <c r="C11" s="226"/>
      <c r="D11" s="226"/>
      <c r="E11" s="226"/>
      <c r="F11" s="227"/>
      <c r="G11" s="110"/>
      <c r="H11" s="91">
        <v>2</v>
      </c>
      <c r="I11" s="92"/>
      <c r="J11" s="73"/>
      <c r="K11" s="73"/>
      <c r="L11" s="226" t="s">
        <v>52</v>
      </c>
      <c r="M11" s="229"/>
      <c r="N11" s="229"/>
      <c r="O11" s="230"/>
      <c r="P11" s="110"/>
      <c r="Q11" s="91">
        <v>12</v>
      </c>
      <c r="R11" s="94"/>
    </row>
    <row r="12" spans="1:18" ht="13.5" customHeight="1">
      <c r="A12" s="96"/>
      <c r="B12" s="226" t="s">
        <v>39</v>
      </c>
      <c r="C12" s="226"/>
      <c r="D12" s="226"/>
      <c r="E12" s="226"/>
      <c r="F12" s="227"/>
      <c r="G12" s="110"/>
      <c r="H12" s="91">
        <v>4</v>
      </c>
      <c r="I12" s="92"/>
      <c r="J12" s="73"/>
      <c r="K12" s="73"/>
      <c r="L12" s="226" t="s">
        <v>81</v>
      </c>
      <c r="M12" s="229"/>
      <c r="N12" s="229"/>
      <c r="O12" s="230"/>
      <c r="P12" s="110"/>
      <c r="Q12" s="91">
        <v>20</v>
      </c>
      <c r="R12" s="94"/>
    </row>
    <row r="13" spans="1:18" ht="13.5" customHeight="1">
      <c r="A13" s="96"/>
      <c r="B13" s="238" t="s">
        <v>40</v>
      </c>
      <c r="C13" s="238"/>
      <c r="D13" s="238"/>
      <c r="E13" s="238"/>
      <c r="F13" s="227"/>
      <c r="G13" s="110"/>
      <c r="H13" s="91">
        <v>47</v>
      </c>
      <c r="I13" s="92"/>
      <c r="J13" s="73"/>
      <c r="K13" s="73"/>
      <c r="L13" s="226" t="s">
        <v>53</v>
      </c>
      <c r="M13" s="229"/>
      <c r="N13" s="229"/>
      <c r="O13" s="230"/>
      <c r="P13" s="110"/>
      <c r="Q13" s="91">
        <v>17</v>
      </c>
      <c r="R13" s="94"/>
    </row>
    <row r="14" spans="1:18" ht="13.5" customHeight="1">
      <c r="A14" s="96"/>
      <c r="B14" s="226" t="s">
        <v>41</v>
      </c>
      <c r="C14" s="226"/>
      <c r="D14" s="226"/>
      <c r="E14" s="226"/>
      <c r="F14" s="227"/>
      <c r="G14" s="110"/>
      <c r="H14" s="91">
        <v>16</v>
      </c>
      <c r="I14" s="92"/>
      <c r="J14" s="73"/>
      <c r="K14" s="228" t="s">
        <v>55</v>
      </c>
      <c r="L14" s="229"/>
      <c r="M14" s="229"/>
      <c r="N14" s="229"/>
      <c r="O14" s="230"/>
      <c r="P14" s="110"/>
      <c r="Q14" s="91">
        <v>53</v>
      </c>
      <c r="R14" s="94"/>
    </row>
    <row r="15" spans="1:18" ht="13.5" customHeight="1">
      <c r="A15" s="96"/>
      <c r="B15" s="226" t="s">
        <v>42</v>
      </c>
      <c r="C15" s="226"/>
      <c r="D15" s="226"/>
      <c r="E15" s="226"/>
      <c r="F15" s="227"/>
      <c r="G15" s="110"/>
      <c r="H15" s="91">
        <v>10</v>
      </c>
      <c r="I15" s="92"/>
      <c r="J15" s="73"/>
      <c r="K15" s="228" t="s">
        <v>56</v>
      </c>
      <c r="L15" s="229"/>
      <c r="M15" s="229"/>
      <c r="N15" s="229"/>
      <c r="O15" s="230"/>
      <c r="P15" s="110"/>
      <c r="Q15" s="91">
        <v>4</v>
      </c>
      <c r="R15" s="94"/>
    </row>
    <row r="16" spans="1:18" ht="13.5" customHeight="1">
      <c r="A16" s="96"/>
      <c r="B16" s="226" t="s">
        <v>43</v>
      </c>
      <c r="C16" s="226"/>
      <c r="D16" s="226"/>
      <c r="E16" s="226"/>
      <c r="F16" s="227"/>
      <c r="G16" s="110"/>
      <c r="H16" s="91">
        <v>60</v>
      </c>
      <c r="I16" s="92"/>
      <c r="J16" s="73"/>
      <c r="K16" s="228" t="s">
        <v>57</v>
      </c>
      <c r="L16" s="229"/>
      <c r="M16" s="229"/>
      <c r="N16" s="229"/>
      <c r="O16" s="230"/>
      <c r="P16" s="110"/>
      <c r="Q16" s="91">
        <v>8</v>
      </c>
      <c r="R16" s="94"/>
    </row>
    <row r="17" spans="1:18" ht="13.5" customHeight="1">
      <c r="A17" s="96"/>
      <c r="B17" s="226" t="s">
        <v>44</v>
      </c>
      <c r="C17" s="226"/>
      <c r="D17" s="226"/>
      <c r="E17" s="226"/>
      <c r="F17" s="227"/>
      <c r="G17" s="110"/>
      <c r="H17" s="91">
        <v>10</v>
      </c>
      <c r="I17" s="92"/>
      <c r="J17" s="73"/>
      <c r="K17" s="73"/>
      <c r="L17" s="228" t="s">
        <v>58</v>
      </c>
      <c r="M17" s="228"/>
      <c r="N17" s="228"/>
      <c r="O17" s="228"/>
      <c r="P17" s="110"/>
      <c r="Q17" s="91">
        <f>SUM(Q18:Q20)</f>
        <v>132</v>
      </c>
      <c r="R17" s="94"/>
    </row>
    <row r="18" spans="1:18" ht="13.5" customHeight="1">
      <c r="A18" s="96"/>
      <c r="B18" s="226" t="s">
        <v>45</v>
      </c>
      <c r="C18" s="226"/>
      <c r="D18" s="226"/>
      <c r="E18" s="226"/>
      <c r="F18" s="227"/>
      <c r="G18" s="110"/>
      <c r="H18" s="91">
        <v>1</v>
      </c>
      <c r="I18" s="92"/>
      <c r="J18" s="73"/>
      <c r="K18" s="73"/>
      <c r="L18" s="226" t="s">
        <v>59</v>
      </c>
      <c r="M18" s="229"/>
      <c r="N18" s="229"/>
      <c r="O18" s="230"/>
      <c r="P18" s="110"/>
      <c r="Q18" s="91">
        <v>32</v>
      </c>
      <c r="R18" s="94"/>
    </row>
    <row r="19" spans="1:18" ht="13.5" customHeight="1">
      <c r="A19" s="96"/>
      <c r="B19" s="226" t="s">
        <v>46</v>
      </c>
      <c r="C19" s="226"/>
      <c r="D19" s="226"/>
      <c r="E19" s="226"/>
      <c r="F19" s="227"/>
      <c r="G19" s="110"/>
      <c r="H19" s="91">
        <v>10</v>
      </c>
      <c r="I19" s="92"/>
      <c r="J19" s="73"/>
      <c r="K19" s="73"/>
      <c r="L19" s="226" t="s">
        <v>60</v>
      </c>
      <c r="M19" s="229"/>
      <c r="N19" s="229"/>
      <c r="O19" s="230"/>
      <c r="P19" s="110"/>
      <c r="Q19" s="91">
        <v>91</v>
      </c>
      <c r="R19" s="94"/>
    </row>
    <row r="20" spans="1:18" ht="13.5" customHeight="1">
      <c r="A20" s="96"/>
      <c r="B20" s="226" t="s">
        <v>47</v>
      </c>
      <c r="C20" s="226"/>
      <c r="D20" s="226"/>
      <c r="E20" s="226"/>
      <c r="F20" s="227"/>
      <c r="G20" s="110"/>
      <c r="H20" s="91" t="s">
        <v>134</v>
      </c>
      <c r="I20" s="92"/>
      <c r="J20" s="73"/>
      <c r="K20" s="73"/>
      <c r="L20" s="226" t="s">
        <v>102</v>
      </c>
      <c r="M20" s="229"/>
      <c r="N20" s="229"/>
      <c r="O20" s="230"/>
      <c r="P20" s="110"/>
      <c r="Q20" s="91">
        <v>9</v>
      </c>
      <c r="R20" s="94"/>
    </row>
    <row r="21" spans="1:18" ht="13.5" customHeight="1">
      <c r="A21" s="96"/>
      <c r="B21" s="226" t="s">
        <v>48</v>
      </c>
      <c r="C21" s="226"/>
      <c r="D21" s="226"/>
      <c r="E21" s="226"/>
      <c r="F21" s="227"/>
      <c r="G21" s="110"/>
      <c r="H21" s="91">
        <v>3</v>
      </c>
      <c r="I21" s="92"/>
      <c r="J21" s="73"/>
      <c r="K21" s="228" t="s">
        <v>4</v>
      </c>
      <c r="L21" s="229"/>
      <c r="M21" s="229"/>
      <c r="N21" s="229"/>
      <c r="O21" s="230"/>
      <c r="P21" s="110"/>
      <c r="Q21" s="91">
        <v>20</v>
      </c>
      <c r="R21" s="94"/>
    </row>
    <row r="22" spans="1:18" ht="5.25" customHeight="1">
      <c r="A22" s="49"/>
      <c r="B22" s="221"/>
      <c r="C22" s="221"/>
      <c r="D22" s="221"/>
      <c r="E22" s="221"/>
      <c r="F22" s="87"/>
      <c r="G22" s="50"/>
      <c r="H22" s="49"/>
      <c r="I22" s="88"/>
      <c r="J22" s="49"/>
      <c r="K22" s="49"/>
      <c r="L22" s="216"/>
      <c r="M22" s="216"/>
      <c r="N22" s="216"/>
      <c r="O22" s="216"/>
      <c r="P22" s="50"/>
      <c r="Q22" s="32"/>
      <c r="R22" s="32"/>
    </row>
    <row r="23" spans="1:18" ht="13.5">
      <c r="A23" s="51" t="s">
        <v>123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9"/>
      <c r="P23" s="29"/>
      <c r="Q23" s="29"/>
      <c r="R23" s="29"/>
    </row>
    <row r="24" spans="1:18" ht="13.5">
      <c r="A24" s="108" t="s">
        <v>148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7" spans="1:18" ht="22.5" customHeight="1">
      <c r="A27" s="43" t="s">
        <v>61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5" ht="13.5">
      <c r="A29" s="222" t="s">
        <v>62</v>
      </c>
      <c r="B29" s="223"/>
      <c r="C29" s="223"/>
      <c r="D29" s="98" t="s">
        <v>63</v>
      </c>
      <c r="E29" s="217" t="s">
        <v>65</v>
      </c>
      <c r="F29" s="217"/>
      <c r="G29" s="217"/>
      <c r="H29" s="98" t="s">
        <v>66</v>
      </c>
      <c r="I29" s="217" t="s">
        <v>63</v>
      </c>
      <c r="J29" s="217"/>
      <c r="K29" s="217"/>
      <c r="L29" s="217"/>
      <c r="M29" s="98" t="s">
        <v>66</v>
      </c>
      <c r="N29" s="217" t="s">
        <v>72</v>
      </c>
      <c r="O29" s="219" t="s">
        <v>73</v>
      </c>
    </row>
    <row r="30" spans="1:15" ht="6.75" customHeight="1">
      <c r="A30" s="139"/>
      <c r="B30" s="213"/>
      <c r="C30" s="213"/>
      <c r="D30" s="213" t="s">
        <v>67</v>
      </c>
      <c r="E30" s="213" t="s">
        <v>68</v>
      </c>
      <c r="F30" s="213"/>
      <c r="G30" s="213"/>
      <c r="H30" s="213" t="s">
        <v>69</v>
      </c>
      <c r="I30" s="213" t="s">
        <v>70</v>
      </c>
      <c r="J30" s="213"/>
      <c r="K30" s="213"/>
      <c r="L30" s="213"/>
      <c r="M30" s="213" t="s">
        <v>71</v>
      </c>
      <c r="N30" s="218"/>
      <c r="O30" s="220"/>
    </row>
    <row r="31" spans="1:15" ht="6.75" customHeight="1">
      <c r="A31" s="139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4" t="s">
        <v>135</v>
      </c>
      <c r="O31" s="211" t="s">
        <v>136</v>
      </c>
    </row>
    <row r="32" spans="1:15" ht="13.5">
      <c r="A32" s="224"/>
      <c r="B32" s="225"/>
      <c r="C32" s="225"/>
      <c r="D32" s="99" t="s">
        <v>137</v>
      </c>
      <c r="E32" s="215" t="s">
        <v>138</v>
      </c>
      <c r="F32" s="215"/>
      <c r="G32" s="215"/>
      <c r="H32" s="99" t="s">
        <v>137</v>
      </c>
      <c r="I32" s="215" t="s">
        <v>64</v>
      </c>
      <c r="J32" s="215"/>
      <c r="K32" s="215"/>
      <c r="L32" s="215"/>
      <c r="M32" s="99" t="s">
        <v>137</v>
      </c>
      <c r="N32" s="215"/>
      <c r="O32" s="212"/>
    </row>
    <row r="33" spans="1:15" ht="5.25" customHeight="1">
      <c r="A33" s="61"/>
      <c r="B33" s="61"/>
      <c r="C33" s="10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ht="13.5">
      <c r="A34" s="206">
        <v>16</v>
      </c>
      <c r="B34" s="206"/>
      <c r="C34" s="210"/>
      <c r="D34" s="101">
        <v>0.002</v>
      </c>
      <c r="E34" s="209">
        <v>0.028</v>
      </c>
      <c r="F34" s="209"/>
      <c r="G34" s="209"/>
      <c r="H34" s="101">
        <v>0.013</v>
      </c>
      <c r="I34" s="209">
        <v>0.019</v>
      </c>
      <c r="J34" s="209"/>
      <c r="K34" s="209"/>
      <c r="L34" s="209"/>
      <c r="M34" s="102">
        <v>0.6</v>
      </c>
      <c r="N34" s="102">
        <v>14.6</v>
      </c>
      <c r="O34" s="102">
        <v>68</v>
      </c>
    </row>
    <row r="35" spans="1:15" ht="13.5">
      <c r="A35" s="206">
        <v>17</v>
      </c>
      <c r="B35" s="207"/>
      <c r="C35" s="208"/>
      <c r="D35" s="101">
        <v>0.002</v>
      </c>
      <c r="E35" s="209">
        <v>0.027</v>
      </c>
      <c r="F35" s="209"/>
      <c r="G35" s="209"/>
      <c r="H35" s="101">
        <v>0.012</v>
      </c>
      <c r="I35" s="209">
        <v>0.019</v>
      </c>
      <c r="J35" s="209"/>
      <c r="K35" s="209"/>
      <c r="L35" s="209"/>
      <c r="M35" s="102">
        <v>0.4</v>
      </c>
      <c r="N35" s="102">
        <v>14.1</v>
      </c>
      <c r="O35" s="102">
        <v>70.2</v>
      </c>
    </row>
    <row r="36" spans="1:15" ht="13.5">
      <c r="A36" s="206">
        <v>18</v>
      </c>
      <c r="B36" s="207"/>
      <c r="C36" s="208"/>
      <c r="D36" s="101">
        <v>0.001</v>
      </c>
      <c r="E36" s="209">
        <v>0.026</v>
      </c>
      <c r="F36" s="209"/>
      <c r="G36" s="209"/>
      <c r="H36" s="101">
        <v>0.01</v>
      </c>
      <c r="I36" s="209">
        <v>0.018</v>
      </c>
      <c r="J36" s="209"/>
      <c r="K36" s="209"/>
      <c r="L36" s="209"/>
      <c r="M36" s="102">
        <v>0.4</v>
      </c>
      <c r="N36" s="102">
        <v>14.6</v>
      </c>
      <c r="O36" s="102">
        <v>75</v>
      </c>
    </row>
    <row r="37" spans="1:15" ht="13.5">
      <c r="A37" s="206">
        <v>19</v>
      </c>
      <c r="B37" s="207"/>
      <c r="C37" s="208"/>
      <c r="D37" s="101">
        <v>0.001</v>
      </c>
      <c r="E37" s="209">
        <v>0.026</v>
      </c>
      <c r="F37" s="209"/>
      <c r="G37" s="209"/>
      <c r="H37" s="101">
        <v>0.01</v>
      </c>
      <c r="I37" s="209">
        <v>0.017</v>
      </c>
      <c r="J37" s="209"/>
      <c r="K37" s="209"/>
      <c r="L37" s="209"/>
      <c r="M37" s="102">
        <v>0.2</v>
      </c>
      <c r="N37" s="102">
        <v>14.4</v>
      </c>
      <c r="O37" s="102">
        <v>72.5</v>
      </c>
    </row>
    <row r="38" spans="1:15" ht="13.5">
      <c r="A38" s="201">
        <v>20</v>
      </c>
      <c r="B38" s="202"/>
      <c r="C38" s="203"/>
      <c r="D38" s="38">
        <v>0.001</v>
      </c>
      <c r="E38" s="204">
        <v>0.023</v>
      </c>
      <c r="F38" s="204"/>
      <c r="G38" s="204"/>
      <c r="H38" s="38">
        <v>0.007</v>
      </c>
      <c r="I38" s="204">
        <v>0.016</v>
      </c>
      <c r="J38" s="204"/>
      <c r="K38" s="204"/>
      <c r="L38" s="204"/>
      <c r="M38" s="39">
        <v>0.3</v>
      </c>
      <c r="N38" s="39">
        <v>14.7</v>
      </c>
      <c r="O38" s="39">
        <v>73.2</v>
      </c>
    </row>
    <row r="39" spans="1:15" ht="7.5" customHeight="1">
      <c r="A39" s="61"/>
      <c r="B39" s="61"/>
      <c r="C39" s="100"/>
      <c r="D39" s="103"/>
      <c r="E39" s="205"/>
      <c r="F39" s="205"/>
      <c r="G39" s="205"/>
      <c r="H39" s="103"/>
      <c r="I39" s="205"/>
      <c r="J39" s="205"/>
      <c r="K39" s="205"/>
      <c r="L39" s="205"/>
      <c r="M39" s="104"/>
      <c r="N39" s="104"/>
      <c r="O39" s="104"/>
    </row>
    <row r="40" spans="1:29" ht="13.5">
      <c r="A40" s="105"/>
      <c r="B40" s="105">
        <v>20</v>
      </c>
      <c r="C40" s="106" t="s">
        <v>139</v>
      </c>
      <c r="D40" s="103">
        <v>0.001</v>
      </c>
      <c r="E40" s="205">
        <v>0.024</v>
      </c>
      <c r="F40" s="205"/>
      <c r="G40" s="205"/>
      <c r="H40" s="103">
        <v>0.005</v>
      </c>
      <c r="I40" s="205">
        <v>0.016</v>
      </c>
      <c r="J40" s="205"/>
      <c r="K40" s="205"/>
      <c r="L40" s="205"/>
      <c r="M40" s="104">
        <v>0.1</v>
      </c>
      <c r="N40" s="104">
        <v>13.3</v>
      </c>
      <c r="O40" s="104">
        <v>69.9</v>
      </c>
      <c r="U40" s="22"/>
      <c r="V40" s="22"/>
      <c r="W40" s="22"/>
      <c r="X40" s="22"/>
      <c r="Y40" s="22"/>
      <c r="Z40" s="22"/>
      <c r="AA40" s="22"/>
      <c r="AB40" s="22"/>
      <c r="AC40" s="22"/>
    </row>
    <row r="41" spans="1:15" ht="13.5">
      <c r="A41" s="105"/>
      <c r="B41" s="105">
        <v>20</v>
      </c>
      <c r="C41" s="106" t="s">
        <v>140</v>
      </c>
      <c r="D41" s="103">
        <v>0.001</v>
      </c>
      <c r="E41" s="205">
        <v>0.024</v>
      </c>
      <c r="F41" s="205"/>
      <c r="G41" s="205"/>
      <c r="H41" s="103">
        <v>0.004</v>
      </c>
      <c r="I41" s="205">
        <v>0.012</v>
      </c>
      <c r="J41" s="205"/>
      <c r="K41" s="205"/>
      <c r="L41" s="205"/>
      <c r="M41" s="104">
        <v>0.1</v>
      </c>
      <c r="N41" s="104">
        <v>17</v>
      </c>
      <c r="O41" s="104">
        <v>75.6</v>
      </c>
    </row>
    <row r="42" spans="1:15" ht="13.5">
      <c r="A42" s="105"/>
      <c r="B42" s="105">
        <v>20</v>
      </c>
      <c r="C42" s="106" t="s">
        <v>141</v>
      </c>
      <c r="D42" s="103">
        <v>0.001</v>
      </c>
      <c r="E42" s="205">
        <v>0.035</v>
      </c>
      <c r="F42" s="205"/>
      <c r="G42" s="205"/>
      <c r="H42" s="103">
        <v>0.004</v>
      </c>
      <c r="I42" s="205">
        <v>0.014</v>
      </c>
      <c r="J42" s="205"/>
      <c r="K42" s="205"/>
      <c r="L42" s="205"/>
      <c r="M42" s="104">
        <v>0.1</v>
      </c>
      <c r="N42" s="104">
        <v>20.3</v>
      </c>
      <c r="O42" s="104">
        <v>81.1</v>
      </c>
    </row>
    <row r="43" spans="1:15" ht="13.5">
      <c r="A43" s="105"/>
      <c r="B43" s="105">
        <v>20</v>
      </c>
      <c r="C43" s="106" t="s">
        <v>142</v>
      </c>
      <c r="D43" s="103">
        <v>0.001</v>
      </c>
      <c r="E43" s="205">
        <v>0.036</v>
      </c>
      <c r="F43" s="205"/>
      <c r="G43" s="205"/>
      <c r="H43" s="103">
        <v>0.004</v>
      </c>
      <c r="I43" s="205">
        <v>0.013</v>
      </c>
      <c r="J43" s="205"/>
      <c r="K43" s="205"/>
      <c r="L43" s="205"/>
      <c r="M43" s="104">
        <v>0.1</v>
      </c>
      <c r="N43" s="104">
        <v>25.9</v>
      </c>
      <c r="O43" s="104">
        <v>77.9</v>
      </c>
    </row>
    <row r="44" spans="1:15" ht="13.5">
      <c r="A44" s="105"/>
      <c r="B44" s="105">
        <v>20</v>
      </c>
      <c r="C44" s="106" t="s">
        <v>143</v>
      </c>
      <c r="D44" s="103">
        <v>0.001</v>
      </c>
      <c r="E44" s="205">
        <v>0.026</v>
      </c>
      <c r="F44" s="205"/>
      <c r="G44" s="205"/>
      <c r="H44" s="103">
        <v>0.004</v>
      </c>
      <c r="I44" s="205">
        <v>0.012</v>
      </c>
      <c r="J44" s="205"/>
      <c r="K44" s="205"/>
      <c r="L44" s="205"/>
      <c r="M44" s="104">
        <v>0.2</v>
      </c>
      <c r="N44" s="104">
        <v>25.4</v>
      </c>
      <c r="O44" s="104">
        <v>81.8</v>
      </c>
    </row>
    <row r="45" spans="1:15" ht="13.5">
      <c r="A45" s="105"/>
      <c r="B45" s="105">
        <v>20</v>
      </c>
      <c r="C45" s="106" t="s">
        <v>144</v>
      </c>
      <c r="D45" s="103">
        <v>0.001</v>
      </c>
      <c r="E45" s="205">
        <v>0.024</v>
      </c>
      <c r="F45" s="205"/>
      <c r="G45" s="205"/>
      <c r="H45" s="103">
        <v>0.004</v>
      </c>
      <c r="I45" s="205">
        <v>0.016</v>
      </c>
      <c r="J45" s="205"/>
      <c r="K45" s="205"/>
      <c r="L45" s="205"/>
      <c r="M45" s="104">
        <v>0.3</v>
      </c>
      <c r="N45" s="104">
        <v>22.6</v>
      </c>
      <c r="O45" s="104">
        <v>78</v>
      </c>
    </row>
    <row r="46" spans="1:15" ht="13.5">
      <c r="A46" s="105"/>
      <c r="B46" s="105">
        <v>20</v>
      </c>
      <c r="C46" s="106" t="s">
        <v>103</v>
      </c>
      <c r="D46" s="103">
        <v>0.001</v>
      </c>
      <c r="E46" s="205">
        <v>0.022</v>
      </c>
      <c r="F46" s="205"/>
      <c r="G46" s="205"/>
      <c r="H46" s="103">
        <v>0.007</v>
      </c>
      <c r="I46" s="205">
        <v>0.018</v>
      </c>
      <c r="J46" s="205"/>
      <c r="K46" s="205"/>
      <c r="L46" s="205"/>
      <c r="M46" s="104">
        <v>0.3</v>
      </c>
      <c r="N46" s="104">
        <v>17.3</v>
      </c>
      <c r="O46" s="104">
        <v>76.6</v>
      </c>
    </row>
    <row r="47" spans="1:15" ht="13.5">
      <c r="A47" s="105"/>
      <c r="B47" s="105">
        <v>20</v>
      </c>
      <c r="C47" s="106" t="s">
        <v>104</v>
      </c>
      <c r="D47" s="103">
        <v>0.001</v>
      </c>
      <c r="E47" s="205">
        <v>0.018</v>
      </c>
      <c r="F47" s="205"/>
      <c r="G47" s="205"/>
      <c r="H47" s="103">
        <v>0.01</v>
      </c>
      <c r="I47" s="205">
        <v>0.019</v>
      </c>
      <c r="J47" s="205"/>
      <c r="K47" s="205"/>
      <c r="L47" s="205"/>
      <c r="M47" s="104">
        <v>0.4</v>
      </c>
      <c r="N47" s="104">
        <v>10.4</v>
      </c>
      <c r="O47" s="104">
        <v>72.6</v>
      </c>
    </row>
    <row r="48" spans="1:15" ht="13.5">
      <c r="A48" s="105"/>
      <c r="B48" s="105">
        <v>20</v>
      </c>
      <c r="C48" s="106" t="s">
        <v>151</v>
      </c>
      <c r="D48" s="103">
        <v>0.001</v>
      </c>
      <c r="E48" s="205">
        <v>0.017</v>
      </c>
      <c r="F48" s="205"/>
      <c r="G48" s="205"/>
      <c r="H48" s="103">
        <v>0.016</v>
      </c>
      <c r="I48" s="205">
        <v>0.02</v>
      </c>
      <c r="J48" s="205"/>
      <c r="K48" s="205"/>
      <c r="L48" s="205"/>
      <c r="M48" s="104">
        <v>0.4</v>
      </c>
      <c r="N48" s="104">
        <v>6.6</v>
      </c>
      <c r="O48" s="104">
        <v>71.6</v>
      </c>
    </row>
    <row r="49" spans="1:15" ht="5.25" customHeight="1">
      <c r="A49" s="105"/>
      <c r="B49" s="105"/>
      <c r="C49" s="107"/>
      <c r="D49" s="103"/>
      <c r="E49" s="205"/>
      <c r="F49" s="205"/>
      <c r="G49" s="205"/>
      <c r="H49" s="103"/>
      <c r="I49" s="205"/>
      <c r="J49" s="205"/>
      <c r="K49" s="205"/>
      <c r="L49" s="205"/>
      <c r="M49" s="104"/>
      <c r="N49" s="104"/>
      <c r="O49" s="104"/>
    </row>
    <row r="50" spans="1:15" ht="13.5">
      <c r="A50" s="105"/>
      <c r="B50" s="105">
        <v>21</v>
      </c>
      <c r="C50" s="106" t="s">
        <v>145</v>
      </c>
      <c r="D50" s="103">
        <v>0.002</v>
      </c>
      <c r="E50" s="205">
        <v>0.013</v>
      </c>
      <c r="F50" s="205"/>
      <c r="G50" s="205"/>
      <c r="H50" s="103">
        <v>0.01</v>
      </c>
      <c r="I50" s="205">
        <v>0.019</v>
      </c>
      <c r="J50" s="205"/>
      <c r="K50" s="205"/>
      <c r="L50" s="205"/>
      <c r="M50" s="104">
        <v>0.4</v>
      </c>
      <c r="N50" s="104">
        <v>4</v>
      </c>
      <c r="O50" s="104">
        <v>65.4</v>
      </c>
    </row>
    <row r="51" spans="1:15" ht="13.5">
      <c r="A51" s="105"/>
      <c r="B51" s="105">
        <v>21</v>
      </c>
      <c r="C51" s="106" t="s">
        <v>146</v>
      </c>
      <c r="D51" s="103">
        <v>0.003</v>
      </c>
      <c r="E51" s="205">
        <v>0.021</v>
      </c>
      <c r="F51" s="205"/>
      <c r="G51" s="205"/>
      <c r="H51" s="103">
        <v>0.008</v>
      </c>
      <c r="I51" s="205">
        <v>0.021</v>
      </c>
      <c r="J51" s="205"/>
      <c r="K51" s="205"/>
      <c r="L51" s="205"/>
      <c r="M51" s="104">
        <v>0.4</v>
      </c>
      <c r="N51" s="104">
        <v>5.6</v>
      </c>
      <c r="O51" s="104">
        <v>64.9</v>
      </c>
    </row>
    <row r="52" spans="1:15" ht="13.5">
      <c r="A52" s="105"/>
      <c r="B52" s="105">
        <v>21</v>
      </c>
      <c r="C52" s="106" t="s">
        <v>147</v>
      </c>
      <c r="D52" s="103">
        <v>0.002</v>
      </c>
      <c r="E52" s="205">
        <v>0.017</v>
      </c>
      <c r="F52" s="205"/>
      <c r="G52" s="205"/>
      <c r="H52" s="103">
        <v>0.004</v>
      </c>
      <c r="I52" s="205">
        <v>0.016</v>
      </c>
      <c r="J52" s="205"/>
      <c r="K52" s="205"/>
      <c r="L52" s="205"/>
      <c r="M52" s="104">
        <v>0.3</v>
      </c>
      <c r="N52" s="104">
        <v>7.9</v>
      </c>
      <c r="O52" s="104">
        <v>62.2</v>
      </c>
    </row>
    <row r="53" spans="1:15" ht="5.25" customHeight="1">
      <c r="A53" s="59"/>
      <c r="B53" s="59"/>
      <c r="C53" s="60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15" ht="13.5">
      <c r="A54" s="51" t="s">
        <v>123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9"/>
    </row>
    <row r="55" spans="1:15" ht="13.5">
      <c r="A55" s="52" t="s">
        <v>149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ht="13.5">
      <c r="A56" s="52" t="s">
        <v>150</v>
      </c>
    </row>
  </sheetData>
  <mergeCells count="93">
    <mergeCell ref="B21:F21"/>
    <mergeCell ref="A6:F6"/>
    <mergeCell ref="A4:G4"/>
    <mergeCell ref="A8:F8"/>
    <mergeCell ref="A9:F9"/>
    <mergeCell ref="B10:F10"/>
    <mergeCell ref="B11:F11"/>
    <mergeCell ref="B12:F12"/>
    <mergeCell ref="B13:F13"/>
    <mergeCell ref="B14:F14"/>
    <mergeCell ref="Q4:R4"/>
    <mergeCell ref="L4:O4"/>
    <mergeCell ref="B15:F15"/>
    <mergeCell ref="B16:F16"/>
    <mergeCell ref="K16:O16"/>
    <mergeCell ref="B17:F17"/>
    <mergeCell ref="H4:I4"/>
    <mergeCell ref="L7:O7"/>
    <mergeCell ref="L8:O8"/>
    <mergeCell ref="L9:O9"/>
    <mergeCell ref="L10:O10"/>
    <mergeCell ref="L11:O11"/>
    <mergeCell ref="L12:O12"/>
    <mergeCell ref="L17:O17"/>
    <mergeCell ref="B20:F20"/>
    <mergeCell ref="K21:O21"/>
    <mergeCell ref="L13:O13"/>
    <mergeCell ref="L18:O18"/>
    <mergeCell ref="L19:O19"/>
    <mergeCell ref="L20:O20"/>
    <mergeCell ref="B18:F18"/>
    <mergeCell ref="B19:F19"/>
    <mergeCell ref="K14:O14"/>
    <mergeCell ref="K15:O15"/>
    <mergeCell ref="L22:O22"/>
    <mergeCell ref="D30:D31"/>
    <mergeCell ref="E30:G31"/>
    <mergeCell ref="N29:N30"/>
    <mergeCell ref="O29:O30"/>
    <mergeCell ref="B22:E22"/>
    <mergeCell ref="I29:L29"/>
    <mergeCell ref="A29:C32"/>
    <mergeCell ref="E29:G29"/>
    <mergeCell ref="E32:G32"/>
    <mergeCell ref="A34:C34"/>
    <mergeCell ref="E34:G34"/>
    <mergeCell ref="I34:L34"/>
    <mergeCell ref="O31:O32"/>
    <mergeCell ref="H30:H31"/>
    <mergeCell ref="I30:L31"/>
    <mergeCell ref="N31:N32"/>
    <mergeCell ref="M30:M31"/>
    <mergeCell ref="I32:L32"/>
    <mergeCell ref="I41:L41"/>
    <mergeCell ref="I35:L35"/>
    <mergeCell ref="I43:L43"/>
    <mergeCell ref="E43:G43"/>
    <mergeCell ref="E40:G40"/>
    <mergeCell ref="E41:G41"/>
    <mergeCell ref="I37:L37"/>
    <mergeCell ref="I36:L36"/>
    <mergeCell ref="I39:L39"/>
    <mergeCell ref="I40:L40"/>
    <mergeCell ref="E51:G51"/>
    <mergeCell ref="E52:G52"/>
    <mergeCell ref="I51:L51"/>
    <mergeCell ref="E46:G46"/>
    <mergeCell ref="I48:L48"/>
    <mergeCell ref="I49:L49"/>
    <mergeCell ref="I50:L50"/>
    <mergeCell ref="I52:L52"/>
    <mergeCell ref="E50:G50"/>
    <mergeCell ref="E47:G47"/>
    <mergeCell ref="E49:G49"/>
    <mergeCell ref="A35:C35"/>
    <mergeCell ref="E35:G35"/>
    <mergeCell ref="A37:C37"/>
    <mergeCell ref="E37:G37"/>
    <mergeCell ref="A36:C36"/>
    <mergeCell ref="E36:G36"/>
    <mergeCell ref="E45:G45"/>
    <mergeCell ref="E44:G44"/>
    <mergeCell ref="E42:G42"/>
    <mergeCell ref="A38:C38"/>
    <mergeCell ref="E38:G38"/>
    <mergeCell ref="I38:L38"/>
    <mergeCell ref="E48:G48"/>
    <mergeCell ref="I44:L44"/>
    <mergeCell ref="I45:L45"/>
    <mergeCell ref="I46:L46"/>
    <mergeCell ref="I47:L47"/>
    <mergeCell ref="E39:G39"/>
    <mergeCell ref="I42:L42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&amp;R&amp;8保健 ・ 衛生 ・ 公害　　　　87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X19" sqref="X19"/>
    </sheetView>
  </sheetViews>
  <sheetFormatPr defaultColWidth="9.00390625" defaultRowHeight="13.5"/>
  <cols>
    <col min="1" max="1" width="2.50390625" style="0" customWidth="1"/>
    <col min="2" max="2" width="4.75390625" style="0" customWidth="1"/>
    <col min="3" max="3" width="7.50390625" style="0" customWidth="1"/>
    <col min="4" max="4" width="2.75390625" style="0" customWidth="1"/>
    <col min="5" max="5" width="7.50390625" style="0" customWidth="1"/>
    <col min="6" max="7" width="3.75390625" style="0" customWidth="1"/>
    <col min="8" max="8" width="7.50390625" style="0" customWidth="1"/>
    <col min="9" max="10" width="3.75390625" style="0" customWidth="1"/>
    <col min="11" max="14" width="7.50390625" style="0" customWidth="1"/>
    <col min="15" max="16" width="3.75390625" style="0" customWidth="1"/>
  </cols>
  <sheetData>
    <row r="1" spans="1:16" ht="26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2.5" customHeight="1">
      <c r="A2" s="45" t="s">
        <v>74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3.5">
      <c r="A3" s="116" t="s">
        <v>116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5" ht="14.25">
      <c r="A4" s="244" t="s">
        <v>2</v>
      </c>
      <c r="B4" s="245"/>
      <c r="C4" s="248" t="s">
        <v>75</v>
      </c>
      <c r="D4" s="259" t="s">
        <v>82</v>
      </c>
      <c r="E4" s="260"/>
      <c r="F4" s="250" t="s">
        <v>76</v>
      </c>
      <c r="G4" s="250"/>
      <c r="H4" s="117" t="s">
        <v>154</v>
      </c>
      <c r="I4" s="243" t="s">
        <v>155</v>
      </c>
      <c r="J4" s="243"/>
      <c r="K4" s="117" t="s">
        <v>156</v>
      </c>
      <c r="L4" s="117" t="s">
        <v>157</v>
      </c>
      <c r="M4" s="117" t="s">
        <v>158</v>
      </c>
      <c r="N4" s="118" t="s">
        <v>159</v>
      </c>
      <c r="O4" s="5"/>
    </row>
    <row r="5" spans="1:24" ht="13.5">
      <c r="A5" s="246"/>
      <c r="B5" s="247"/>
      <c r="C5" s="249"/>
      <c r="D5" s="261" t="s">
        <v>160</v>
      </c>
      <c r="E5" s="262"/>
      <c r="F5" s="258" t="s">
        <v>77</v>
      </c>
      <c r="G5" s="258"/>
      <c r="H5" s="119" t="s">
        <v>161</v>
      </c>
      <c r="I5" s="242" t="s">
        <v>78</v>
      </c>
      <c r="J5" s="242"/>
      <c r="K5" s="119" t="s">
        <v>161</v>
      </c>
      <c r="L5" s="119" t="s">
        <v>161</v>
      </c>
      <c r="M5" s="119" t="s">
        <v>161</v>
      </c>
      <c r="N5" s="120" t="s">
        <v>161</v>
      </c>
      <c r="O5" s="6"/>
      <c r="V5" s="154"/>
      <c r="W5" s="154"/>
      <c r="X5" s="154"/>
    </row>
    <row r="6" spans="1:24" ht="5.25" customHeight="1">
      <c r="A6" s="121"/>
      <c r="B6" s="122"/>
      <c r="C6" s="13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V6" s="154"/>
      <c r="W6" s="154"/>
      <c r="X6" s="154"/>
    </row>
    <row r="7" spans="1:15" ht="15" customHeight="1">
      <c r="A7" s="251">
        <v>16</v>
      </c>
      <c r="B7" s="252"/>
      <c r="C7" s="133">
        <v>2</v>
      </c>
      <c r="D7" s="263" t="s">
        <v>162</v>
      </c>
      <c r="E7" s="229"/>
      <c r="F7" s="240">
        <v>7.9</v>
      </c>
      <c r="G7" s="240"/>
      <c r="H7" s="125">
        <v>8.6</v>
      </c>
      <c r="I7" s="240">
        <v>1.3</v>
      </c>
      <c r="J7" s="240"/>
      <c r="K7" s="124">
        <v>3</v>
      </c>
      <c r="L7" s="124" t="s">
        <v>163</v>
      </c>
      <c r="M7" s="126" t="s">
        <v>164</v>
      </c>
      <c r="N7" s="126">
        <v>0.06</v>
      </c>
      <c r="O7" s="4"/>
    </row>
    <row r="8" spans="1:15" ht="15" customHeight="1">
      <c r="A8" s="251">
        <v>17</v>
      </c>
      <c r="B8" s="254"/>
      <c r="C8" s="133">
        <v>2</v>
      </c>
      <c r="D8" s="263" t="s">
        <v>162</v>
      </c>
      <c r="E8" s="229"/>
      <c r="F8" s="240">
        <v>7.4</v>
      </c>
      <c r="G8" s="240"/>
      <c r="H8" s="125">
        <v>9.5</v>
      </c>
      <c r="I8" s="240">
        <v>2.1</v>
      </c>
      <c r="J8" s="240"/>
      <c r="K8" s="124">
        <v>4</v>
      </c>
      <c r="L8" s="124" t="s">
        <v>163</v>
      </c>
      <c r="M8" s="126" t="s">
        <v>164</v>
      </c>
      <c r="N8" s="126">
        <v>0.3</v>
      </c>
      <c r="O8" s="4"/>
    </row>
    <row r="9" spans="1:16" ht="15" customHeight="1">
      <c r="A9" s="251">
        <v>18</v>
      </c>
      <c r="B9" s="254"/>
      <c r="C9" s="134">
        <v>2</v>
      </c>
      <c r="D9" s="253" t="s">
        <v>162</v>
      </c>
      <c r="E9" s="229"/>
      <c r="F9" s="241">
        <v>7.6</v>
      </c>
      <c r="G9" s="241"/>
      <c r="H9" s="128">
        <v>9.4</v>
      </c>
      <c r="I9" s="241">
        <v>1</v>
      </c>
      <c r="J9" s="241"/>
      <c r="K9" s="127">
        <v>3</v>
      </c>
      <c r="L9" s="127" t="s">
        <v>163</v>
      </c>
      <c r="M9" s="129" t="s">
        <v>164</v>
      </c>
      <c r="N9" s="129">
        <v>0.11</v>
      </c>
      <c r="O9" s="19"/>
      <c r="P9" s="9"/>
    </row>
    <row r="10" spans="1:16" ht="15" customHeight="1">
      <c r="A10" s="251">
        <v>19</v>
      </c>
      <c r="B10" s="254"/>
      <c r="C10" s="134">
        <v>2</v>
      </c>
      <c r="D10" s="253" t="s">
        <v>162</v>
      </c>
      <c r="E10" s="229"/>
      <c r="F10" s="241">
        <v>7.9</v>
      </c>
      <c r="G10" s="241"/>
      <c r="H10" s="128">
        <v>9.8</v>
      </c>
      <c r="I10" s="241">
        <v>1.4</v>
      </c>
      <c r="J10" s="241"/>
      <c r="K10" s="127">
        <v>4</v>
      </c>
      <c r="L10" s="127" t="s">
        <v>163</v>
      </c>
      <c r="M10" s="129" t="s">
        <v>164</v>
      </c>
      <c r="N10" s="129">
        <v>0.04</v>
      </c>
      <c r="O10" s="19"/>
      <c r="P10" s="9"/>
    </row>
    <row r="11" spans="1:16" ht="15" customHeight="1">
      <c r="A11" s="256">
        <v>20</v>
      </c>
      <c r="B11" s="257"/>
      <c r="C11" s="135">
        <v>2</v>
      </c>
      <c r="D11" s="264" t="s">
        <v>79</v>
      </c>
      <c r="E11" s="229"/>
      <c r="F11" s="239">
        <v>7.4</v>
      </c>
      <c r="G11" s="239"/>
      <c r="H11" s="40">
        <v>10</v>
      </c>
      <c r="I11" s="239">
        <v>0.6</v>
      </c>
      <c r="J11" s="239"/>
      <c r="K11" s="41">
        <v>4</v>
      </c>
      <c r="L11" s="84" t="s">
        <v>169</v>
      </c>
      <c r="M11" s="42" t="s">
        <v>164</v>
      </c>
      <c r="N11" s="42">
        <v>0.03</v>
      </c>
      <c r="O11" s="19"/>
      <c r="P11" s="9"/>
    </row>
    <row r="12" spans="1:16" ht="5.25" customHeight="1">
      <c r="A12" s="130"/>
      <c r="B12" s="131"/>
      <c r="C12" s="136"/>
      <c r="D12" s="123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9"/>
      <c r="P12" s="9"/>
    </row>
    <row r="13" spans="1:16" ht="13.5">
      <c r="A13" s="2"/>
      <c r="B13" s="2"/>
      <c r="C13" s="2"/>
      <c r="D13" s="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7"/>
      <c r="P13" s="9"/>
    </row>
    <row r="14" spans="1:16" ht="13.5">
      <c r="A14" s="1"/>
      <c r="B14" s="1"/>
      <c r="C14" s="1"/>
      <c r="D14" s="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/>
    </row>
    <row r="15" spans="1:16" ht="13.5">
      <c r="A15" s="116" t="s">
        <v>117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5" ht="14.25">
      <c r="A16" s="244" t="s">
        <v>2</v>
      </c>
      <c r="B16" s="245"/>
      <c r="C16" s="248" t="s">
        <v>75</v>
      </c>
      <c r="D16" s="259" t="s">
        <v>82</v>
      </c>
      <c r="E16" s="260"/>
      <c r="F16" s="250" t="s">
        <v>76</v>
      </c>
      <c r="G16" s="250"/>
      <c r="H16" s="117" t="s">
        <v>154</v>
      </c>
      <c r="I16" s="243" t="s">
        <v>155</v>
      </c>
      <c r="J16" s="243"/>
      <c r="K16" s="117" t="s">
        <v>156</v>
      </c>
      <c r="L16" s="117" t="s">
        <v>157</v>
      </c>
      <c r="M16" s="117" t="s">
        <v>158</v>
      </c>
      <c r="N16" s="118" t="s">
        <v>159</v>
      </c>
      <c r="O16" s="5"/>
    </row>
    <row r="17" spans="1:15" ht="13.5">
      <c r="A17" s="246"/>
      <c r="B17" s="247"/>
      <c r="C17" s="249"/>
      <c r="D17" s="261" t="s">
        <v>160</v>
      </c>
      <c r="E17" s="262"/>
      <c r="F17" s="258" t="s">
        <v>77</v>
      </c>
      <c r="G17" s="258"/>
      <c r="H17" s="119" t="s">
        <v>161</v>
      </c>
      <c r="I17" s="242" t="s">
        <v>78</v>
      </c>
      <c r="J17" s="242"/>
      <c r="K17" s="119" t="s">
        <v>161</v>
      </c>
      <c r="L17" s="119" t="s">
        <v>161</v>
      </c>
      <c r="M17" s="119" t="s">
        <v>161</v>
      </c>
      <c r="N17" s="120" t="s">
        <v>161</v>
      </c>
      <c r="O17" s="6"/>
    </row>
    <row r="18" spans="1:14" ht="5.25" customHeight="1">
      <c r="A18" s="121"/>
      <c r="B18" s="122"/>
      <c r="C18" s="13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5" ht="15" customHeight="1">
      <c r="A19" s="143">
        <v>16</v>
      </c>
      <c r="B19" s="139"/>
      <c r="C19" s="134">
        <v>8</v>
      </c>
      <c r="D19" s="253" t="s">
        <v>162</v>
      </c>
      <c r="E19" s="229"/>
      <c r="F19" s="241">
        <v>7.6</v>
      </c>
      <c r="G19" s="241"/>
      <c r="H19" s="128">
        <v>9.5</v>
      </c>
      <c r="I19" s="241">
        <v>0.9</v>
      </c>
      <c r="J19" s="241"/>
      <c r="K19" s="128">
        <v>5.6</v>
      </c>
      <c r="L19" s="127" t="s">
        <v>163</v>
      </c>
      <c r="M19" s="126" t="s">
        <v>164</v>
      </c>
      <c r="N19" s="126">
        <v>0.03</v>
      </c>
      <c r="O19" s="4"/>
    </row>
    <row r="20" spans="1:15" ht="15" customHeight="1">
      <c r="A20" s="143">
        <v>17</v>
      </c>
      <c r="B20" s="170"/>
      <c r="C20" s="134">
        <v>8</v>
      </c>
      <c r="D20" s="253" t="s">
        <v>162</v>
      </c>
      <c r="E20" s="229"/>
      <c r="F20" s="241">
        <v>7.5</v>
      </c>
      <c r="G20" s="241"/>
      <c r="H20" s="128">
        <v>11.1</v>
      </c>
      <c r="I20" s="241">
        <v>0.8</v>
      </c>
      <c r="J20" s="241"/>
      <c r="K20" s="127">
        <v>13</v>
      </c>
      <c r="L20" s="127" t="s">
        <v>163</v>
      </c>
      <c r="M20" s="126" t="s">
        <v>164</v>
      </c>
      <c r="N20" s="126">
        <v>0.02</v>
      </c>
      <c r="O20" s="4"/>
    </row>
    <row r="21" spans="1:17" ht="15" customHeight="1">
      <c r="A21" s="143">
        <v>18</v>
      </c>
      <c r="B21" s="170"/>
      <c r="C21" s="134">
        <v>8</v>
      </c>
      <c r="D21" s="253" t="s">
        <v>162</v>
      </c>
      <c r="E21" s="229"/>
      <c r="F21" s="241">
        <v>7.8</v>
      </c>
      <c r="G21" s="241"/>
      <c r="H21" s="128">
        <v>11.4</v>
      </c>
      <c r="I21" s="241">
        <v>1.5</v>
      </c>
      <c r="J21" s="241"/>
      <c r="K21" s="127">
        <v>4</v>
      </c>
      <c r="L21" s="127" t="s">
        <v>163</v>
      </c>
      <c r="M21" s="129" t="s">
        <v>164</v>
      </c>
      <c r="N21" s="129" t="s">
        <v>165</v>
      </c>
      <c r="O21" s="19"/>
      <c r="P21" s="9"/>
      <c r="Q21" s="9"/>
    </row>
    <row r="22" spans="1:17" ht="15" customHeight="1">
      <c r="A22" s="143">
        <v>19</v>
      </c>
      <c r="B22" s="170"/>
      <c r="C22" s="134">
        <v>8</v>
      </c>
      <c r="D22" s="253" t="s">
        <v>162</v>
      </c>
      <c r="E22" s="229"/>
      <c r="F22" s="241">
        <v>7.6</v>
      </c>
      <c r="G22" s="241"/>
      <c r="H22" s="128">
        <v>11.3</v>
      </c>
      <c r="I22" s="241">
        <v>0.6</v>
      </c>
      <c r="J22" s="241"/>
      <c r="K22" s="127">
        <v>3</v>
      </c>
      <c r="L22" s="127" t="s">
        <v>163</v>
      </c>
      <c r="M22" s="129" t="s">
        <v>164</v>
      </c>
      <c r="N22" s="129">
        <v>0.01</v>
      </c>
      <c r="O22" s="19"/>
      <c r="P22" s="9"/>
      <c r="Q22" s="9"/>
    </row>
    <row r="23" spans="1:17" ht="15" customHeight="1">
      <c r="A23" s="175">
        <v>20</v>
      </c>
      <c r="B23" s="176"/>
      <c r="C23" s="135">
        <v>8</v>
      </c>
      <c r="D23" s="264" t="s">
        <v>79</v>
      </c>
      <c r="E23" s="229"/>
      <c r="F23" s="239">
        <v>7.4</v>
      </c>
      <c r="G23" s="239"/>
      <c r="H23" s="40">
        <v>10.7</v>
      </c>
      <c r="I23" s="239">
        <v>0.5</v>
      </c>
      <c r="J23" s="239"/>
      <c r="K23" s="41">
        <v>3</v>
      </c>
      <c r="L23" s="84" t="s">
        <v>170</v>
      </c>
      <c r="M23" s="42" t="s">
        <v>164</v>
      </c>
      <c r="N23" s="42">
        <v>0.02</v>
      </c>
      <c r="O23" s="19"/>
      <c r="P23" s="9"/>
      <c r="Q23" s="9"/>
    </row>
    <row r="24" spans="1:17" ht="5.25" customHeight="1">
      <c r="A24" s="59"/>
      <c r="B24" s="60"/>
      <c r="C24" s="13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9"/>
      <c r="P24" s="9"/>
      <c r="Q24" s="9"/>
    </row>
    <row r="25" spans="1:17" ht="13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7"/>
      <c r="P25" s="9"/>
      <c r="Q25" s="9"/>
    </row>
    <row r="26" spans="3:15" ht="13.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6" ht="13.5">
      <c r="A27" s="116" t="s">
        <v>118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5" ht="14.25">
      <c r="A28" s="244" t="s">
        <v>2</v>
      </c>
      <c r="B28" s="245"/>
      <c r="C28" s="248" t="s">
        <v>75</v>
      </c>
      <c r="D28" s="259" t="s">
        <v>82</v>
      </c>
      <c r="E28" s="260"/>
      <c r="F28" s="250" t="s">
        <v>76</v>
      </c>
      <c r="G28" s="250"/>
      <c r="H28" s="117" t="s">
        <v>154</v>
      </c>
      <c r="I28" s="243" t="s">
        <v>155</v>
      </c>
      <c r="J28" s="243"/>
      <c r="K28" s="117" t="s">
        <v>156</v>
      </c>
      <c r="L28" s="117" t="s">
        <v>157</v>
      </c>
      <c r="M28" s="117" t="s">
        <v>158</v>
      </c>
      <c r="N28" s="118" t="s">
        <v>159</v>
      </c>
      <c r="O28" s="5"/>
    </row>
    <row r="29" spans="1:15" ht="13.5">
      <c r="A29" s="246"/>
      <c r="B29" s="247"/>
      <c r="C29" s="249"/>
      <c r="D29" s="261" t="s">
        <v>160</v>
      </c>
      <c r="E29" s="262"/>
      <c r="F29" s="258" t="s">
        <v>77</v>
      </c>
      <c r="G29" s="258"/>
      <c r="H29" s="119" t="s">
        <v>161</v>
      </c>
      <c r="I29" s="242" t="s">
        <v>78</v>
      </c>
      <c r="J29" s="242"/>
      <c r="K29" s="119" t="s">
        <v>161</v>
      </c>
      <c r="L29" s="119" t="s">
        <v>161</v>
      </c>
      <c r="M29" s="119" t="s">
        <v>161</v>
      </c>
      <c r="N29" s="120" t="s">
        <v>161</v>
      </c>
      <c r="O29" s="6"/>
    </row>
    <row r="30" spans="1:14" ht="5.25" customHeight="1">
      <c r="A30" s="121"/>
      <c r="B30" s="122"/>
      <c r="C30" s="132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</row>
    <row r="31" spans="1:15" ht="15" customHeight="1">
      <c r="A31" s="251">
        <v>16</v>
      </c>
      <c r="B31" s="252"/>
      <c r="C31" s="133">
        <v>2</v>
      </c>
      <c r="D31" s="263" t="s">
        <v>162</v>
      </c>
      <c r="E31" s="229"/>
      <c r="F31" s="240">
        <v>7.1</v>
      </c>
      <c r="G31" s="240"/>
      <c r="H31" s="125">
        <v>9.1</v>
      </c>
      <c r="I31" s="240">
        <v>0.4</v>
      </c>
      <c r="J31" s="240"/>
      <c r="K31" s="125">
        <v>3.5</v>
      </c>
      <c r="L31" s="124" t="s">
        <v>163</v>
      </c>
      <c r="M31" s="124" t="s">
        <v>163</v>
      </c>
      <c r="N31" s="124" t="s">
        <v>163</v>
      </c>
      <c r="O31" s="3"/>
    </row>
    <row r="32" spans="1:15" ht="15" customHeight="1">
      <c r="A32" s="143">
        <v>17</v>
      </c>
      <c r="B32" s="170"/>
      <c r="C32" s="134">
        <v>2</v>
      </c>
      <c r="D32" s="253" t="s">
        <v>162</v>
      </c>
      <c r="E32" s="229"/>
      <c r="F32" s="241">
        <v>7.1</v>
      </c>
      <c r="G32" s="241"/>
      <c r="H32" s="128">
        <v>10.1</v>
      </c>
      <c r="I32" s="241">
        <v>0.6</v>
      </c>
      <c r="J32" s="241"/>
      <c r="K32" s="127">
        <v>5</v>
      </c>
      <c r="L32" s="127" t="s">
        <v>163</v>
      </c>
      <c r="M32" s="127" t="s">
        <v>163</v>
      </c>
      <c r="N32" s="124" t="s">
        <v>163</v>
      </c>
      <c r="O32" s="3"/>
    </row>
    <row r="33" spans="1:15" ht="15" customHeight="1">
      <c r="A33" s="143">
        <v>18</v>
      </c>
      <c r="B33" s="170"/>
      <c r="C33" s="134">
        <v>2</v>
      </c>
      <c r="D33" s="253" t="s">
        <v>162</v>
      </c>
      <c r="E33" s="229"/>
      <c r="F33" s="241">
        <v>6.8</v>
      </c>
      <c r="G33" s="241"/>
      <c r="H33" s="128">
        <v>9.3</v>
      </c>
      <c r="I33" s="241">
        <v>0.7</v>
      </c>
      <c r="J33" s="241"/>
      <c r="K33" s="127">
        <v>3</v>
      </c>
      <c r="L33" s="127" t="s">
        <v>163</v>
      </c>
      <c r="M33" s="127" t="s">
        <v>163</v>
      </c>
      <c r="N33" s="124" t="s">
        <v>163</v>
      </c>
      <c r="O33" s="3"/>
    </row>
    <row r="34" spans="1:15" ht="15" customHeight="1">
      <c r="A34" s="143">
        <v>19</v>
      </c>
      <c r="B34" s="170"/>
      <c r="C34" s="134">
        <v>2</v>
      </c>
      <c r="D34" s="253" t="s">
        <v>162</v>
      </c>
      <c r="E34" s="229"/>
      <c r="F34" s="241">
        <v>7.1</v>
      </c>
      <c r="G34" s="241"/>
      <c r="H34" s="128">
        <v>10.8</v>
      </c>
      <c r="I34" s="255" t="s">
        <v>166</v>
      </c>
      <c r="J34" s="255"/>
      <c r="K34" s="127">
        <v>2</v>
      </c>
      <c r="L34" s="127" t="s">
        <v>163</v>
      </c>
      <c r="M34" s="127" t="s">
        <v>163</v>
      </c>
      <c r="N34" s="124" t="s">
        <v>163</v>
      </c>
      <c r="O34" s="3"/>
    </row>
    <row r="35" spans="1:15" ht="15" customHeight="1">
      <c r="A35" s="175">
        <v>20</v>
      </c>
      <c r="B35" s="176"/>
      <c r="C35" s="135">
        <v>2</v>
      </c>
      <c r="D35" s="264" t="s">
        <v>79</v>
      </c>
      <c r="E35" s="229"/>
      <c r="F35" s="239">
        <v>7.2</v>
      </c>
      <c r="G35" s="239"/>
      <c r="H35" s="40">
        <v>9.7</v>
      </c>
      <c r="I35" s="239" t="s">
        <v>166</v>
      </c>
      <c r="J35" s="239"/>
      <c r="K35" s="41">
        <v>1</v>
      </c>
      <c r="L35" s="84" t="s">
        <v>170</v>
      </c>
      <c r="M35" s="42" t="s">
        <v>164</v>
      </c>
      <c r="N35" s="42">
        <v>0.02</v>
      </c>
      <c r="O35" s="3"/>
    </row>
    <row r="36" spans="1:14" ht="5.25" customHeight="1">
      <c r="A36" s="59"/>
      <c r="B36" s="60"/>
      <c r="C36" s="13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123"/>
    </row>
    <row r="37" spans="1:15" ht="13.5">
      <c r="A37" s="51" t="s">
        <v>123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29"/>
      <c r="N37" s="2"/>
      <c r="O37" s="1"/>
    </row>
    <row r="38" spans="1:13" ht="13.5">
      <c r="A38" s="115" t="s">
        <v>152</v>
      </c>
      <c r="B38" s="18"/>
      <c r="C38" s="18"/>
      <c r="D38" s="18"/>
      <c r="E38" s="30"/>
      <c r="F38" s="18"/>
      <c r="G38" s="30"/>
      <c r="H38" s="30"/>
      <c r="I38" s="30"/>
      <c r="J38" s="30"/>
      <c r="K38" s="30"/>
      <c r="L38" s="30"/>
      <c r="M38" s="18"/>
    </row>
    <row r="39" spans="1:12" ht="13.5">
      <c r="A39" s="115" t="s">
        <v>153</v>
      </c>
      <c r="E39" s="30"/>
      <c r="F39" s="30"/>
      <c r="G39" s="30"/>
      <c r="H39" s="30"/>
      <c r="I39" s="9"/>
      <c r="J39" s="9"/>
      <c r="K39" s="9"/>
      <c r="L39" s="9"/>
    </row>
    <row r="40" spans="1:29" ht="13.5">
      <c r="A40" s="115" t="s">
        <v>167</v>
      </c>
      <c r="U40" s="156"/>
      <c r="V40" s="156"/>
      <c r="W40" s="156"/>
      <c r="X40" s="156"/>
      <c r="Y40" s="156"/>
      <c r="Z40" s="156"/>
      <c r="AA40" s="156"/>
      <c r="AB40" s="156"/>
      <c r="AC40" s="156"/>
    </row>
    <row r="41" ht="13.5">
      <c r="A41" s="115" t="s">
        <v>168</v>
      </c>
    </row>
  </sheetData>
  <mergeCells count="84">
    <mergeCell ref="D32:E32"/>
    <mergeCell ref="D33:E33"/>
    <mergeCell ref="D34:E34"/>
    <mergeCell ref="D35:E35"/>
    <mergeCell ref="D23:E23"/>
    <mergeCell ref="D28:E28"/>
    <mergeCell ref="D29:E29"/>
    <mergeCell ref="D31:E31"/>
    <mergeCell ref="D10:E10"/>
    <mergeCell ref="D11:E11"/>
    <mergeCell ref="D16:E16"/>
    <mergeCell ref="D17:E17"/>
    <mergeCell ref="D5:E5"/>
    <mergeCell ref="D7:E7"/>
    <mergeCell ref="D8:E8"/>
    <mergeCell ref="D9:E9"/>
    <mergeCell ref="A28:B29"/>
    <mergeCell ref="C28:C29"/>
    <mergeCell ref="A8:B8"/>
    <mergeCell ref="F8:G8"/>
    <mergeCell ref="F28:G28"/>
    <mergeCell ref="A22:B22"/>
    <mergeCell ref="F29:G29"/>
    <mergeCell ref="A21:B21"/>
    <mergeCell ref="A20:B20"/>
    <mergeCell ref="A9:B9"/>
    <mergeCell ref="I16:J16"/>
    <mergeCell ref="F17:G17"/>
    <mergeCell ref="I17:J17"/>
    <mergeCell ref="I8:J8"/>
    <mergeCell ref="F9:G9"/>
    <mergeCell ref="I9:J9"/>
    <mergeCell ref="F10:G10"/>
    <mergeCell ref="I10:J10"/>
    <mergeCell ref="F11:G11"/>
    <mergeCell ref="I4:J4"/>
    <mergeCell ref="I5:J5"/>
    <mergeCell ref="F4:G4"/>
    <mergeCell ref="A7:B7"/>
    <mergeCell ref="F7:G7"/>
    <mergeCell ref="I7:J7"/>
    <mergeCell ref="A4:B5"/>
    <mergeCell ref="C4:C5"/>
    <mergeCell ref="F5:G5"/>
    <mergeCell ref="D4:E4"/>
    <mergeCell ref="A10:B10"/>
    <mergeCell ref="A34:B34"/>
    <mergeCell ref="F34:G34"/>
    <mergeCell ref="I34:J34"/>
    <mergeCell ref="A33:B33"/>
    <mergeCell ref="F33:G33"/>
    <mergeCell ref="I33:J33"/>
    <mergeCell ref="A11:B11"/>
    <mergeCell ref="A23:B23"/>
    <mergeCell ref="I11:J11"/>
    <mergeCell ref="A19:B19"/>
    <mergeCell ref="F19:G19"/>
    <mergeCell ref="I19:J19"/>
    <mergeCell ref="F23:G23"/>
    <mergeCell ref="I20:J20"/>
    <mergeCell ref="I21:J21"/>
    <mergeCell ref="D19:E19"/>
    <mergeCell ref="D20:E20"/>
    <mergeCell ref="D21:E21"/>
    <mergeCell ref="D22:E22"/>
    <mergeCell ref="A16:B17"/>
    <mergeCell ref="C16:C17"/>
    <mergeCell ref="F16:G16"/>
    <mergeCell ref="A35:B35"/>
    <mergeCell ref="F22:G22"/>
    <mergeCell ref="F20:G20"/>
    <mergeCell ref="F21:G21"/>
    <mergeCell ref="A32:B32"/>
    <mergeCell ref="F32:G32"/>
    <mergeCell ref="A31:B31"/>
    <mergeCell ref="F35:G35"/>
    <mergeCell ref="F31:G31"/>
    <mergeCell ref="I35:J35"/>
    <mergeCell ref="I22:J22"/>
    <mergeCell ref="I32:J32"/>
    <mergeCell ref="I29:J29"/>
    <mergeCell ref="I28:J28"/>
    <mergeCell ref="I31:J31"/>
    <mergeCell ref="I23:J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88　　　　保健 ・ 衛生 ・ 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2010-02-10T07:22:05Z</cp:lastPrinted>
  <dcterms:created xsi:type="dcterms:W3CDTF">2003-05-27T00:32:44Z</dcterms:created>
  <dcterms:modified xsi:type="dcterms:W3CDTF">2010-03-02T05:56:37Z</dcterms:modified>
  <cp:category/>
  <cp:version/>
  <cp:contentType/>
  <cp:contentStatus/>
</cp:coreProperties>
</file>