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70" windowWidth="15480" windowHeight="6450" tabRatio="877" activeTab="7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</sheets>
  <definedNames/>
  <calcPr fullCalcOnLoad="1"/>
</workbook>
</file>

<file path=xl/sharedStrings.xml><?xml version="1.0" encoding="utf-8"?>
<sst xmlns="http://schemas.openxmlformats.org/spreadsheetml/2006/main" count="125" uniqueCount="80">
  <si>
    <t>各年度末現在</t>
  </si>
  <si>
    <t>被保険者数</t>
  </si>
  <si>
    <t>出産育児一時金</t>
  </si>
  <si>
    <t>資料：福祉保健部保険年金課</t>
  </si>
  <si>
    <t>保険者 (市)
負　担　額</t>
  </si>
  <si>
    <t>金額　(千円)</t>
  </si>
  <si>
    <t>各年度決算時点</t>
  </si>
  <si>
    <t>社会保険離脱
（人）</t>
  </si>
  <si>
    <t>生活保護廃止
（人）</t>
  </si>
  <si>
    <t>そ の 他
（人）</t>
  </si>
  <si>
    <t>受診件数
（件）</t>
  </si>
  <si>
    <t>費　用　額</t>
  </si>
  <si>
    <t>件数（件）</t>
  </si>
  <si>
    <t>その他の
負 担 額</t>
  </si>
  <si>
    <t>収納率（％）</t>
  </si>
  <si>
    <t>費用額（千円）</t>
  </si>
  <si>
    <t>費用額　(千円)</t>
  </si>
  <si>
    <t>6社会福祉－7国民健康保険</t>
  </si>
  <si>
    <t>2表　被保険者資格取得事由別状況の推移</t>
  </si>
  <si>
    <t>3表　被保険者資格喪失事由別状況の推移</t>
  </si>
  <si>
    <t>4表　保険料収入状況の推移</t>
  </si>
  <si>
    <t>注１：１世帯当たりの金額＝金額(調定額)÷年間平均世帯数</t>
  </si>
  <si>
    <t>注２：１人当たりの金額＝金額(調定額)÷年間平均被保険者数</t>
  </si>
  <si>
    <t>5表　医療給付状況の推移</t>
  </si>
  <si>
    <t>注１：負担額のうち費用額は千円未満四捨五入で端数処理を行ったため、内訳とは一致しない場合がある。</t>
  </si>
  <si>
    <t>注２：１人当たりの費用額＝負担額(費用額)÷年間平均被保険者数</t>
  </si>
  <si>
    <t>6表　療養費等支給別決定状況の推移</t>
  </si>
  <si>
    <t>7表　療養給付費の推移</t>
  </si>
  <si>
    <t>8表　その他の保険給付の支給状況の推移</t>
  </si>
  <si>
    <t>１世帯当たりの調定 （円）</t>
  </si>
  <si>
    <t>1人当たり費用額（円）</t>
  </si>
  <si>
    <t>1件当たり費用額（円）</t>
  </si>
  <si>
    <t>被保険者
負 担 額</t>
  </si>
  <si>
    <t xml:space="preserve">  注：食事療養の件数は、入院の件数に含まれているため、総数(件数)には計上されない。</t>
  </si>
  <si>
    <t>被保険者数
(人)</t>
  </si>
  <si>
    <t>立川市の人口</t>
  </si>
  <si>
    <t>国民健康保険</t>
  </si>
  <si>
    <t>資料：福祉保健部保険年金課「事業年報　A表」</t>
  </si>
  <si>
    <t>社会保険
加入（人）</t>
  </si>
  <si>
    <t>生活保護
開始（人）</t>
  </si>
  <si>
    <t>資料：福祉保健部保険年金課「事業年報　A表」</t>
  </si>
  <si>
    <t>注３：負担額のうち保険者（市）負担額には、高額療養費・高額介護合算療養費・徴収金等が含まれる。</t>
  </si>
  <si>
    <t>資料：福祉保健部保険年金課　「事業年報　C表」</t>
  </si>
  <si>
    <t>1表　加入世帯 ・ 被保険者と加入率の推移</t>
  </si>
  <si>
    <t>世 帯 数
（世帯）</t>
  </si>
  <si>
    <t>人   口
（人）</t>
  </si>
  <si>
    <t>世    帯</t>
  </si>
  <si>
    <t>加 入 率 （％）</t>
  </si>
  <si>
    <t>年 度</t>
  </si>
  <si>
    <t>年 度</t>
  </si>
  <si>
    <t>出    生
（人）</t>
  </si>
  <si>
    <t>転    入
（人）</t>
  </si>
  <si>
    <t>総    数
（人）</t>
  </si>
  <si>
    <t>転    出
（人）</t>
  </si>
  <si>
    <t>死    亡
（人）</t>
  </si>
  <si>
    <t>調 定 額</t>
  </si>
  <si>
    <t>収 納 額</t>
  </si>
  <si>
    <t>金        額    （千円）</t>
  </si>
  <si>
    <t>負　　　　担　　　　額　　　（千円）</t>
  </si>
  <si>
    <t>総　　　　　　　額</t>
  </si>
  <si>
    <t>そ　　　の　　　他</t>
  </si>
  <si>
    <t>一　　般　　診　　療</t>
  </si>
  <si>
    <t>総　　　　　　額</t>
  </si>
  <si>
    <t>入　　　　　　院</t>
  </si>
  <si>
    <t>診　　　　　　　　　　療　　　　　　　　　　費</t>
  </si>
  <si>
    <t>入　　　院　　　外</t>
  </si>
  <si>
    <t>歯　　　　　　科</t>
  </si>
  <si>
    <t>食　　事　　療　　養</t>
  </si>
  <si>
    <t>訪　　問　　看　　護</t>
  </si>
  <si>
    <t>調　　　　　　　剤</t>
  </si>
  <si>
    <t>葬　　祭　　費</t>
  </si>
  <si>
    <t>後期高齢者医療制度加入（人）</t>
  </si>
  <si>
    <t>１人当たりの        調定 （円）</t>
  </si>
  <si>
    <t>注３：現年度賦課分のみ。</t>
  </si>
  <si>
    <t>年度</t>
  </si>
  <si>
    <t>資料：福祉保健部保険年金課「事業年報　B表、E表」</t>
  </si>
  <si>
    <t>資料：福祉保健部保険年金課「事業年報　C表、E表」</t>
  </si>
  <si>
    <t>資料：福祉保健部保険年金課「事業年報　C表、F表」</t>
  </si>
  <si>
    <t>資料：福祉保健部保険年金課「事業年報　C表、F表」</t>
  </si>
  <si>
    <t>　注：出産育児一時金の金額は、未申請・過誤調整等を鑑みた本来の支給金額。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</si>
</sst>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0.0_ "/>
    <numFmt numFmtId="189" formatCode="[=0]&quot;- &quot;;[&lt;1]&quot;0 &quot;;#,##0\ "/>
    <numFmt numFmtId="190" formatCode="[=0]&quot;-&quot;;[&lt;1]&quot;0&quot;;#,##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4"/>
      <name val="ＭＳ Ｐ明朝"/>
      <family val="1"/>
    </font>
    <font>
      <sz val="8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7" fillId="0" borderId="0" xfId="0" applyFont="1" applyAlignment="1">
      <alignment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76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Fill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84" fontId="10" fillId="0" borderId="0" xfId="0" applyNumberFormat="1" applyFont="1" applyFill="1" applyBorder="1" applyAlignment="1">
      <alignment horizontal="right" vertical="center"/>
    </xf>
    <xf numFmtId="184" fontId="10" fillId="0" borderId="19" xfId="0" applyNumberFormat="1" applyFont="1" applyFill="1" applyBorder="1" applyAlignment="1">
      <alignment vertical="center"/>
    </xf>
    <xf numFmtId="184" fontId="10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11" fillId="0" borderId="19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0" xfId="0" applyFont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0" fontId="10" fillId="0" borderId="19" xfId="0" applyNumberFormat="1" applyFont="1" applyFill="1" applyBorder="1" applyAlignment="1">
      <alignment vertical="center"/>
    </xf>
    <xf numFmtId="190" fontId="10" fillId="0" borderId="0" xfId="0" applyNumberFormat="1" applyFont="1" applyFill="1" applyBorder="1" applyAlignment="1">
      <alignment horizontal="right" vertical="center"/>
    </xf>
    <xf numFmtId="190" fontId="10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0" fillId="0" borderId="0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/>
    </xf>
    <xf numFmtId="0" fontId="10" fillId="0" borderId="14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P15" sqref="P15"/>
    </sheetView>
  </sheetViews>
  <sheetFormatPr defaultColWidth="9.00390625" defaultRowHeight="13.5"/>
  <cols>
    <col min="1" max="1" width="5.625" style="25" customWidth="1"/>
    <col min="2" max="7" width="9.625" style="25" customWidth="1"/>
    <col min="8" max="16384" width="9.00390625" style="26" customWidth="1"/>
  </cols>
  <sheetData>
    <row r="1" spans="1:7" ht="12.75" customHeight="1">
      <c r="A1" s="1" t="s">
        <v>17</v>
      </c>
      <c r="B1" s="5"/>
      <c r="C1" s="5"/>
      <c r="D1" s="5"/>
      <c r="E1" s="5"/>
      <c r="F1" s="5"/>
      <c r="G1" s="5"/>
    </row>
    <row r="2" spans="1:7" ht="18" customHeight="1">
      <c r="A2" s="57" t="s">
        <v>43</v>
      </c>
      <c r="B2" s="62"/>
      <c r="C2" s="62"/>
      <c r="D2" s="62"/>
      <c r="E2" s="62"/>
      <c r="F2" s="62"/>
      <c r="G2" s="62"/>
    </row>
    <row r="3" spans="1:7" ht="12.75" customHeight="1">
      <c r="A3" s="29"/>
      <c r="B3" s="3"/>
      <c r="C3" s="3"/>
      <c r="D3" s="3"/>
      <c r="E3" s="3"/>
      <c r="F3" s="3"/>
      <c r="G3" s="106" t="s">
        <v>0</v>
      </c>
    </row>
    <row r="4" spans="1:7" ht="19.5" customHeight="1">
      <c r="A4" s="122" t="s">
        <v>48</v>
      </c>
      <c r="B4" s="124" t="s">
        <v>35</v>
      </c>
      <c r="C4" s="125"/>
      <c r="D4" s="124" t="s">
        <v>36</v>
      </c>
      <c r="E4" s="125"/>
      <c r="F4" s="124" t="s">
        <v>47</v>
      </c>
      <c r="G4" s="126"/>
    </row>
    <row r="5" spans="1:7" ht="25.5" customHeight="1">
      <c r="A5" s="123"/>
      <c r="B5" s="107" t="s">
        <v>44</v>
      </c>
      <c r="C5" s="107" t="s">
        <v>45</v>
      </c>
      <c r="D5" s="107" t="s">
        <v>44</v>
      </c>
      <c r="E5" s="108" t="s">
        <v>34</v>
      </c>
      <c r="F5" s="107" t="s">
        <v>46</v>
      </c>
      <c r="G5" s="109" t="s">
        <v>1</v>
      </c>
    </row>
    <row r="6" spans="1:7" ht="5.25" customHeight="1">
      <c r="A6" s="19"/>
      <c r="B6" s="110"/>
      <c r="C6" s="111"/>
      <c r="D6" s="111"/>
      <c r="E6" s="111"/>
      <c r="F6" s="111"/>
      <c r="G6" s="111"/>
    </row>
    <row r="7" spans="1:7" s="13" customFormat="1" ht="19.5" customHeight="1">
      <c r="A7" s="46">
        <v>21</v>
      </c>
      <c r="B7" s="51">
        <v>83503</v>
      </c>
      <c r="C7" s="21">
        <v>178048</v>
      </c>
      <c r="D7" s="21">
        <v>30760</v>
      </c>
      <c r="E7" s="21">
        <v>51624</v>
      </c>
      <c r="F7" s="112">
        <f aca="true" t="shared" si="0" ref="F7:G10">D7/B7*100</f>
        <v>36.83699986826821</v>
      </c>
      <c r="G7" s="112">
        <f t="shared" si="0"/>
        <v>28.994428468727534</v>
      </c>
    </row>
    <row r="8" spans="1:7" ht="19.5" customHeight="1">
      <c r="A8" s="46">
        <v>22</v>
      </c>
      <c r="B8" s="51">
        <v>84220</v>
      </c>
      <c r="C8" s="21">
        <v>178492</v>
      </c>
      <c r="D8" s="21">
        <v>30717</v>
      </c>
      <c r="E8" s="21">
        <v>51267</v>
      </c>
      <c r="F8" s="112">
        <f t="shared" si="0"/>
        <v>36.47233436238423</v>
      </c>
      <c r="G8" s="112">
        <f t="shared" si="0"/>
        <v>28.72229567711718</v>
      </c>
    </row>
    <row r="9" spans="1:7" ht="19.5" customHeight="1">
      <c r="A9" s="46">
        <v>23</v>
      </c>
      <c r="B9" s="51">
        <v>84465</v>
      </c>
      <c r="C9" s="21">
        <v>178280</v>
      </c>
      <c r="D9" s="21">
        <v>30727</v>
      </c>
      <c r="E9" s="21">
        <v>50958</v>
      </c>
      <c r="F9" s="112">
        <f>D9/B9*100</f>
        <v>36.37838157816847</v>
      </c>
      <c r="G9" s="112">
        <f t="shared" si="0"/>
        <v>28.58312766434822</v>
      </c>
    </row>
    <row r="10" spans="1:7" ht="19.5" customHeight="1">
      <c r="A10" s="46">
        <v>24</v>
      </c>
      <c r="B10" s="51">
        <v>84893</v>
      </c>
      <c r="C10" s="21">
        <v>178127</v>
      </c>
      <c r="D10" s="21">
        <v>30562</v>
      </c>
      <c r="E10" s="21">
        <v>50343</v>
      </c>
      <c r="F10" s="112">
        <f>D10/B10*100</f>
        <v>36.000612535780334</v>
      </c>
      <c r="G10" s="112">
        <f t="shared" si="0"/>
        <v>28.26241950967568</v>
      </c>
    </row>
    <row r="11" spans="1:7" ht="19.5" customHeight="1">
      <c r="A11" s="46">
        <v>25</v>
      </c>
      <c r="B11" s="51">
        <v>85335</v>
      </c>
      <c r="C11" s="21">
        <v>178209</v>
      </c>
      <c r="D11" s="21">
        <v>30268</v>
      </c>
      <c r="E11" s="21">
        <v>49244</v>
      </c>
      <c r="F11" s="112">
        <f>D11/B11*100</f>
        <v>35.469619733989575</v>
      </c>
      <c r="G11" s="112">
        <f>E11/C11*100</f>
        <v>27.632723375362634</v>
      </c>
    </row>
    <row r="12" spans="1:7" ht="5.25" customHeight="1">
      <c r="A12" s="68"/>
      <c r="B12" s="70"/>
      <c r="C12" s="68"/>
      <c r="D12" s="68"/>
      <c r="E12" s="68"/>
      <c r="F12" s="68"/>
      <c r="G12" s="68"/>
    </row>
    <row r="13" spans="1:7" ht="13.5" customHeight="1">
      <c r="A13" s="44" t="s">
        <v>3</v>
      </c>
      <c r="B13" s="9"/>
      <c r="C13" s="9"/>
      <c r="D13" s="9"/>
      <c r="E13" s="69"/>
      <c r="F13" s="69"/>
      <c r="G13" s="69"/>
    </row>
    <row r="14" spans="1:7" ht="13.5">
      <c r="A14" s="6"/>
      <c r="B14" s="6"/>
      <c r="C14" s="6"/>
      <c r="D14" s="6"/>
      <c r="E14" s="6"/>
      <c r="F14" s="6"/>
      <c r="G14" s="6"/>
    </row>
    <row r="15" spans="1:7" ht="13.5">
      <c r="A15" s="29"/>
      <c r="B15" s="29"/>
      <c r="C15" s="29"/>
      <c r="D15" s="29"/>
      <c r="E15" s="29"/>
      <c r="F15" s="29"/>
      <c r="G15" s="29"/>
    </row>
    <row r="16" spans="1:7" ht="13.5">
      <c r="A16" s="29"/>
      <c r="B16" s="29"/>
      <c r="C16" s="29"/>
      <c r="D16" s="29"/>
      <c r="E16" s="29"/>
      <c r="F16" s="29"/>
      <c r="G16" s="29"/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1" width="5.625" style="25" customWidth="1"/>
    <col min="2" max="7" width="10.625" style="25" customWidth="1"/>
    <col min="8" max="16384" width="9.00390625" style="26" customWidth="1"/>
  </cols>
  <sheetData>
    <row r="1" spans="1:7" ht="12.75" customHeight="1">
      <c r="A1" s="1" t="s">
        <v>17</v>
      </c>
      <c r="B1" s="6"/>
      <c r="C1" s="6"/>
      <c r="D1" s="6"/>
      <c r="E1" s="6"/>
      <c r="F1" s="6"/>
      <c r="G1" s="6"/>
    </row>
    <row r="2" spans="1:7" ht="18" customHeight="1">
      <c r="A2" s="57" t="s">
        <v>18</v>
      </c>
      <c r="B2" s="62"/>
      <c r="C2" s="62"/>
      <c r="D2" s="62"/>
      <c r="E2" s="62"/>
      <c r="F2" s="62"/>
      <c r="G2" s="62"/>
    </row>
    <row r="3" spans="1:7" ht="12.75" customHeight="1">
      <c r="A3" s="7"/>
      <c r="B3" s="7"/>
      <c r="C3" s="7"/>
      <c r="D3" s="7"/>
      <c r="E3" s="7"/>
      <c r="F3" s="7"/>
      <c r="G3" s="106" t="s">
        <v>0</v>
      </c>
    </row>
    <row r="4" spans="1:7" ht="25.5" customHeight="1">
      <c r="A4" s="72" t="s">
        <v>49</v>
      </c>
      <c r="B4" s="73" t="s">
        <v>52</v>
      </c>
      <c r="C4" s="73" t="s">
        <v>51</v>
      </c>
      <c r="D4" s="74" t="s">
        <v>7</v>
      </c>
      <c r="E4" s="74" t="s">
        <v>8</v>
      </c>
      <c r="F4" s="73" t="s">
        <v>50</v>
      </c>
      <c r="G4" s="49" t="s">
        <v>9</v>
      </c>
    </row>
    <row r="5" spans="1:7" ht="6" customHeight="1">
      <c r="A5" s="19"/>
      <c r="B5" s="75"/>
      <c r="C5" s="19"/>
      <c r="D5" s="19"/>
      <c r="E5" s="19"/>
      <c r="F5" s="19"/>
      <c r="G5" s="76"/>
    </row>
    <row r="6" spans="1:7" s="13" customFormat="1" ht="19.5" customHeight="1">
      <c r="A6" s="46">
        <v>21</v>
      </c>
      <c r="B6" s="113">
        <f>SUM(C6:G6)</f>
        <v>10087</v>
      </c>
      <c r="C6" s="47">
        <v>2574</v>
      </c>
      <c r="D6" s="47">
        <v>5636</v>
      </c>
      <c r="E6" s="47">
        <v>99</v>
      </c>
      <c r="F6" s="21">
        <v>243</v>
      </c>
      <c r="G6" s="21">
        <v>1535</v>
      </c>
    </row>
    <row r="7" spans="1:7" ht="19.5" customHeight="1">
      <c r="A7" s="46">
        <v>22</v>
      </c>
      <c r="B7" s="113">
        <f>SUM(C7:G7)</f>
        <v>9746</v>
      </c>
      <c r="C7" s="47">
        <v>2411</v>
      </c>
      <c r="D7" s="47">
        <v>5485</v>
      </c>
      <c r="E7" s="47">
        <v>144</v>
      </c>
      <c r="F7" s="21">
        <v>242</v>
      </c>
      <c r="G7" s="21">
        <v>1464</v>
      </c>
    </row>
    <row r="8" spans="1:7" ht="19.5" customHeight="1">
      <c r="A8" s="46">
        <v>23</v>
      </c>
      <c r="B8" s="51">
        <f>SUM(C8:G8)</f>
        <v>9833</v>
      </c>
      <c r="C8" s="21">
        <v>2337</v>
      </c>
      <c r="D8" s="21">
        <v>5395</v>
      </c>
      <c r="E8" s="21">
        <v>219</v>
      </c>
      <c r="F8" s="21">
        <v>233</v>
      </c>
      <c r="G8" s="21">
        <v>1649</v>
      </c>
    </row>
    <row r="9" spans="1:7" ht="19.5" customHeight="1">
      <c r="A9" s="46">
        <v>24</v>
      </c>
      <c r="B9" s="51">
        <f>SUM(C9:G9)</f>
        <v>9520</v>
      </c>
      <c r="C9" s="21">
        <v>2366</v>
      </c>
      <c r="D9" s="21">
        <v>5336</v>
      </c>
      <c r="E9" s="21">
        <v>172</v>
      </c>
      <c r="F9" s="21">
        <v>233</v>
      </c>
      <c r="G9" s="21">
        <v>1413</v>
      </c>
    </row>
    <row r="10" spans="1:7" ht="19.5" customHeight="1">
      <c r="A10" s="46">
        <v>25</v>
      </c>
      <c r="B10" s="51">
        <f>SUM(C10:G10)</f>
        <v>9329</v>
      </c>
      <c r="C10" s="21">
        <v>2265</v>
      </c>
      <c r="D10" s="21">
        <v>5173</v>
      </c>
      <c r="E10" s="21">
        <v>251</v>
      </c>
      <c r="F10" s="21">
        <v>231</v>
      </c>
      <c r="G10" s="21">
        <v>1409</v>
      </c>
    </row>
    <row r="11" spans="1:7" ht="5.25" customHeight="1">
      <c r="A11" s="68"/>
      <c r="B11" s="77"/>
      <c r="C11" s="78"/>
      <c r="D11" s="68"/>
      <c r="E11" s="68"/>
      <c r="F11" s="68"/>
      <c r="G11" s="68"/>
    </row>
    <row r="12" spans="1:7" s="25" customFormat="1" ht="13.5" customHeight="1">
      <c r="A12" s="44" t="s">
        <v>37</v>
      </c>
      <c r="B12" s="9"/>
      <c r="C12" s="9"/>
      <c r="D12" s="9"/>
      <c r="E12" s="69"/>
      <c r="F12" s="69"/>
      <c r="G12" s="69"/>
    </row>
    <row r="13" spans="1:7" ht="13.5" customHeight="1">
      <c r="A13" s="29"/>
      <c r="B13" s="29"/>
      <c r="C13" s="29"/>
      <c r="D13" s="29"/>
      <c r="E13" s="29"/>
      <c r="F13" s="29"/>
      <c r="G13" s="29"/>
    </row>
    <row r="14" spans="1:7" ht="13.5" customHeight="1">
      <c r="A14" s="29"/>
      <c r="B14" s="29"/>
      <c r="C14" s="29"/>
      <c r="D14" s="29"/>
      <c r="E14" s="29"/>
      <c r="F14" s="29"/>
      <c r="G14" s="29"/>
    </row>
    <row r="15" spans="1:7" ht="13.5" customHeight="1">
      <c r="A15" s="29"/>
      <c r="B15" s="29"/>
      <c r="C15" s="29"/>
      <c r="D15" s="29"/>
      <c r="E15" s="29"/>
      <c r="F15" s="29"/>
      <c r="G15" s="29"/>
    </row>
    <row r="16" spans="1:7" ht="13.5" customHeight="1">
      <c r="A16" s="71"/>
      <c r="B16" s="29"/>
      <c r="C16" s="29"/>
      <c r="D16" s="29"/>
      <c r="E16" s="29"/>
      <c r="F16" s="29"/>
      <c r="G16" s="29"/>
    </row>
    <row r="17" spans="1:7" ht="13.5" customHeight="1">
      <c r="A17" s="29"/>
      <c r="B17" s="29"/>
      <c r="C17" s="29"/>
      <c r="D17" s="29"/>
      <c r="E17" s="29"/>
      <c r="F17" s="29"/>
      <c r="G17" s="29"/>
    </row>
    <row r="18" spans="1:7" ht="13.5">
      <c r="A18" s="29"/>
      <c r="B18" s="29"/>
      <c r="C18" s="29"/>
      <c r="D18" s="29"/>
      <c r="E18" s="29"/>
      <c r="F18" s="29"/>
      <c r="G18" s="29"/>
    </row>
    <row r="19" spans="1:7" ht="13.5">
      <c r="A19" s="29"/>
      <c r="B19" s="29"/>
      <c r="C19" s="29"/>
      <c r="D19" s="29"/>
      <c r="E19" s="29"/>
      <c r="F19" s="29"/>
      <c r="G19" s="29"/>
    </row>
    <row r="20" spans="1:7" ht="13.5">
      <c r="A20" s="29"/>
      <c r="B20" s="29"/>
      <c r="C20" s="29"/>
      <c r="D20" s="29"/>
      <c r="E20" s="29"/>
      <c r="F20" s="29"/>
      <c r="G20" s="2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5.625" style="25" customWidth="1"/>
    <col min="2" max="8" width="9.625" style="25" customWidth="1"/>
    <col min="9" max="16384" width="9.00390625" style="26" customWidth="1"/>
  </cols>
  <sheetData>
    <row r="1" spans="1:8" ht="12.75" customHeight="1">
      <c r="A1" s="1" t="s">
        <v>17</v>
      </c>
      <c r="B1" s="29"/>
      <c r="C1" s="29"/>
      <c r="D1" s="29"/>
      <c r="E1" s="29"/>
      <c r="F1" s="29"/>
      <c r="G1" s="29"/>
      <c r="H1" s="29"/>
    </row>
    <row r="2" spans="1:8" ht="18" customHeight="1">
      <c r="A2" s="57" t="s">
        <v>19</v>
      </c>
      <c r="B2" s="62"/>
      <c r="C2" s="62"/>
      <c r="D2" s="62"/>
      <c r="E2" s="62"/>
      <c r="F2" s="62"/>
      <c r="G2" s="62"/>
      <c r="H2" s="62"/>
    </row>
    <row r="3" spans="1:8" ht="12.75" customHeight="1">
      <c r="A3" s="7"/>
      <c r="B3" s="7"/>
      <c r="C3" s="7"/>
      <c r="D3" s="7"/>
      <c r="E3" s="7"/>
      <c r="F3" s="7"/>
      <c r="G3" s="7"/>
      <c r="H3" s="114" t="s">
        <v>0</v>
      </c>
    </row>
    <row r="4" spans="1:8" ht="31.5" customHeight="1">
      <c r="A4" s="50" t="s">
        <v>49</v>
      </c>
      <c r="B4" s="73" t="s">
        <v>52</v>
      </c>
      <c r="C4" s="73" t="s">
        <v>53</v>
      </c>
      <c r="D4" s="74" t="s">
        <v>38</v>
      </c>
      <c r="E4" s="74" t="s">
        <v>39</v>
      </c>
      <c r="F4" s="73" t="s">
        <v>54</v>
      </c>
      <c r="G4" s="85" t="s">
        <v>71</v>
      </c>
      <c r="H4" s="79" t="s">
        <v>9</v>
      </c>
    </row>
    <row r="5" spans="1:8" ht="4.5" customHeight="1">
      <c r="A5" s="19"/>
      <c r="B5" s="75"/>
      <c r="C5" s="19"/>
      <c r="D5" s="19"/>
      <c r="E5" s="19"/>
      <c r="F5" s="19"/>
      <c r="G5" s="19"/>
      <c r="H5" s="19"/>
    </row>
    <row r="6" spans="1:8" s="13" customFormat="1" ht="18" customHeight="1">
      <c r="A6" s="46">
        <v>21</v>
      </c>
      <c r="B6" s="113">
        <f>SUM(C6:H6)</f>
        <v>10333</v>
      </c>
      <c r="C6" s="47">
        <v>2476</v>
      </c>
      <c r="D6" s="47">
        <v>4477</v>
      </c>
      <c r="E6" s="47">
        <v>565</v>
      </c>
      <c r="F6" s="21">
        <v>294</v>
      </c>
      <c r="G6" s="21">
        <v>1286</v>
      </c>
      <c r="H6" s="21">
        <v>1235</v>
      </c>
    </row>
    <row r="7" spans="1:8" ht="18" customHeight="1">
      <c r="A7" s="46">
        <v>22</v>
      </c>
      <c r="B7" s="113">
        <f>SUM(C7:H7)</f>
        <v>10103</v>
      </c>
      <c r="C7" s="47">
        <v>2419</v>
      </c>
      <c r="D7" s="47">
        <v>4208</v>
      </c>
      <c r="E7" s="47">
        <v>496</v>
      </c>
      <c r="F7" s="21">
        <v>293</v>
      </c>
      <c r="G7" s="21">
        <v>1424</v>
      </c>
      <c r="H7" s="21">
        <v>1263</v>
      </c>
    </row>
    <row r="8" spans="1:8" ht="18" customHeight="1">
      <c r="A8" s="46">
        <v>23</v>
      </c>
      <c r="B8" s="51">
        <f>SUM(C8:H8)</f>
        <v>10142</v>
      </c>
      <c r="C8" s="21">
        <v>2343</v>
      </c>
      <c r="D8" s="21">
        <v>4412</v>
      </c>
      <c r="E8" s="21">
        <v>504</v>
      </c>
      <c r="F8" s="21">
        <v>270</v>
      </c>
      <c r="G8" s="21">
        <v>1391</v>
      </c>
      <c r="H8" s="21">
        <v>1222</v>
      </c>
    </row>
    <row r="9" spans="1:8" ht="18" customHeight="1">
      <c r="A9" s="46">
        <v>24</v>
      </c>
      <c r="B9" s="51">
        <f>SUM(C9:H9)</f>
        <v>10135</v>
      </c>
      <c r="C9" s="21">
        <v>2383</v>
      </c>
      <c r="D9" s="21">
        <v>4461</v>
      </c>
      <c r="E9" s="21">
        <v>447</v>
      </c>
      <c r="F9" s="21">
        <v>291</v>
      </c>
      <c r="G9" s="21">
        <v>1419</v>
      </c>
      <c r="H9" s="21">
        <v>1134</v>
      </c>
    </row>
    <row r="10" spans="1:8" ht="18" customHeight="1">
      <c r="A10" s="46">
        <v>25</v>
      </c>
      <c r="B10" s="51">
        <f>SUM(C10:H10)</f>
        <v>10428</v>
      </c>
      <c r="C10" s="21">
        <v>2327</v>
      </c>
      <c r="D10" s="21">
        <v>4936</v>
      </c>
      <c r="E10" s="21">
        <v>389</v>
      </c>
      <c r="F10" s="21">
        <v>282</v>
      </c>
      <c r="G10" s="21">
        <v>1387</v>
      </c>
      <c r="H10" s="21">
        <v>1107</v>
      </c>
    </row>
    <row r="11" spans="1:8" ht="4.5" customHeight="1">
      <c r="A11" s="68"/>
      <c r="B11" s="77"/>
      <c r="C11" s="78"/>
      <c r="D11" s="68"/>
      <c r="E11" s="68"/>
      <c r="F11" s="68"/>
      <c r="G11" s="68"/>
      <c r="H11" s="68"/>
    </row>
    <row r="12" spans="1:8" ht="13.5" customHeight="1">
      <c r="A12" s="44" t="s">
        <v>40</v>
      </c>
      <c r="B12" s="9"/>
      <c r="C12" s="9"/>
      <c r="D12" s="9"/>
      <c r="E12" s="69"/>
      <c r="F12" s="69"/>
      <c r="G12" s="69"/>
      <c r="H12" s="30"/>
    </row>
    <row r="13" spans="1:8" ht="13.5">
      <c r="A13" s="71"/>
      <c r="B13" s="29"/>
      <c r="C13" s="29"/>
      <c r="D13" s="29"/>
      <c r="E13" s="29"/>
      <c r="F13" s="29"/>
      <c r="G13" s="29"/>
      <c r="H13" s="29"/>
    </row>
    <row r="14" spans="1:8" ht="13.5">
      <c r="A14" s="29"/>
      <c r="B14" s="29"/>
      <c r="C14" s="29"/>
      <c r="D14" s="29"/>
      <c r="E14" s="29"/>
      <c r="F14" s="29"/>
      <c r="G14" s="29"/>
      <c r="H14" s="29"/>
    </row>
    <row r="15" spans="1:8" ht="13.5">
      <c r="A15" s="29"/>
      <c r="B15" s="29"/>
      <c r="C15" s="29"/>
      <c r="D15" s="29"/>
      <c r="E15" s="29"/>
      <c r="F15" s="29"/>
      <c r="G15" s="29"/>
      <c r="H15" s="29"/>
    </row>
    <row r="16" spans="1:8" ht="13.5">
      <c r="A16" s="29"/>
      <c r="B16" s="29"/>
      <c r="C16" s="29"/>
      <c r="D16" s="29"/>
      <c r="E16" s="29"/>
      <c r="F16" s="29"/>
      <c r="G16" s="29"/>
      <c r="H16" s="29"/>
    </row>
    <row r="17" spans="1:8" ht="13.5">
      <c r="A17" s="29"/>
      <c r="B17" s="29"/>
      <c r="C17" s="29"/>
      <c r="D17" s="29"/>
      <c r="E17" s="29"/>
      <c r="F17" s="29"/>
      <c r="G17" s="29"/>
      <c r="H17" s="2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30" sqref="F30"/>
    </sheetView>
  </sheetViews>
  <sheetFormatPr defaultColWidth="9.00390625" defaultRowHeight="13.5"/>
  <cols>
    <col min="1" max="1" width="5.625" style="25" customWidth="1"/>
    <col min="2" max="3" width="13.375" style="25" customWidth="1"/>
    <col min="4" max="6" width="13.125" style="25" customWidth="1"/>
    <col min="7" max="16384" width="9.00390625" style="26" customWidth="1"/>
  </cols>
  <sheetData>
    <row r="1" ht="12.75" customHeight="1">
      <c r="A1" s="58" t="s">
        <v>17</v>
      </c>
    </row>
    <row r="2" spans="1:6" ht="18" customHeight="1">
      <c r="A2" s="57" t="s">
        <v>20</v>
      </c>
      <c r="B2" s="62"/>
      <c r="C2" s="62"/>
      <c r="D2" s="62"/>
      <c r="E2" s="62"/>
      <c r="F2" s="62"/>
    </row>
    <row r="3" spans="1:6" ht="12.75" customHeight="1">
      <c r="A3" s="3"/>
      <c r="B3" s="3"/>
      <c r="C3" s="3"/>
      <c r="D3" s="3"/>
      <c r="E3" s="3"/>
      <c r="F3" s="106" t="s">
        <v>6</v>
      </c>
    </row>
    <row r="4" spans="1:6" ht="18" customHeight="1">
      <c r="A4" s="122" t="s">
        <v>49</v>
      </c>
      <c r="B4" s="124" t="s">
        <v>57</v>
      </c>
      <c r="C4" s="126"/>
      <c r="D4" s="125"/>
      <c r="E4" s="127" t="s">
        <v>29</v>
      </c>
      <c r="F4" s="129" t="s">
        <v>72</v>
      </c>
    </row>
    <row r="5" spans="1:6" ht="18" customHeight="1">
      <c r="A5" s="123"/>
      <c r="B5" s="48" t="s">
        <v>55</v>
      </c>
      <c r="C5" s="48" t="s">
        <v>56</v>
      </c>
      <c r="D5" s="48" t="s">
        <v>14</v>
      </c>
      <c r="E5" s="128"/>
      <c r="F5" s="130"/>
    </row>
    <row r="6" spans="1:6" ht="4.5" customHeight="1">
      <c r="A6" s="115"/>
      <c r="B6" s="46"/>
      <c r="C6" s="46"/>
      <c r="D6" s="46"/>
      <c r="E6" s="116"/>
      <c r="F6" s="117"/>
    </row>
    <row r="7" spans="1:6" s="13" customFormat="1" ht="15.75" customHeight="1">
      <c r="A7" s="10">
        <v>21</v>
      </c>
      <c r="B7" s="51">
        <v>4194787</v>
      </c>
      <c r="C7" s="21">
        <v>3645141</v>
      </c>
      <c r="D7" s="112">
        <f>C7/B7*100</f>
        <v>86.89692706685703</v>
      </c>
      <c r="E7" s="21">
        <v>135516.79912127674</v>
      </c>
      <c r="F7" s="20">
        <v>80473.9861105782</v>
      </c>
    </row>
    <row r="8" spans="1:6" ht="15.75" customHeight="1">
      <c r="A8" s="10">
        <v>22</v>
      </c>
      <c r="B8" s="51">
        <v>4150653</v>
      </c>
      <c r="C8" s="21">
        <v>3582496</v>
      </c>
      <c r="D8" s="112">
        <f>C8/B8*100</f>
        <v>86.311623737277</v>
      </c>
      <c r="E8" s="21">
        <v>133805.70599613152</v>
      </c>
      <c r="F8" s="20">
        <v>79963.26121717689</v>
      </c>
    </row>
    <row r="9" spans="1:6" ht="15.75" customHeight="1">
      <c r="A9" s="10">
        <v>23</v>
      </c>
      <c r="B9" s="51">
        <v>4069102</v>
      </c>
      <c r="C9" s="21">
        <v>3556238</v>
      </c>
      <c r="D9" s="112">
        <f>C9/B9*100</f>
        <v>87.39613801767564</v>
      </c>
      <c r="E9" s="21">
        <v>131499</v>
      </c>
      <c r="F9" s="20">
        <v>78903</v>
      </c>
    </row>
    <row r="10" spans="1:6" ht="15.75" customHeight="1">
      <c r="A10" s="10">
        <v>24</v>
      </c>
      <c r="B10" s="21">
        <v>4346401</v>
      </c>
      <c r="C10" s="21">
        <v>3823394</v>
      </c>
      <c r="D10" s="112">
        <f>C10/B10*100</f>
        <v>87.96689490914437</v>
      </c>
      <c r="E10" s="21">
        <v>141085</v>
      </c>
      <c r="F10" s="20">
        <v>85386</v>
      </c>
    </row>
    <row r="11" spans="1:6" ht="15.75" customHeight="1">
      <c r="A11" s="10">
        <v>25</v>
      </c>
      <c r="B11" s="21">
        <v>4419263</v>
      </c>
      <c r="C11" s="21">
        <v>3902724</v>
      </c>
      <c r="D11" s="112">
        <f>C11/B11*100</f>
        <v>88.31164834498422</v>
      </c>
      <c r="E11" s="21">
        <v>144189</v>
      </c>
      <c r="F11" s="20">
        <v>88012</v>
      </c>
    </row>
    <row r="12" spans="1:6" ht="4.5" customHeight="1">
      <c r="A12" s="38"/>
      <c r="B12" s="30"/>
      <c r="C12" s="29"/>
      <c r="D12" s="29"/>
      <c r="E12" s="30"/>
      <c r="F12" s="30"/>
    </row>
    <row r="13" spans="1:6" s="89" customFormat="1" ht="13.5" customHeight="1">
      <c r="A13" s="87" t="s">
        <v>75</v>
      </c>
      <c r="B13" s="87"/>
      <c r="C13" s="87"/>
      <c r="D13" s="87"/>
      <c r="E13" s="87"/>
      <c r="F13" s="88"/>
    </row>
    <row r="14" spans="1:6" s="93" customFormat="1" ht="13.5" customHeight="1">
      <c r="A14" s="90" t="s">
        <v>21</v>
      </c>
      <c r="B14" s="91"/>
      <c r="C14" s="91"/>
      <c r="D14" s="91"/>
      <c r="E14" s="90"/>
      <c r="F14" s="92"/>
    </row>
    <row r="15" spans="1:6" s="93" customFormat="1" ht="13.5" customHeight="1">
      <c r="A15" s="90" t="s">
        <v>22</v>
      </c>
      <c r="B15" s="90"/>
      <c r="C15" s="90"/>
      <c r="D15" s="90"/>
      <c r="E15" s="90"/>
      <c r="F15" s="92"/>
    </row>
    <row r="16" spans="1:6" s="94" customFormat="1" ht="13.5" customHeight="1">
      <c r="A16" s="90" t="s">
        <v>73</v>
      </c>
      <c r="B16" s="118"/>
      <c r="C16" s="118"/>
      <c r="D16" s="118"/>
      <c r="E16" s="118"/>
      <c r="F16" s="118"/>
    </row>
    <row r="17" spans="1:6" ht="13.5">
      <c r="A17" s="45"/>
      <c r="B17" s="1"/>
      <c r="C17" s="1"/>
      <c r="D17" s="1"/>
      <c r="E17" s="1"/>
      <c r="F17" s="1"/>
    </row>
  </sheetData>
  <sheetProtection/>
  <mergeCells count="4">
    <mergeCell ref="E4:E5"/>
    <mergeCell ref="B4:D4"/>
    <mergeCell ref="A4:A5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15" zoomScalePageLayoutView="0" workbookViewId="0" topLeftCell="A1">
      <selection activeCell="A15" sqref="A15"/>
    </sheetView>
  </sheetViews>
  <sheetFormatPr defaultColWidth="9.00390625" defaultRowHeight="13.5"/>
  <cols>
    <col min="1" max="1" width="4.75390625" style="25" customWidth="1"/>
    <col min="2" max="2" width="8.625" style="25" customWidth="1"/>
    <col min="3" max="4" width="10.75390625" style="25" customWidth="1"/>
    <col min="5" max="6" width="9.625" style="25" customWidth="1"/>
    <col min="7" max="7" width="8.625" style="25" customWidth="1"/>
    <col min="8" max="8" width="7.50390625" style="25" customWidth="1"/>
    <col min="9" max="16384" width="9.00390625" style="26" customWidth="1"/>
  </cols>
  <sheetData>
    <row r="1" ht="12.75" customHeight="1">
      <c r="A1" s="58" t="s">
        <v>17</v>
      </c>
    </row>
    <row r="2" spans="1:8" ht="18" customHeight="1">
      <c r="A2" s="67" t="s">
        <v>23</v>
      </c>
      <c r="B2" s="67"/>
      <c r="C2" s="67"/>
      <c r="D2" s="67"/>
      <c r="E2" s="67"/>
      <c r="F2" s="67"/>
      <c r="G2" s="67"/>
      <c r="H2" s="67"/>
    </row>
    <row r="3" ht="12.75" customHeight="1">
      <c r="H3" s="56" t="s">
        <v>6</v>
      </c>
    </row>
    <row r="4" spans="1:8" ht="15.75" customHeight="1">
      <c r="A4" s="138" t="s">
        <v>74</v>
      </c>
      <c r="B4" s="133" t="s">
        <v>10</v>
      </c>
      <c r="C4" s="141" t="s">
        <v>58</v>
      </c>
      <c r="D4" s="142"/>
      <c r="E4" s="142"/>
      <c r="F4" s="143"/>
      <c r="G4" s="133" t="s">
        <v>31</v>
      </c>
      <c r="H4" s="135" t="s">
        <v>30</v>
      </c>
    </row>
    <row r="5" spans="1:8" ht="9.75" customHeight="1">
      <c r="A5" s="139"/>
      <c r="B5" s="132"/>
      <c r="C5" s="144" t="s">
        <v>11</v>
      </c>
      <c r="D5" s="131" t="s">
        <v>4</v>
      </c>
      <c r="E5" s="146" t="s">
        <v>32</v>
      </c>
      <c r="F5" s="131" t="s">
        <v>13</v>
      </c>
      <c r="G5" s="132"/>
      <c r="H5" s="136"/>
    </row>
    <row r="6" spans="1:8" ht="24" customHeight="1">
      <c r="A6" s="140"/>
      <c r="B6" s="132"/>
      <c r="C6" s="145"/>
      <c r="D6" s="132"/>
      <c r="E6" s="132"/>
      <c r="F6" s="132"/>
      <c r="G6" s="134"/>
      <c r="H6" s="137"/>
    </row>
    <row r="7" spans="1:8" ht="4.5" customHeight="1">
      <c r="A7" s="35"/>
      <c r="B7" s="81"/>
      <c r="C7" s="82"/>
      <c r="D7" s="82"/>
      <c r="E7" s="82"/>
      <c r="F7" s="82"/>
      <c r="G7" s="82"/>
      <c r="H7" s="82"/>
    </row>
    <row r="8" spans="1:8" s="13" customFormat="1" ht="15.75" customHeight="1">
      <c r="A8" s="10">
        <v>21</v>
      </c>
      <c r="B8" s="95">
        <v>780774</v>
      </c>
      <c r="C8" s="96">
        <v>13458848</v>
      </c>
      <c r="D8" s="97">
        <v>10813216</v>
      </c>
      <c r="E8" s="97">
        <v>2200103</v>
      </c>
      <c r="F8" s="96">
        <v>445529</v>
      </c>
      <c r="G8" s="96">
        <v>17237.828103907148</v>
      </c>
      <c r="H8" s="97">
        <v>258198.3654989832</v>
      </c>
    </row>
    <row r="9" spans="1:8" ht="15.75" customHeight="1">
      <c r="A9" s="10">
        <v>22</v>
      </c>
      <c r="B9" s="95">
        <v>786893</v>
      </c>
      <c r="C9" s="96">
        <v>13997490</v>
      </c>
      <c r="D9" s="97">
        <v>11288598</v>
      </c>
      <c r="E9" s="97">
        <v>2229884</v>
      </c>
      <c r="F9" s="96">
        <v>479007</v>
      </c>
      <c r="G9" s="96">
        <v>17788.301586111455</v>
      </c>
      <c r="H9" s="96">
        <v>269664.7850964225</v>
      </c>
    </row>
    <row r="10" spans="1:8" ht="15.75" customHeight="1">
      <c r="A10" s="10">
        <v>23</v>
      </c>
      <c r="B10" s="95">
        <v>798888</v>
      </c>
      <c r="C10" s="97">
        <v>14496172</v>
      </c>
      <c r="D10" s="97">
        <v>11727087</v>
      </c>
      <c r="E10" s="97">
        <v>2148801</v>
      </c>
      <c r="F10" s="97">
        <v>620284</v>
      </c>
      <c r="G10" s="97">
        <v>18145</v>
      </c>
      <c r="H10" s="97">
        <v>281092</v>
      </c>
    </row>
    <row r="11" spans="1:8" ht="15.75" customHeight="1">
      <c r="A11" s="10">
        <v>24</v>
      </c>
      <c r="B11" s="95">
        <v>802469</v>
      </c>
      <c r="C11" s="97">
        <v>14796162</v>
      </c>
      <c r="D11" s="97">
        <v>12082474</v>
      </c>
      <c r="E11" s="97">
        <v>2016690</v>
      </c>
      <c r="F11" s="97">
        <v>696998</v>
      </c>
      <c r="G11" s="97">
        <v>18438</v>
      </c>
      <c r="H11" s="97">
        <v>290674</v>
      </c>
    </row>
    <row r="12" spans="1:8" ht="15.75" customHeight="1">
      <c r="A12" s="10">
        <v>25</v>
      </c>
      <c r="B12" s="95">
        <v>797590</v>
      </c>
      <c r="C12" s="97">
        <v>14833546</v>
      </c>
      <c r="D12" s="97">
        <v>12043082</v>
      </c>
      <c r="E12" s="97">
        <v>2076932</v>
      </c>
      <c r="F12" s="97">
        <v>713532</v>
      </c>
      <c r="G12" s="97">
        <v>18598</v>
      </c>
      <c r="H12" s="97">
        <v>295418</v>
      </c>
    </row>
    <row r="13" spans="1:8" ht="4.5" customHeight="1">
      <c r="A13" s="38"/>
      <c r="B13" s="70"/>
      <c r="C13" s="68"/>
      <c r="D13" s="68"/>
      <c r="E13" s="68"/>
      <c r="F13" s="68"/>
      <c r="G13" s="68"/>
      <c r="H13" s="68"/>
    </row>
    <row r="14" spans="1:8" s="103" customFormat="1" ht="13.5" customHeight="1">
      <c r="A14" s="87" t="s">
        <v>76</v>
      </c>
      <c r="B14" s="102"/>
      <c r="C14" s="102"/>
      <c r="D14" s="102"/>
      <c r="E14" s="102"/>
      <c r="F14" s="102"/>
      <c r="G14" s="102"/>
      <c r="H14" s="102"/>
    </row>
    <row r="15" spans="1:8" s="105" customFormat="1" ht="13.5" customHeight="1">
      <c r="A15" s="90" t="s">
        <v>24</v>
      </c>
      <c r="B15" s="90"/>
      <c r="C15" s="90"/>
      <c r="D15" s="90"/>
      <c r="E15" s="90"/>
      <c r="F15" s="90"/>
      <c r="G15" s="90"/>
      <c r="H15" s="104"/>
    </row>
    <row r="16" spans="1:8" s="105" customFormat="1" ht="13.5" customHeight="1">
      <c r="A16" s="90" t="s">
        <v>25</v>
      </c>
      <c r="B16" s="90"/>
      <c r="C16" s="90"/>
      <c r="D16" s="90"/>
      <c r="E16" s="90"/>
      <c r="F16" s="90"/>
      <c r="G16" s="90"/>
      <c r="H16" s="104"/>
    </row>
    <row r="17" spans="1:8" s="105" customFormat="1" ht="13.5" customHeight="1">
      <c r="A17" s="90" t="s">
        <v>41</v>
      </c>
      <c r="B17" s="90"/>
      <c r="C17" s="90"/>
      <c r="D17" s="90"/>
      <c r="E17" s="90"/>
      <c r="F17" s="90"/>
      <c r="G17" s="90"/>
      <c r="H17" s="104"/>
    </row>
    <row r="18" spans="1:8" s="39" customFormat="1" ht="13.5" customHeight="1">
      <c r="A18" s="80"/>
      <c r="B18" s="80"/>
      <c r="C18" s="80"/>
      <c r="D18" s="80"/>
      <c r="E18" s="80"/>
      <c r="F18" s="80"/>
      <c r="G18" s="80"/>
      <c r="H18" s="80"/>
    </row>
  </sheetData>
  <sheetProtection/>
  <mergeCells count="9">
    <mergeCell ref="F5:F6"/>
    <mergeCell ref="G4:G6"/>
    <mergeCell ref="H4:H6"/>
    <mergeCell ref="A4:A6"/>
    <mergeCell ref="B4:B6"/>
    <mergeCell ref="C4:F4"/>
    <mergeCell ref="C5:C6"/>
    <mergeCell ref="D5:D6"/>
    <mergeCell ref="E5:E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5.625" style="25" customWidth="1"/>
    <col min="2" max="2" width="8.625" style="25" customWidth="1"/>
    <col min="3" max="3" width="11.625" style="25" customWidth="1"/>
    <col min="4" max="4" width="8.625" style="25" customWidth="1"/>
    <col min="5" max="5" width="11.625" style="25" customWidth="1"/>
    <col min="6" max="6" width="8.625" style="25" customWidth="1"/>
    <col min="7" max="7" width="11.625" style="25" customWidth="1"/>
    <col min="8" max="16384" width="9.00390625" style="26" customWidth="1"/>
  </cols>
  <sheetData>
    <row r="1" ht="12.75" customHeight="1">
      <c r="A1" s="58" t="s">
        <v>17</v>
      </c>
    </row>
    <row r="2" spans="1:7" ht="18" customHeight="1">
      <c r="A2" s="57" t="s">
        <v>26</v>
      </c>
      <c r="B2" s="62"/>
      <c r="C2" s="62"/>
      <c r="D2" s="62"/>
      <c r="E2" s="62"/>
      <c r="F2" s="62"/>
      <c r="G2" s="62"/>
    </row>
    <row r="3" spans="1:7" ht="12.75" customHeight="1">
      <c r="A3" s="29"/>
      <c r="B3" s="119"/>
      <c r="C3" s="119"/>
      <c r="D3" s="119"/>
      <c r="E3" s="119"/>
      <c r="F3" s="119"/>
      <c r="G3" s="106" t="s">
        <v>6</v>
      </c>
    </row>
    <row r="4" spans="1:7" ht="18" customHeight="1">
      <c r="A4" s="122" t="s">
        <v>49</v>
      </c>
      <c r="B4" s="124" t="s">
        <v>59</v>
      </c>
      <c r="C4" s="125"/>
      <c r="D4" s="124" t="s">
        <v>61</v>
      </c>
      <c r="E4" s="125"/>
      <c r="F4" s="124" t="s">
        <v>60</v>
      </c>
      <c r="G4" s="126"/>
    </row>
    <row r="5" spans="1:7" s="37" customFormat="1" ht="18" customHeight="1">
      <c r="A5" s="123"/>
      <c r="B5" s="48" t="s">
        <v>12</v>
      </c>
      <c r="C5" s="48" t="s">
        <v>15</v>
      </c>
      <c r="D5" s="48" t="s">
        <v>12</v>
      </c>
      <c r="E5" s="48" t="s">
        <v>15</v>
      </c>
      <c r="F5" s="48" t="s">
        <v>12</v>
      </c>
      <c r="G5" s="53" t="s">
        <v>15</v>
      </c>
    </row>
    <row r="6" spans="1:7" ht="4.5" customHeight="1">
      <c r="A6" s="120"/>
      <c r="B6" s="65"/>
      <c r="C6" s="11"/>
      <c r="D6" s="11"/>
      <c r="E6" s="11"/>
      <c r="F6" s="11"/>
      <c r="G6" s="11"/>
    </row>
    <row r="7" spans="1:7" s="13" customFormat="1" ht="15.75" customHeight="1">
      <c r="A7" s="10">
        <v>21</v>
      </c>
      <c r="B7" s="51">
        <v>22964</v>
      </c>
      <c r="C7" s="47">
        <f>SUM(E7,G7)</f>
        <v>251298</v>
      </c>
      <c r="D7" s="21">
        <v>384</v>
      </c>
      <c r="E7" s="47">
        <v>12468</v>
      </c>
      <c r="F7" s="21">
        <v>22580</v>
      </c>
      <c r="G7" s="47">
        <v>238830</v>
      </c>
    </row>
    <row r="8" spans="1:7" ht="15.75" customHeight="1">
      <c r="A8" s="10">
        <v>22</v>
      </c>
      <c r="B8" s="51">
        <f>SUM(D8,F8)</f>
        <v>23904</v>
      </c>
      <c r="C8" s="47">
        <f>SUM(E8,G8)</f>
        <v>254420</v>
      </c>
      <c r="D8" s="21">
        <v>327</v>
      </c>
      <c r="E8" s="47">
        <v>6508</v>
      </c>
      <c r="F8" s="21">
        <v>23577</v>
      </c>
      <c r="G8" s="47">
        <v>247912</v>
      </c>
    </row>
    <row r="9" spans="1:7" ht="15.75" customHeight="1">
      <c r="A9" s="10">
        <v>23</v>
      </c>
      <c r="B9" s="51">
        <f>SUM(D9,F9)</f>
        <v>25494</v>
      </c>
      <c r="C9" s="21">
        <f>SUM(E9,G9)</f>
        <v>255329</v>
      </c>
      <c r="D9" s="21">
        <v>656</v>
      </c>
      <c r="E9" s="21">
        <v>7080</v>
      </c>
      <c r="F9" s="21">
        <v>24838</v>
      </c>
      <c r="G9" s="21">
        <v>248249</v>
      </c>
    </row>
    <row r="10" spans="1:7" ht="15.75" customHeight="1">
      <c r="A10" s="10">
        <v>24</v>
      </c>
      <c r="B10" s="51">
        <f>SUM(D10,F10)</f>
        <v>25018</v>
      </c>
      <c r="C10" s="21">
        <f>SUM(E10,G10)</f>
        <v>242071</v>
      </c>
      <c r="D10" s="21">
        <v>634</v>
      </c>
      <c r="E10" s="21">
        <v>7660</v>
      </c>
      <c r="F10" s="21">
        <v>24384</v>
      </c>
      <c r="G10" s="21">
        <v>234411</v>
      </c>
    </row>
    <row r="11" spans="1:7" ht="15.75" customHeight="1">
      <c r="A11" s="10">
        <v>25</v>
      </c>
      <c r="B11" s="51">
        <f>SUM(D11,F11)</f>
        <v>24151</v>
      </c>
      <c r="C11" s="21">
        <f>SUM(E11,G11)</f>
        <v>229079</v>
      </c>
      <c r="D11" s="21">
        <v>799</v>
      </c>
      <c r="E11" s="21">
        <v>16295</v>
      </c>
      <c r="F11" s="21">
        <v>23352</v>
      </c>
      <c r="G11" s="21">
        <v>212784</v>
      </c>
    </row>
    <row r="12" spans="1:7" ht="4.5" customHeight="1">
      <c r="A12" s="38"/>
      <c r="B12" s="70"/>
      <c r="C12" s="68"/>
      <c r="D12" s="68"/>
      <c r="E12" s="68"/>
      <c r="F12" s="68"/>
      <c r="G12" s="68"/>
    </row>
    <row r="13" spans="1:7" s="84" customFormat="1" ht="13.5" customHeight="1">
      <c r="A13" s="44" t="s">
        <v>77</v>
      </c>
      <c r="B13" s="36"/>
      <c r="C13" s="36"/>
      <c r="D13" s="36"/>
      <c r="E13" s="36"/>
      <c r="F13" s="63"/>
      <c r="G13" s="63"/>
    </row>
    <row r="14" spans="1:7" ht="13.5">
      <c r="A14" s="45"/>
      <c r="B14" s="1"/>
      <c r="C14" s="1"/>
      <c r="D14" s="1"/>
      <c r="E14" s="1"/>
      <c r="F14" s="1"/>
      <c r="G14" s="1"/>
    </row>
    <row r="15" spans="1:7" ht="13.5">
      <c r="A15" s="45"/>
      <c r="B15" s="1"/>
      <c r="C15" s="1"/>
      <c r="D15" s="1"/>
      <c r="E15" s="1"/>
      <c r="F15" s="1"/>
      <c r="G15" s="1"/>
    </row>
  </sheetData>
  <sheetProtection/>
  <mergeCells count="4">
    <mergeCell ref="B4:C4"/>
    <mergeCell ref="D4:E4"/>
    <mergeCell ref="F4:G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2">
      <selection activeCell="A25" sqref="A25"/>
    </sheetView>
  </sheetViews>
  <sheetFormatPr defaultColWidth="9.00390625" defaultRowHeight="13.5"/>
  <cols>
    <col min="1" max="1" width="5.625" style="29" customWidth="1"/>
    <col min="2" max="2" width="7.625" style="29" customWidth="1"/>
    <col min="3" max="3" width="11.625" style="29" customWidth="1"/>
    <col min="4" max="4" width="7.625" style="29" customWidth="1"/>
    <col min="5" max="5" width="11.625" style="29" customWidth="1"/>
    <col min="6" max="6" width="7.625" style="29" customWidth="1"/>
    <col min="7" max="7" width="11.625" style="29" customWidth="1"/>
    <col min="8" max="8" width="7.625" style="29" customWidth="1"/>
    <col min="9" max="9" width="11.625" style="29" customWidth="1"/>
    <col min="10" max="16384" width="9.00390625" style="28" customWidth="1"/>
  </cols>
  <sheetData>
    <row r="1" ht="12.75" customHeight="1">
      <c r="A1" s="58" t="s">
        <v>17</v>
      </c>
    </row>
    <row r="2" spans="1:9" ht="18" customHeight="1">
      <c r="A2" s="57" t="s">
        <v>27</v>
      </c>
      <c r="B2" s="62"/>
      <c r="C2" s="62"/>
      <c r="D2" s="62"/>
      <c r="E2" s="62"/>
      <c r="F2" s="62"/>
      <c r="G2" s="62"/>
      <c r="H2" s="62"/>
      <c r="I2" s="62"/>
    </row>
    <row r="3" spans="1:9" ht="12.75" customHeight="1">
      <c r="A3" s="30"/>
      <c r="B3" s="30"/>
      <c r="C3" s="30"/>
      <c r="D3" s="30"/>
      <c r="E3" s="30"/>
      <c r="F3" s="30"/>
      <c r="G3" s="30"/>
      <c r="H3" s="30"/>
      <c r="I3" s="106" t="s">
        <v>6</v>
      </c>
    </row>
    <row r="4" spans="1:9" ht="15.75" customHeight="1">
      <c r="A4" s="122" t="s">
        <v>48</v>
      </c>
      <c r="B4" s="147" t="s">
        <v>62</v>
      </c>
      <c r="C4" s="122"/>
      <c r="D4" s="124" t="s">
        <v>64</v>
      </c>
      <c r="E4" s="126"/>
      <c r="F4" s="126"/>
      <c r="G4" s="126"/>
      <c r="H4" s="126"/>
      <c r="I4" s="126"/>
    </row>
    <row r="5" spans="1:9" ht="15.75" customHeight="1">
      <c r="A5" s="149"/>
      <c r="B5" s="148"/>
      <c r="C5" s="123"/>
      <c r="D5" s="153" t="s">
        <v>63</v>
      </c>
      <c r="E5" s="154"/>
      <c r="F5" s="153" t="s">
        <v>65</v>
      </c>
      <c r="G5" s="154"/>
      <c r="H5" s="153" t="s">
        <v>66</v>
      </c>
      <c r="I5" s="155"/>
    </row>
    <row r="6" spans="1:9" ht="15.75" customHeight="1">
      <c r="A6" s="123"/>
      <c r="B6" s="48" t="s">
        <v>12</v>
      </c>
      <c r="C6" s="48" t="s">
        <v>16</v>
      </c>
      <c r="D6" s="48" t="s">
        <v>12</v>
      </c>
      <c r="E6" s="48" t="s">
        <v>16</v>
      </c>
      <c r="F6" s="48" t="s">
        <v>12</v>
      </c>
      <c r="G6" s="48" t="s">
        <v>16</v>
      </c>
      <c r="H6" s="48" t="s">
        <v>12</v>
      </c>
      <c r="I6" s="53" t="s">
        <v>16</v>
      </c>
    </row>
    <row r="7" spans="1:9" ht="4.5" customHeight="1">
      <c r="A7" s="16"/>
      <c r="B7" s="121"/>
      <c r="C7" s="17"/>
      <c r="D7" s="17"/>
      <c r="E7" s="17"/>
      <c r="F7" s="17"/>
      <c r="G7" s="17"/>
      <c r="H7" s="17"/>
      <c r="I7" s="17"/>
    </row>
    <row r="8" spans="1:9" s="12" customFormat="1" ht="19.5" customHeight="1">
      <c r="A8" s="46">
        <v>21</v>
      </c>
      <c r="B8" s="60">
        <f>SUM(D8,F8,H8,D18,F18)</f>
        <v>757809</v>
      </c>
      <c r="C8" s="52">
        <f>SUM(E8,G8,I8,C18,E18,G18)</f>
        <v>13207550</v>
      </c>
      <c r="D8" s="59">
        <v>9021</v>
      </c>
      <c r="E8" s="47">
        <v>4373406</v>
      </c>
      <c r="F8" s="59">
        <v>388127</v>
      </c>
      <c r="G8" s="47">
        <v>4620026</v>
      </c>
      <c r="H8" s="59">
        <v>90743</v>
      </c>
      <c r="I8" s="47">
        <v>1169049</v>
      </c>
    </row>
    <row r="9" spans="1:9" ht="19.5" customHeight="1">
      <c r="A9" s="46">
        <v>22</v>
      </c>
      <c r="B9" s="60">
        <f>SUM(D9,F9,H9,D19,F19)</f>
        <v>762989</v>
      </c>
      <c r="C9" s="52">
        <f>SUM(E9,G9,I9,C19,E19,G19)</f>
        <v>13743070</v>
      </c>
      <c r="D9" s="59">
        <v>9243</v>
      </c>
      <c r="E9" s="47">
        <v>4689091</v>
      </c>
      <c r="F9" s="59">
        <v>384122</v>
      </c>
      <c r="G9" s="47">
        <v>4771813</v>
      </c>
      <c r="H9" s="59">
        <v>91300</v>
      </c>
      <c r="I9" s="47">
        <v>1187253</v>
      </c>
    </row>
    <row r="10" spans="1:9" ht="19.5" customHeight="1">
      <c r="A10" s="46">
        <v>23</v>
      </c>
      <c r="B10" s="60">
        <f>SUM(D10,F10,H10,D20,F20)</f>
        <v>773388</v>
      </c>
      <c r="C10" s="52">
        <f>SUM(E10,G10,I10,C20,E20,G20)</f>
        <v>14240821</v>
      </c>
      <c r="D10" s="52">
        <v>9222</v>
      </c>
      <c r="E10" s="86">
        <v>4807787</v>
      </c>
      <c r="F10" s="52">
        <v>385034</v>
      </c>
      <c r="G10" s="86">
        <v>4907456</v>
      </c>
      <c r="H10" s="52">
        <v>95170</v>
      </c>
      <c r="I10" s="86">
        <v>1212291</v>
      </c>
    </row>
    <row r="11" spans="1:9" ht="19.5" customHeight="1">
      <c r="A11" s="46">
        <v>24</v>
      </c>
      <c r="B11" s="60">
        <f>SUM(D11,F11,H11,D21,F21)</f>
        <v>777449</v>
      </c>
      <c r="C11" s="52">
        <f>SUM(E11,G11,I11,C21,E21,G21)</f>
        <v>14554028</v>
      </c>
      <c r="D11" s="52">
        <v>9253</v>
      </c>
      <c r="E11" s="86">
        <v>5025210</v>
      </c>
      <c r="F11" s="52">
        <v>385397</v>
      </c>
      <c r="G11" s="86">
        <v>5007091</v>
      </c>
      <c r="H11" s="52">
        <v>95642</v>
      </c>
      <c r="I11" s="86">
        <v>1194797</v>
      </c>
    </row>
    <row r="12" spans="1:9" ht="19.5" customHeight="1">
      <c r="A12" s="46">
        <v>25</v>
      </c>
      <c r="B12" s="60">
        <f>SUM(D12,F12,H12,D22,F22)</f>
        <v>773439</v>
      </c>
      <c r="C12" s="52">
        <f>SUM(E12,G12,I12,C22,E22,G22)</f>
        <v>14604467</v>
      </c>
      <c r="D12" s="52">
        <v>8993</v>
      </c>
      <c r="E12" s="86">
        <v>5023946</v>
      </c>
      <c r="F12" s="52">
        <v>382345</v>
      </c>
      <c r="G12" s="86">
        <v>4987569</v>
      </c>
      <c r="H12" s="52">
        <v>96452</v>
      </c>
      <c r="I12" s="86">
        <v>1205597</v>
      </c>
    </row>
    <row r="13" spans="1:9" ht="4.5" customHeight="1">
      <c r="A13" s="32"/>
      <c r="B13" s="70"/>
      <c r="C13" s="33"/>
      <c r="D13" s="32"/>
      <c r="E13" s="32"/>
      <c r="F13" s="32"/>
      <c r="G13" s="32"/>
      <c r="H13" s="68"/>
      <c r="I13" s="32"/>
    </row>
    <row r="14" spans="1:9" ht="15.75" customHeight="1">
      <c r="A14" s="150" t="s">
        <v>48</v>
      </c>
      <c r="B14" s="147" t="s">
        <v>67</v>
      </c>
      <c r="C14" s="122"/>
      <c r="D14" s="147" t="s">
        <v>68</v>
      </c>
      <c r="E14" s="122"/>
      <c r="F14" s="147" t="s">
        <v>69</v>
      </c>
      <c r="G14" s="150"/>
      <c r="H14" s="15"/>
      <c r="I14" s="41"/>
    </row>
    <row r="15" spans="1:9" ht="15.75" customHeight="1">
      <c r="A15" s="151"/>
      <c r="B15" s="148"/>
      <c r="C15" s="123"/>
      <c r="D15" s="148"/>
      <c r="E15" s="123"/>
      <c r="F15" s="148"/>
      <c r="G15" s="152"/>
      <c r="H15" s="4"/>
      <c r="I15" s="33"/>
    </row>
    <row r="16" spans="1:9" ht="15.75" customHeight="1">
      <c r="A16" s="152"/>
      <c r="B16" s="48" t="s">
        <v>12</v>
      </c>
      <c r="C16" s="48" t="s">
        <v>16</v>
      </c>
      <c r="D16" s="48" t="s">
        <v>12</v>
      </c>
      <c r="E16" s="48" t="s">
        <v>16</v>
      </c>
      <c r="F16" s="48" t="s">
        <v>12</v>
      </c>
      <c r="G16" s="53" t="s">
        <v>16</v>
      </c>
      <c r="H16" s="33"/>
      <c r="I16" s="33"/>
    </row>
    <row r="17" spans="1:9" ht="4.5" customHeight="1">
      <c r="A17" s="16"/>
      <c r="B17" s="65"/>
      <c r="C17" s="11"/>
      <c r="D17" s="14"/>
      <c r="E17" s="14"/>
      <c r="F17" s="11"/>
      <c r="G17" s="11"/>
      <c r="H17" s="30"/>
      <c r="I17" s="33"/>
    </row>
    <row r="18" spans="1:17" s="12" customFormat="1" ht="19.5" customHeight="1">
      <c r="A18" s="46">
        <v>21</v>
      </c>
      <c r="B18" s="61">
        <v>8423</v>
      </c>
      <c r="C18" s="59">
        <v>226277</v>
      </c>
      <c r="D18" s="59">
        <v>894</v>
      </c>
      <c r="E18" s="47">
        <v>51948</v>
      </c>
      <c r="F18" s="52">
        <v>269024</v>
      </c>
      <c r="G18" s="47">
        <v>2766844</v>
      </c>
      <c r="H18" s="22"/>
      <c r="I18" s="23"/>
      <c r="J18" s="20"/>
      <c r="K18" s="20"/>
      <c r="L18" s="20"/>
      <c r="M18" s="24"/>
      <c r="N18" s="24"/>
      <c r="O18" s="20"/>
      <c r="P18" s="20"/>
      <c r="Q18" s="20"/>
    </row>
    <row r="19" spans="1:17" ht="19.5" customHeight="1">
      <c r="A19" s="46">
        <v>22</v>
      </c>
      <c r="B19" s="61">
        <v>8570</v>
      </c>
      <c r="C19" s="59">
        <v>224437</v>
      </c>
      <c r="D19" s="59">
        <v>1017</v>
      </c>
      <c r="E19" s="47">
        <v>67262</v>
      </c>
      <c r="F19" s="52">
        <v>277307</v>
      </c>
      <c r="G19" s="47">
        <v>2803214</v>
      </c>
      <c r="H19" s="31"/>
      <c r="I19" s="34"/>
      <c r="J19" s="2"/>
      <c r="K19" s="2"/>
      <c r="L19" s="2"/>
      <c r="M19" s="8"/>
      <c r="N19" s="8"/>
      <c r="O19" s="2"/>
      <c r="P19" s="2"/>
      <c r="Q19" s="2"/>
    </row>
    <row r="20" spans="1:17" ht="19.5" customHeight="1">
      <c r="A20" s="46">
        <v>23</v>
      </c>
      <c r="B20" s="60">
        <v>8675</v>
      </c>
      <c r="C20" s="52">
        <v>229502</v>
      </c>
      <c r="D20" s="52">
        <v>1223</v>
      </c>
      <c r="E20" s="86">
        <v>81429</v>
      </c>
      <c r="F20" s="52">
        <v>282739</v>
      </c>
      <c r="G20" s="86">
        <v>3002356</v>
      </c>
      <c r="H20" s="31"/>
      <c r="I20" s="34"/>
      <c r="J20" s="2"/>
      <c r="K20" s="2"/>
      <c r="L20" s="2"/>
      <c r="M20" s="8"/>
      <c r="N20" s="8"/>
      <c r="O20" s="2"/>
      <c r="P20" s="2"/>
      <c r="Q20" s="2"/>
    </row>
    <row r="21" spans="1:17" ht="19.5" customHeight="1">
      <c r="A21" s="46">
        <v>24</v>
      </c>
      <c r="B21" s="60">
        <v>8696</v>
      </c>
      <c r="C21" s="52">
        <v>232808</v>
      </c>
      <c r="D21" s="52">
        <v>1416</v>
      </c>
      <c r="E21" s="86">
        <v>96314</v>
      </c>
      <c r="F21" s="52">
        <v>285741</v>
      </c>
      <c r="G21" s="86">
        <v>2997808</v>
      </c>
      <c r="H21" s="31"/>
      <c r="I21" s="34"/>
      <c r="J21" s="2"/>
      <c r="K21" s="2"/>
      <c r="L21" s="2"/>
      <c r="M21" s="8"/>
      <c r="N21" s="8"/>
      <c r="O21" s="2"/>
      <c r="P21" s="2"/>
      <c r="Q21" s="2"/>
    </row>
    <row r="22" spans="1:17" ht="19.5" customHeight="1">
      <c r="A22" s="46">
        <v>25</v>
      </c>
      <c r="B22" s="60">
        <v>8403</v>
      </c>
      <c r="C22" s="52">
        <v>220129</v>
      </c>
      <c r="D22" s="52">
        <v>1640</v>
      </c>
      <c r="E22" s="86">
        <v>98541</v>
      </c>
      <c r="F22" s="52">
        <v>284009</v>
      </c>
      <c r="G22" s="86">
        <v>3068685</v>
      </c>
      <c r="H22" s="31"/>
      <c r="I22" s="34"/>
      <c r="J22" s="2"/>
      <c r="K22" s="2"/>
      <c r="L22" s="2"/>
      <c r="M22" s="8"/>
      <c r="N22" s="8"/>
      <c r="O22" s="2"/>
      <c r="P22" s="2"/>
      <c r="Q22" s="2"/>
    </row>
    <row r="23" spans="1:9" ht="5.25" customHeight="1">
      <c r="A23" s="32"/>
      <c r="B23" s="70"/>
      <c r="C23" s="68"/>
      <c r="D23" s="30"/>
      <c r="E23" s="30"/>
      <c r="F23" s="68"/>
      <c r="G23" s="68"/>
      <c r="H23" s="30"/>
      <c r="I23" s="30"/>
    </row>
    <row r="24" spans="1:11" s="12" customFormat="1" ht="13.5" customHeight="1">
      <c r="A24" s="44" t="s">
        <v>78</v>
      </c>
      <c r="B24" s="36"/>
      <c r="C24" s="63"/>
      <c r="D24" s="36"/>
      <c r="E24" s="36"/>
      <c r="F24" s="36"/>
      <c r="G24" s="36"/>
      <c r="H24" s="40"/>
      <c r="I24" s="40"/>
      <c r="J24" s="42"/>
      <c r="K24" s="42"/>
    </row>
    <row r="25" spans="1:11" s="12" customFormat="1" ht="13.5" customHeight="1">
      <c r="A25" s="43" t="s">
        <v>33</v>
      </c>
      <c r="B25" s="14"/>
      <c r="C25" s="14"/>
      <c r="D25" s="14"/>
      <c r="E25" s="14"/>
      <c r="F25" s="14"/>
      <c r="G25" s="14"/>
      <c r="H25" s="14"/>
      <c r="I25" s="14"/>
      <c r="J25" s="18"/>
      <c r="K25" s="18"/>
    </row>
    <row r="26" spans="10:11" ht="13.5" customHeight="1">
      <c r="J26" s="27"/>
      <c r="K26" s="27"/>
    </row>
    <row r="27" spans="10:11" ht="13.5" customHeight="1">
      <c r="J27" s="27"/>
      <c r="K27" s="27"/>
    </row>
    <row r="28" spans="10:11" ht="13.5">
      <c r="J28" s="27"/>
      <c r="K28" s="27"/>
    </row>
  </sheetData>
  <sheetProtection/>
  <mergeCells count="10">
    <mergeCell ref="B4:C5"/>
    <mergeCell ref="A4:A6"/>
    <mergeCell ref="A14:A16"/>
    <mergeCell ref="D4:I4"/>
    <mergeCell ref="D5:E5"/>
    <mergeCell ref="F5:G5"/>
    <mergeCell ref="H5:I5"/>
    <mergeCell ref="B14:C15"/>
    <mergeCell ref="D14:E15"/>
    <mergeCell ref="F14:G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&amp;L&amp;8 110　　　社会福祉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4" sqref="A14"/>
    </sheetView>
  </sheetViews>
  <sheetFormatPr defaultColWidth="9.00390625" defaultRowHeight="13.5"/>
  <cols>
    <col min="1" max="1" width="5.625" style="29" customWidth="1"/>
    <col min="2" max="2" width="7.625" style="29" customWidth="1"/>
    <col min="3" max="3" width="10.625" style="29" customWidth="1"/>
    <col min="4" max="4" width="7.625" style="29" customWidth="1"/>
    <col min="5" max="5" width="10.625" style="29" customWidth="1"/>
    <col min="6" max="6" width="7.625" style="29" customWidth="1"/>
    <col min="7" max="7" width="10.625" style="29" customWidth="1"/>
    <col min="8" max="16384" width="9.00390625" style="28" customWidth="1"/>
  </cols>
  <sheetData>
    <row r="1" ht="12.75" customHeight="1">
      <c r="A1" s="58" t="s">
        <v>17</v>
      </c>
    </row>
    <row r="2" spans="1:7" ht="18" customHeight="1">
      <c r="A2" s="57" t="s">
        <v>28</v>
      </c>
      <c r="B2" s="62"/>
      <c r="C2" s="62"/>
      <c r="D2" s="62"/>
      <c r="E2" s="62"/>
      <c r="F2" s="62"/>
      <c r="G2" s="62"/>
    </row>
    <row r="3" spans="2:7" ht="12.75" customHeight="1">
      <c r="B3" s="3"/>
      <c r="C3" s="3"/>
      <c r="D3" s="3"/>
      <c r="E3" s="3"/>
      <c r="F3" s="3"/>
      <c r="G3" s="106" t="s">
        <v>6</v>
      </c>
    </row>
    <row r="4" spans="1:7" ht="18" customHeight="1">
      <c r="A4" s="122" t="s">
        <v>49</v>
      </c>
      <c r="B4" s="124" t="s">
        <v>62</v>
      </c>
      <c r="C4" s="125"/>
      <c r="D4" s="124" t="s">
        <v>70</v>
      </c>
      <c r="E4" s="125"/>
      <c r="F4" s="124" t="s">
        <v>2</v>
      </c>
      <c r="G4" s="126"/>
    </row>
    <row r="5" spans="1:7" ht="18" customHeight="1">
      <c r="A5" s="123"/>
      <c r="B5" s="48" t="s">
        <v>12</v>
      </c>
      <c r="C5" s="53" t="s">
        <v>5</v>
      </c>
      <c r="D5" s="48" t="s">
        <v>12</v>
      </c>
      <c r="E5" s="53" t="s">
        <v>5</v>
      </c>
      <c r="F5" s="48" t="s">
        <v>12</v>
      </c>
      <c r="G5" s="53" t="s">
        <v>5</v>
      </c>
    </row>
    <row r="6" spans="1:7" ht="5.25" customHeight="1">
      <c r="A6" s="55"/>
      <c r="B6" s="83"/>
      <c r="C6" s="11"/>
      <c r="D6" s="11"/>
      <c r="E6" s="11"/>
      <c r="F6" s="11"/>
      <c r="G6" s="11"/>
    </row>
    <row r="7" spans="1:7" s="12" customFormat="1" ht="19.5" customHeight="1">
      <c r="A7" s="46">
        <v>21</v>
      </c>
      <c r="B7" s="51">
        <f aca="true" t="shared" si="0" ref="B7:C9">SUM(D7,F7)</f>
        <v>504</v>
      </c>
      <c r="C7" s="21">
        <f t="shared" si="0"/>
        <v>105040</v>
      </c>
      <c r="D7" s="21">
        <v>272</v>
      </c>
      <c r="E7" s="21">
        <v>13600</v>
      </c>
      <c r="F7" s="21">
        <v>232</v>
      </c>
      <c r="G7" s="21">
        <v>91440</v>
      </c>
    </row>
    <row r="8" spans="1:7" ht="19.5" customHeight="1">
      <c r="A8" s="46">
        <v>22</v>
      </c>
      <c r="B8" s="51">
        <f t="shared" si="0"/>
        <v>497</v>
      </c>
      <c r="C8" s="21">
        <f t="shared" si="0"/>
        <v>115270</v>
      </c>
      <c r="D8" s="21">
        <v>251</v>
      </c>
      <c r="E8" s="21">
        <v>12550</v>
      </c>
      <c r="F8" s="21">
        <v>246</v>
      </c>
      <c r="G8" s="21">
        <v>102720</v>
      </c>
    </row>
    <row r="9" spans="1:7" ht="19.5" customHeight="1">
      <c r="A9" s="46">
        <v>23</v>
      </c>
      <c r="B9" s="51">
        <f t="shared" si="0"/>
        <v>483</v>
      </c>
      <c r="C9" s="21">
        <f>SUM(E9,G9)</f>
        <v>109023</v>
      </c>
      <c r="D9" s="21">
        <v>252</v>
      </c>
      <c r="E9" s="21">
        <v>12600</v>
      </c>
      <c r="F9" s="21">
        <v>231</v>
      </c>
      <c r="G9" s="21">
        <v>96423</v>
      </c>
    </row>
    <row r="10" spans="1:7" ht="19.5" customHeight="1">
      <c r="A10" s="46">
        <v>24</v>
      </c>
      <c r="B10" s="51">
        <f>SUM(D10,F10)</f>
        <v>496</v>
      </c>
      <c r="C10" s="21">
        <f>SUM(E10,G10)</f>
        <v>108650</v>
      </c>
      <c r="D10" s="21">
        <v>268</v>
      </c>
      <c r="E10" s="21">
        <v>13400</v>
      </c>
      <c r="F10" s="21">
        <v>228</v>
      </c>
      <c r="G10" s="21">
        <v>95250</v>
      </c>
    </row>
    <row r="11" spans="1:7" ht="19.5" customHeight="1">
      <c r="A11" s="46">
        <v>25</v>
      </c>
      <c r="B11" s="51">
        <f>SUM(D11,F11)</f>
        <v>471</v>
      </c>
      <c r="C11" s="21">
        <f>SUM(E11,G11)</f>
        <v>105240</v>
      </c>
      <c r="D11" s="21">
        <v>249</v>
      </c>
      <c r="E11" s="21">
        <v>12450</v>
      </c>
      <c r="F11" s="21">
        <v>222</v>
      </c>
      <c r="G11" s="21">
        <v>92790</v>
      </c>
    </row>
    <row r="12" spans="1:7" ht="5.25" customHeight="1">
      <c r="A12" s="54"/>
      <c r="B12" s="66"/>
      <c r="C12" s="64"/>
      <c r="D12" s="64"/>
      <c r="E12" s="64"/>
      <c r="F12" s="64"/>
      <c r="G12" s="64"/>
    </row>
    <row r="13" spans="1:7" s="100" customFormat="1" ht="13.5" customHeight="1">
      <c r="A13" s="87" t="s">
        <v>42</v>
      </c>
      <c r="B13" s="98"/>
      <c r="C13" s="98"/>
      <c r="D13" s="98"/>
      <c r="E13" s="99"/>
      <c r="F13" s="99"/>
      <c r="G13" s="99"/>
    </row>
    <row r="14" s="101" customFormat="1" ht="13.5" customHeight="1">
      <c r="A14" s="90" t="s">
        <v>79</v>
      </c>
    </row>
  </sheetData>
  <sheetProtection/>
  <mergeCells count="4">
    <mergeCell ref="B4:C4"/>
    <mergeCell ref="D4:E4"/>
    <mergeCell ref="F4:G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2014-01-30T07:14:58Z</cp:lastPrinted>
  <dcterms:created xsi:type="dcterms:W3CDTF">2004-12-01T06:01:51Z</dcterms:created>
  <dcterms:modified xsi:type="dcterms:W3CDTF">2015-03-20T06:08:14Z</dcterms:modified>
  <cp:category/>
  <cp:version/>
  <cp:contentType/>
  <cp:contentStatus/>
</cp:coreProperties>
</file>