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315" windowWidth="15480" windowHeight="6465" tabRatio="766" activeTab="2"/>
  </bookViews>
  <sheets>
    <sheet name="3 住宅 1～3" sheetId="1" r:id="rId1"/>
    <sheet name="3 住宅 4" sheetId="2" r:id="rId2"/>
    <sheet name="3 住宅 5～6" sheetId="3" r:id="rId3"/>
    <sheet name="3 住宅 7～8" sheetId="4" r:id="rId4"/>
    <sheet name="3 住宅 9～10" sheetId="5" r:id="rId5"/>
    <sheet name="4 市民相談 1～2" sheetId="6" r:id="rId6"/>
    <sheet name="5 労働 1" sheetId="7" r:id="rId7"/>
    <sheet name="5 労働 2～3" sheetId="8" r:id="rId8"/>
    <sheet name="6 自治会７ＮＰＯ" sheetId="9" r:id="rId9"/>
    <sheet name="空白154ページ" sheetId="10" r:id="rId10"/>
  </sheets>
  <definedNames/>
  <calcPr fullCalcOnLoad="1"/>
</workbook>
</file>

<file path=xl/sharedStrings.xml><?xml version="1.0" encoding="utf-8"?>
<sst xmlns="http://schemas.openxmlformats.org/spreadsheetml/2006/main" count="513" uniqueCount="306">
  <si>
    <t>年 ・ 月</t>
  </si>
  <si>
    <t>年</t>
  </si>
  <si>
    <t>その他</t>
  </si>
  <si>
    <t>３　　住　　　　宅</t>
  </si>
  <si>
    <t>１表　市民１世帯当たりと１人当たりの住宅床面積の推移</t>
  </si>
  <si>
    <t>１人当たり</t>
  </si>
  <si>
    <t>世　　帯　　数</t>
  </si>
  <si>
    <t>住宅床面積</t>
  </si>
  <si>
    <t>１世帯当たり</t>
  </si>
  <si>
    <t>各年10月1日現在</t>
  </si>
  <si>
    <t>持　ち　家</t>
  </si>
  <si>
    <t>公社の借家</t>
  </si>
  <si>
    <t>給 与 住 宅</t>
  </si>
  <si>
    <t>間　借　り</t>
  </si>
  <si>
    <t>人　　　　　員</t>
  </si>
  <si>
    <t>棟　数</t>
  </si>
  <si>
    <t>床面積の</t>
  </si>
  <si>
    <t>合　　　計</t>
  </si>
  <si>
    <t>工 事 費</t>
  </si>
  <si>
    <t>予 定 額</t>
  </si>
  <si>
    <t>木　　　　　　造</t>
  </si>
  <si>
    <t>総　　　　　　数</t>
  </si>
  <si>
    <t>鉄筋コンクリート造</t>
  </si>
  <si>
    <t>コンクリートブロック造</t>
  </si>
  <si>
    <t>鉄　　　骨　　　造</t>
  </si>
  <si>
    <t>そ　　　の　　　他</t>
  </si>
  <si>
    <t>工事費</t>
  </si>
  <si>
    <t>予定額</t>
  </si>
  <si>
    <t>合　　 計</t>
  </si>
  <si>
    <t>合 　　計</t>
  </si>
  <si>
    <t>新　　　　　　　　　　　　　　　　　設</t>
  </si>
  <si>
    <t>総　　　数</t>
  </si>
  <si>
    <t>戸　数</t>
  </si>
  <si>
    <t>総床面積</t>
  </si>
  <si>
    <t>貸　　　家</t>
  </si>
  <si>
    <t>持　　　家</t>
  </si>
  <si>
    <t>給与住宅</t>
  </si>
  <si>
    <t>分譲住宅</t>
  </si>
  <si>
    <t>そ　　　　　　　　　の　　　　　　　　他</t>
  </si>
  <si>
    <t>貸　　　家</t>
  </si>
  <si>
    <t>年　　度</t>
  </si>
  <si>
    <t>総　数</t>
  </si>
  <si>
    <t>木　造</t>
  </si>
  <si>
    <t>不　詳</t>
  </si>
  <si>
    <t>住 宅 の 種 類</t>
  </si>
  <si>
    <t>以下</t>
  </si>
  <si>
    <t>以上</t>
  </si>
  <si>
    <t>－</t>
  </si>
  <si>
    <t>住宅の種類 ・ 所有関係</t>
  </si>
  <si>
    <t>住　　宅　　数</t>
  </si>
  <si>
    <t>世　帯　人　員</t>
  </si>
  <si>
    <t>１　住　宅　当　た　り</t>
  </si>
  <si>
    <t>居 住 室 数</t>
  </si>
  <si>
    <t>１人当たり畳数</t>
  </si>
  <si>
    <t>持家</t>
  </si>
  <si>
    <t>借家</t>
  </si>
  <si>
    <t>住宅総数</t>
  </si>
  <si>
    <t>専用住宅</t>
  </si>
  <si>
    <t>店舗その他の併用住宅</t>
  </si>
  <si>
    <t>別 世 帯 と な っ て い る 子 が い る</t>
  </si>
  <si>
    <t>子はいない</t>
  </si>
  <si>
    <t>住んでいる</t>
  </si>
  <si>
    <t>一　緒　に</t>
  </si>
  <si>
    <t>片道1時間</t>
  </si>
  <si>
    <t>未満の場所に</t>
  </si>
  <si>
    <t>以上の場所に</t>
  </si>
  <si>
    <t xml:space="preserve">住 宅 の 所 有 の 関 係 </t>
  </si>
  <si>
    <t>別 世 帯 の</t>
  </si>
  <si>
    <t>65歳以上単身普通世帯総数</t>
  </si>
  <si>
    <t>持ち家</t>
  </si>
  <si>
    <t>持ち家以外</t>
  </si>
  <si>
    <t>65歳以上夫婦普通世帯総数</t>
  </si>
  <si>
    <t>１０表　通勤時間別普通世帯数</t>
  </si>
  <si>
    <t>うち0分</t>
  </si>
  <si>
    <t>である普通世帯総数</t>
  </si>
  <si>
    <t>４　　市 民 相 談</t>
  </si>
  <si>
    <t>１表　各種相談取扱件数の推移</t>
  </si>
  <si>
    <t>各年度末現在</t>
  </si>
  <si>
    <t>区　　　　　　　　分</t>
  </si>
  <si>
    <t>一般市民相談</t>
  </si>
  <si>
    <t>専門相談</t>
  </si>
  <si>
    <t>法律相談</t>
  </si>
  <si>
    <t>税務相談</t>
  </si>
  <si>
    <t>行政相談</t>
  </si>
  <si>
    <t>人権悩みごと相談</t>
  </si>
  <si>
    <t>家事相談</t>
  </si>
  <si>
    <t>年金及び社会保険相談</t>
  </si>
  <si>
    <t>交通事故相談</t>
  </si>
  <si>
    <t>不動産相談</t>
  </si>
  <si>
    <t>登記 ・ 成年後見相談</t>
  </si>
  <si>
    <t>２表　消費生活相談取扱件数の推移</t>
  </si>
  <si>
    <t>相談件数</t>
  </si>
  <si>
    <t>相　　　　談　　　　内　　　　容</t>
  </si>
  <si>
    <t>販売方法</t>
  </si>
  <si>
    <t>法規・基準</t>
  </si>
  <si>
    <t>接客対応</t>
  </si>
  <si>
    <t>品質・機能</t>
  </si>
  <si>
    <t>役務品質</t>
  </si>
  <si>
    <t>価格・料金</t>
  </si>
  <si>
    <t>契　約</t>
  </si>
  <si>
    <t>（解　約）</t>
  </si>
  <si>
    <t>５　　労　　　　働</t>
  </si>
  <si>
    <t>１表　新規求人数 ・ 新規求職者数と就職者数の推移</t>
  </si>
  <si>
    <t>男</t>
  </si>
  <si>
    <t>女</t>
  </si>
  <si>
    <t>新 規 求 人 数</t>
  </si>
  <si>
    <t>新　　規　　求　　職　　者　　数</t>
  </si>
  <si>
    <t>就　　　職　　　者　　　数</t>
  </si>
  <si>
    <t>２表　新規求人数及び充足数の推移</t>
  </si>
  <si>
    <t>区　　　　分</t>
  </si>
  <si>
    <t>求人数</t>
  </si>
  <si>
    <t>充足数</t>
  </si>
  <si>
    <t>総数</t>
  </si>
  <si>
    <t>鉱業</t>
  </si>
  <si>
    <t>建設業</t>
  </si>
  <si>
    <t>製造業</t>
  </si>
  <si>
    <t>電気・ガス・熱供給・水道業</t>
  </si>
  <si>
    <t>３表　適用法規別単位労働組合数及び労働組合員数の推移</t>
  </si>
  <si>
    <t>組合数</t>
  </si>
  <si>
    <t>組合員数</t>
  </si>
  <si>
    <t>労働組合法</t>
  </si>
  <si>
    <t>地方公営企業</t>
  </si>
  <si>
    <t>地方公務員法</t>
  </si>
  <si>
    <t>国家公務員法</t>
  </si>
  <si>
    <t>６　　自　治　会</t>
  </si>
  <si>
    <t>総　　　　　　　　　数</t>
  </si>
  <si>
    <t>自 治 会 連 合 会</t>
  </si>
  <si>
    <t>自 治 会 数</t>
  </si>
  <si>
    <t>世　 帯 　数</t>
  </si>
  <si>
    <t>世　帯　数</t>
  </si>
  <si>
    <t>労働関係法</t>
  </si>
  <si>
    <t>農・林・漁　業</t>
  </si>
  <si>
    <t>金融 ・ 保険業，不動産業</t>
  </si>
  <si>
    <t>各年4月1日現在</t>
  </si>
  <si>
    <t>－</t>
  </si>
  <si>
    <t>17　　年</t>
  </si>
  <si>
    <t>平成15年10月1日現在</t>
  </si>
  <si>
    <t>店舗その他の併用住宅</t>
  </si>
  <si>
    <t>同じ建物又は</t>
  </si>
  <si>
    <t>同じ敷地内に</t>
  </si>
  <si>
    <t>徒歩５分程度</t>
  </si>
  <si>
    <t>の場所に</t>
  </si>
  <si>
    <t>借家</t>
  </si>
  <si>
    <t>いずれか一方のみが65歳以上の夫婦</t>
  </si>
  <si>
    <t>夫婦とも65歳以上</t>
  </si>
  <si>
    <t>建築の時期</t>
  </si>
  <si>
    <t>昭和46年～55年</t>
  </si>
  <si>
    <t>平成3年～7年</t>
  </si>
  <si>
    <t>平成8年～12年</t>
  </si>
  <si>
    <t>住宅総数</t>
  </si>
  <si>
    <t>公営の</t>
  </si>
  <si>
    <t>借　家</t>
  </si>
  <si>
    <t>非木造</t>
  </si>
  <si>
    <t>民　営　借　家</t>
  </si>
  <si>
    <t>借　　　　　　　　　　　　家</t>
  </si>
  <si>
    <t>昭和35年以前</t>
  </si>
  <si>
    <t>昭和36年～45年</t>
  </si>
  <si>
    <t>14分以下</t>
  </si>
  <si>
    <t>家計を主に支える者が雇用者</t>
  </si>
  <si>
    <t>家計を主に支える者が商工・その他</t>
  </si>
  <si>
    <t>の業主である普通世帯総数</t>
  </si>
  <si>
    <t>情報通信業・運輸業</t>
  </si>
  <si>
    <t>卸売・小売業</t>
  </si>
  <si>
    <t>飲食店，宿泊業</t>
  </si>
  <si>
    <t>医療，福祉</t>
  </si>
  <si>
    <t>教育，学習支援業</t>
  </si>
  <si>
    <t>複合サービス事業</t>
  </si>
  <si>
    <t>サービス業（他に分類されないもの）</t>
  </si>
  <si>
    <t>公務，分類不能</t>
  </si>
  <si>
    <t>公営・都市機構・</t>
  </si>
  <si>
    <t>民 営 の 借 家</t>
  </si>
  <si>
    <t>１表　自治会数と世帯数の推移</t>
  </si>
  <si>
    <t>18　　年</t>
  </si>
  <si>
    <t>棟数</t>
  </si>
  <si>
    <t>東京都住宅</t>
  </si>
  <si>
    <t>独立行政法人</t>
  </si>
  <si>
    <t>都営住宅</t>
  </si>
  <si>
    <t>公営住宅</t>
  </si>
  <si>
    <t>市営住宅</t>
  </si>
  <si>
    <t>19　　年</t>
  </si>
  <si>
    <t>特労法</t>
  </si>
  <si>
    <t>給　与</t>
  </si>
  <si>
    <t>平成  2</t>
  </si>
  <si>
    <t>昭和60</t>
  </si>
  <si>
    <t>公団・公社</t>
  </si>
  <si>
    <t>の 借 家</t>
  </si>
  <si>
    <t>３表　建築の時期別住宅数</t>
  </si>
  <si>
    <t>４表　構造別着工建築物の推移</t>
  </si>
  <si>
    <t>５表　工事別着工住宅数の推移</t>
  </si>
  <si>
    <t>６表　公共賃貸住宅の推移</t>
  </si>
  <si>
    <t>７表　住宅の種類 ・ 所有関係別住宅数 ・ 畳数等</t>
  </si>
  <si>
    <t>９表　１か月当たり家賃別借家数</t>
  </si>
  <si>
    <t>人　　　　口</t>
  </si>
  <si>
    <t>行政手続相談</t>
  </si>
  <si>
    <t>供給公社住宅</t>
  </si>
  <si>
    <t>都市再生機構</t>
  </si>
  <si>
    <t>借家総数</t>
  </si>
  <si>
    <t>専用住宅</t>
  </si>
  <si>
    <t>鉄骨鉄筋コンクリート造</t>
  </si>
  <si>
    <t>（耐火構造）</t>
  </si>
  <si>
    <t>20　　年</t>
  </si>
  <si>
    <t>各年1月1日現在</t>
  </si>
  <si>
    <t>a</t>
  </si>
  <si>
    <t>内閣府認証</t>
  </si>
  <si>
    <t>東京都認証</t>
  </si>
  <si>
    <t>各年12月31日現在</t>
  </si>
  <si>
    <t>７　　特定非営利活動法人</t>
  </si>
  <si>
    <t>資料：立川公共職業安定所</t>
  </si>
  <si>
    <t>資料：東京都労働相談情報センター国分寺事務所</t>
  </si>
  <si>
    <t>資料：市民生活部生活安全課</t>
  </si>
  <si>
    <t>　注１：平成19年より外国人登録数を含む。</t>
  </si>
  <si>
    <t>　注２：（　　）内は外国人登録数を除く。</t>
  </si>
  <si>
    <t>　注１：住宅総数には建築の時期「不詳」を含む。</t>
  </si>
  <si>
    <t>　注２：複数回答であるため、内訳の合計とは必ずしも一致しない。</t>
  </si>
  <si>
    <t>　　　  7</t>
  </si>
  <si>
    <t>　　  12</t>
  </si>
  <si>
    <t>　　　17</t>
  </si>
  <si>
    <t>住　宅</t>
  </si>
  <si>
    <t>住宅総床面積</t>
  </si>
  <si>
    <t>　注：総数のうち、工事費予定額は万円未満の端数処理のため、一致しないことがある。</t>
  </si>
  <si>
    <t>　注：本表の数字は、各年度末現在管理している賃貸住宅の戸数である。</t>
  </si>
  <si>
    <t>資料：東京都都市整備局都営住宅経営部資産活用課・同住宅政策推進部地域住宅課、東京都住宅供給公社、</t>
  </si>
  <si>
    <t>－</t>
  </si>
  <si>
    <t>（耐火構造）</t>
  </si>
  <si>
    <t>　注：本表は、建築基準法により建築主から東京都知事に届出のあった建築工事届により着工住宅を工事別に分類し</t>
  </si>
  <si>
    <t>　　　たもので、｢新設｣とは建築物の建築・増築によって住宅の戸が造られる工事をいい、｢その他｣とは住宅が増改</t>
  </si>
  <si>
    <t>　　　築される際に住宅の戸が新たに増加しない工事をいう。</t>
  </si>
  <si>
    <t>　注１：住宅の所有の関係「不詳」を含む。</t>
  </si>
  <si>
    <r>
      <t>延べ面積 （ｍ</t>
    </r>
    <r>
      <rPr>
        <sz val="7"/>
        <rFont val="ＭＳ Ｐ明朝"/>
        <family val="1"/>
      </rPr>
      <t xml:space="preserve">2 </t>
    </r>
    <r>
      <rPr>
        <sz val="10"/>
        <rFont val="ＭＳ Ｐ明朝"/>
        <family val="1"/>
      </rPr>
      <t>）</t>
    </r>
  </si>
  <si>
    <t>－</t>
  </si>
  <si>
    <t>－</t>
  </si>
  <si>
    <t>　注１：住宅の所有の関係「不詳」、別世帯となっている子の居住地「不詳」を含む。</t>
  </si>
  <si>
    <t>　注：複数回答であるため、内訳の合計とは必ずしも一致しない。</t>
  </si>
  <si>
    <t>－</t>
  </si>
  <si>
    <r>
      <t>149,999</t>
    </r>
    <r>
      <rPr>
        <sz val="8"/>
        <rFont val="ＭＳ Ｐ明朝"/>
        <family val="1"/>
      </rPr>
      <t>円</t>
    </r>
  </si>
  <si>
    <r>
      <t>99,999</t>
    </r>
    <r>
      <rPr>
        <sz val="8"/>
        <rFont val="ＭＳ Ｐ明朝"/>
        <family val="1"/>
      </rPr>
      <t>円</t>
    </r>
  </si>
  <si>
    <r>
      <t>79,999</t>
    </r>
    <r>
      <rPr>
        <sz val="8"/>
        <rFont val="ＭＳ Ｐ明朝"/>
        <family val="1"/>
      </rPr>
      <t>円</t>
    </r>
  </si>
  <si>
    <r>
      <t>59,999</t>
    </r>
    <r>
      <rPr>
        <sz val="8"/>
        <rFont val="ＭＳ Ｐ明朝"/>
        <family val="1"/>
      </rPr>
      <t>円</t>
    </r>
  </si>
  <si>
    <r>
      <t>39,999</t>
    </r>
    <r>
      <rPr>
        <sz val="8"/>
        <rFont val="ＭＳ Ｐ明朝"/>
        <family val="1"/>
      </rPr>
      <t>円</t>
    </r>
  </si>
  <si>
    <r>
      <t>19,999</t>
    </r>
    <r>
      <rPr>
        <sz val="8"/>
        <rFont val="ＭＳ Ｐ明朝"/>
        <family val="1"/>
      </rPr>
      <t>円</t>
    </r>
  </si>
  <si>
    <r>
      <t>9,999</t>
    </r>
    <r>
      <rPr>
        <sz val="8"/>
        <rFont val="ＭＳ Ｐ明朝"/>
        <family val="1"/>
      </rPr>
      <t>円</t>
    </r>
  </si>
  <si>
    <t>10,000～</t>
  </si>
  <si>
    <t>20,000～</t>
  </si>
  <si>
    <t>40,000～</t>
  </si>
  <si>
    <t>60,000～</t>
  </si>
  <si>
    <t>80,000～</t>
  </si>
  <si>
    <t>100,000～</t>
  </si>
  <si>
    <r>
      <t>150,000</t>
    </r>
    <r>
      <rPr>
        <sz val="8"/>
        <rFont val="ＭＳ Ｐ明朝"/>
        <family val="1"/>
      </rPr>
      <t>円</t>
    </r>
  </si>
  <si>
    <t>29分</t>
  </si>
  <si>
    <t>59分</t>
  </si>
  <si>
    <t>89分</t>
  </si>
  <si>
    <t>119分</t>
  </si>
  <si>
    <t>15～</t>
  </si>
  <si>
    <t>30～</t>
  </si>
  <si>
    <t>60～</t>
  </si>
  <si>
    <t>90～</t>
  </si>
  <si>
    <t>120分</t>
  </si>
  <si>
    <t>注１：1件の相談で複数の内容が含まれていることがあるため、相談内容の合計は相談件数と一致しない。</t>
  </si>
  <si>
    <t>　注：1件の相談で複数の内容が含まれていることがあるため、相談内容の合計は相談件数と一致しない。</t>
  </si>
  <si>
    <t>注２：平成19年度から｢年金及び社会保険相談｣を廃止した。また同年11月より｢行政手続相談｣を開始した。</t>
  </si>
  <si>
    <t>　注２：新規学卒者は除いた数字である。</t>
  </si>
  <si>
    <t>　注３：男女雇用機会均等法により、新規求人数の性別は不問である。</t>
  </si>
  <si>
    <t>　　　　昭島市、小金井市、小平市、東村山市、国分寺市、国立市、東大和市及び武蔵村山市の行政区域をさす。</t>
  </si>
  <si>
    <t>　注１：数値は立川公共職業安定所管内のものである。ただし、求職者は管内の者に限らない。管内は、立川市、</t>
  </si>
  <si>
    <t>－</t>
  </si>
  <si>
    <t>　注：「特労法」＝「特定独立行政法人等労働関係法」</t>
  </si>
  <si>
    <r>
      <t>（単位：ｍ</t>
    </r>
    <r>
      <rPr>
        <vertAlign val="superscript"/>
        <sz val="7"/>
        <rFont val="ＭＳ 明朝"/>
        <family val="1"/>
      </rPr>
      <t>2</t>
    </r>
    <r>
      <rPr>
        <sz val="9"/>
        <rFont val="ＭＳ 明朝"/>
        <family val="1"/>
      </rPr>
      <t>）</t>
    </r>
  </si>
  <si>
    <t>資料：財務部課税課「固定資産概要調書」</t>
  </si>
  <si>
    <t>２表　住宅所有関係別一般世帯数 ・ １世帯当たり人員の推移</t>
  </si>
  <si>
    <t>資料：総務省統計局「国勢調査報告」</t>
  </si>
  <si>
    <t>資料：総務省統計局「住宅・土地統計調査報告」</t>
  </si>
  <si>
    <r>
      <t>（単位：ｍ</t>
    </r>
    <r>
      <rPr>
        <vertAlign val="superscript"/>
        <sz val="9"/>
        <rFont val="ＭＳ 明朝"/>
        <family val="1"/>
      </rPr>
      <t>2</t>
    </r>
    <r>
      <rPr>
        <sz val="9"/>
        <rFont val="ＭＳ 明朝"/>
        <family val="1"/>
      </rPr>
      <t>，万円）</t>
    </r>
  </si>
  <si>
    <t>資料：東京都都市整備局市街地建築部建築企画課「東京都統計年鑑」</t>
  </si>
  <si>
    <t>資料：東京都都市整備局市街地建築部建築企画課「東京都統計年鑑」</t>
  </si>
  <si>
    <t>　　　独立行政法人都市再生機構「東京都統計年鑑」</t>
  </si>
  <si>
    <t>８表　住宅の所有の関係，別世帯の子の居住地別65歳以上の単身及び夫婦のみの普通世帯数</t>
  </si>
  <si>
    <t>１表　特定非営利活動法人 （ＮＰＯ） 数の推移</t>
  </si>
  <si>
    <t>　　　表中のχは秘匿数値である。</t>
  </si>
  <si>
    <t>徒歩15分</t>
  </si>
  <si>
    <t>未満の場所に</t>
  </si>
  <si>
    <t>17年度</t>
  </si>
  <si>
    <t>18年度</t>
  </si>
  <si>
    <t>19年度</t>
  </si>
  <si>
    <t>20年度</t>
  </si>
  <si>
    <t>21年度</t>
  </si>
  <si>
    <t>21　　年</t>
  </si>
  <si>
    <t>平成13年～17年</t>
  </si>
  <si>
    <t>平成18年～20年9月</t>
  </si>
  <si>
    <t>昭和56年～平成2年</t>
  </si>
  <si>
    <t>平成20年10月1日現在</t>
  </si>
  <si>
    <t>－</t>
  </si>
  <si>
    <t>－</t>
  </si>
  <si>
    <t>資料：産業文化部協働推進課</t>
  </si>
  <si>
    <t>資料：立川公共職業安定所</t>
  </si>
  <si>
    <t>　注：平成21年は12月1日現在</t>
  </si>
  <si>
    <t>χ</t>
  </si>
  <si>
    <t>20.</t>
  </si>
  <si>
    <t xml:space="preserve"> 1</t>
  </si>
  <si>
    <t xml:space="preserve"> 2</t>
  </si>
  <si>
    <t xml:space="preserve"> 3</t>
  </si>
  <si>
    <t xml:space="preserve"> 4</t>
  </si>
  <si>
    <t xml:space="preserve"> 5</t>
  </si>
  <si>
    <t xml:space="preserve"> 6</t>
  </si>
  <si>
    <t xml:space="preserve"> 7</t>
  </si>
  <si>
    <t xml:space="preserve"> 8</t>
  </si>
  <si>
    <t xml:space="preserve"> 9</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</si>
</sst>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quot;△ &quot;#,##0.0"/>
    <numFmt numFmtId="179" formatCode="#,##0_ "/>
    <numFmt numFmtId="180" formatCode="#,##0;&quot;△ &quot;#,##0"/>
    <numFmt numFmtId="181" formatCode="#,##0.00;&quot;△ &quot;#,##0.00"/>
    <numFmt numFmtId="182" formatCode="#,##0.0_);[Red]\(#,##0.0\)"/>
    <numFmt numFmtId="183" formatCode="#,##0.00_);[Red]\(#,##0.00\)"/>
    <numFmt numFmtId="184" formatCode="0.0;&quot;△ &quot;0.0"/>
    <numFmt numFmtId="185" formatCode="#,##0.00_ "/>
    <numFmt numFmtId="186" formatCode="0_ "/>
    <numFmt numFmtId="187" formatCode="#,##0_ ;[Red]\-#,##0\ "/>
    <numFmt numFmtId="188" formatCode="#,##0_);\(#,##0\)"/>
  </numFmts>
  <fonts count="20">
    <font>
      <sz val="11"/>
      <name val="ＭＳ Ｐゴシック"/>
      <family val="3"/>
    </font>
    <font>
      <sz val="6"/>
      <name val="ＭＳ Ｐゴシック"/>
      <family val="3"/>
    </font>
    <font>
      <sz val="14"/>
      <name val="HGPｺﾞｼｯｸE"/>
      <family val="3"/>
    </font>
    <font>
      <sz val="12"/>
      <name val="ＭＳ Ｐゴシック"/>
      <family val="3"/>
    </font>
    <font>
      <sz val="9"/>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sz val="9"/>
      <name val="ＭＳ Ｐ明朝"/>
      <family val="1"/>
    </font>
    <font>
      <sz val="9"/>
      <name val="ＭＳ 明朝"/>
      <family val="1"/>
    </font>
    <font>
      <sz val="10"/>
      <name val="ＭＳ Ｐ明朝"/>
      <family val="1"/>
    </font>
    <font>
      <sz val="11"/>
      <name val="ＭＳ Ｐ明朝"/>
      <family val="1"/>
    </font>
    <font>
      <sz val="8"/>
      <name val="ＭＳ Ｐ明朝"/>
      <family val="1"/>
    </font>
    <font>
      <sz val="7"/>
      <name val="ＭＳ Ｐ明朝"/>
      <family val="1"/>
    </font>
    <font>
      <sz val="6.5"/>
      <name val="ＭＳ Ｐ明朝"/>
      <family val="1"/>
    </font>
    <font>
      <vertAlign val="superscript"/>
      <sz val="7"/>
      <name val="ＭＳ 明朝"/>
      <family val="1"/>
    </font>
    <font>
      <vertAlign val="superscript"/>
      <sz val="9"/>
      <name val="ＭＳ 明朝"/>
      <family val="1"/>
    </font>
    <font>
      <sz val="9.5"/>
      <name val="ＭＳ Ｐ明朝"/>
      <family val="1"/>
    </font>
  </fonts>
  <fills count="2">
    <fill>
      <patternFill/>
    </fill>
    <fill>
      <patternFill patternType="gray125"/>
    </fill>
  </fills>
  <borders count="2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hair"/>
      <right style="hair"/>
      <top style="hair"/>
      <bottom style="hair"/>
    </border>
    <border>
      <left style="hair"/>
      <right style="hair"/>
      <top style="thin"/>
      <bottom style="hair"/>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hair"/>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style="hair"/>
      <right style="hair"/>
      <top>
        <color indexed="63"/>
      </top>
      <bottom style="hair"/>
    </border>
    <border>
      <left style="hair"/>
      <right style="hair"/>
      <top style="thin"/>
      <bottom>
        <color indexed="63"/>
      </bottom>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style="hair"/>
      <right>
        <color indexed="63"/>
      </right>
      <top style="thin"/>
      <bottom>
        <color indexed="63"/>
      </bottom>
    </border>
    <border>
      <left>
        <color indexed="63"/>
      </left>
      <right style="hair"/>
      <top style="thin"/>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style="hair"/>
    </border>
    <border>
      <left style="hair"/>
      <right>
        <color indexed="63"/>
      </right>
      <top style="hair"/>
      <bottom>
        <color indexed="63"/>
      </bottom>
    </border>
    <border>
      <left style="hair"/>
      <right style="hair"/>
      <top>
        <color indexed="63"/>
      </top>
      <bottom>
        <color indexed="63"/>
      </bottom>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493">
    <xf numFmtId="0" fontId="0" fillId="0" borderId="0" xfId="0" applyAlignment="1">
      <alignment/>
    </xf>
    <xf numFmtId="0" fontId="4" fillId="0" borderId="0" xfId="0" applyFont="1" applyBorder="1" applyAlignment="1">
      <alignment horizontal="right"/>
    </xf>
    <xf numFmtId="0" fontId="4" fillId="0" borderId="0" xfId="0" applyFont="1" applyAlignment="1">
      <alignment horizontal="right"/>
    </xf>
    <xf numFmtId="0" fontId="0" fillId="0" borderId="0" xfId="0" applyAlignment="1">
      <alignment horizontal="center"/>
    </xf>
    <xf numFmtId="0" fontId="0" fillId="0" borderId="1" xfId="0" applyBorder="1" applyAlignment="1">
      <alignment/>
    </xf>
    <xf numFmtId="0" fontId="0" fillId="0" borderId="0" xfId="0" applyBorder="1" applyAlignment="1">
      <alignment/>
    </xf>
    <xf numFmtId="179" fontId="5" fillId="0" borderId="0" xfId="0" applyNumberFormat="1" applyFont="1" applyAlignment="1">
      <alignment horizontal="right" vertical="center"/>
    </xf>
    <xf numFmtId="0" fontId="0" fillId="0" borderId="0" xfId="0" applyBorder="1" applyAlignment="1">
      <alignment/>
    </xf>
    <xf numFmtId="0" fontId="5" fillId="0" borderId="0" xfId="0" applyFont="1" applyBorder="1" applyAlignment="1">
      <alignment horizontal="distributed" vertical="center"/>
    </xf>
    <xf numFmtId="0" fontId="4" fillId="0" borderId="0" xfId="0" applyFont="1" applyAlignment="1">
      <alignment/>
    </xf>
    <xf numFmtId="0" fontId="5" fillId="0" borderId="0" xfId="0" applyFont="1" applyBorder="1" applyAlignment="1">
      <alignment horizontal="center" vertical="center"/>
    </xf>
    <xf numFmtId="0" fontId="0" fillId="0" borderId="0" xfId="0" applyAlignment="1">
      <alignment/>
    </xf>
    <xf numFmtId="0" fontId="0" fillId="0" borderId="0" xfId="0" applyBorder="1" applyAlignment="1">
      <alignment horizontal="center"/>
    </xf>
    <xf numFmtId="0" fontId="4" fillId="0" borderId="0" xfId="0" applyFont="1" applyBorder="1" applyAlignment="1">
      <alignment horizontal="left"/>
    </xf>
    <xf numFmtId="0" fontId="4" fillId="0" borderId="0" xfId="0" applyFont="1" applyAlignment="1">
      <alignment/>
    </xf>
    <xf numFmtId="0" fontId="5" fillId="0" borderId="0" xfId="0" applyFont="1" applyBorder="1" applyAlignment="1">
      <alignment vertical="center"/>
    </xf>
    <xf numFmtId="0" fontId="0" fillId="0" borderId="0" xfId="0" applyBorder="1" applyAlignment="1">
      <alignment horizontal="left"/>
    </xf>
    <xf numFmtId="0" fontId="3" fillId="0" borderId="0" xfId="0" applyFont="1" applyAlignment="1">
      <alignment/>
    </xf>
    <xf numFmtId="0" fontId="4" fillId="0" borderId="0" xfId="0" applyFont="1" applyBorder="1" applyAlignment="1">
      <alignment/>
    </xf>
    <xf numFmtId="0" fontId="0" fillId="0" borderId="0" xfId="0" applyFill="1" applyAlignment="1">
      <alignment/>
    </xf>
    <xf numFmtId="179" fontId="5" fillId="0" borderId="0" xfId="0" applyNumberFormat="1" applyFont="1" applyAlignment="1">
      <alignment vertical="center"/>
    </xf>
    <xf numFmtId="0" fontId="0" fillId="0" borderId="0" xfId="0" applyFill="1" applyBorder="1" applyAlignment="1">
      <alignment/>
    </xf>
    <xf numFmtId="0" fontId="5" fillId="0" borderId="0" xfId="0" applyFont="1" applyBorder="1" applyAlignment="1">
      <alignment/>
    </xf>
    <xf numFmtId="0" fontId="4" fillId="0" borderId="0" xfId="0" applyFont="1" applyFill="1" applyBorder="1" applyAlignment="1">
      <alignment/>
    </xf>
    <xf numFmtId="0" fontId="5" fillId="0" borderId="0" xfId="0" applyFont="1" applyFill="1" applyBorder="1" applyAlignment="1">
      <alignment horizontal="center" vertical="center"/>
    </xf>
    <xf numFmtId="0" fontId="0" fillId="0" borderId="0" xfId="0" applyFill="1" applyBorder="1" applyAlignment="1">
      <alignment horizontal="center"/>
    </xf>
    <xf numFmtId="179" fontId="4" fillId="0" borderId="0" xfId="0" applyNumberFormat="1" applyFont="1" applyFill="1" applyBorder="1" applyAlignment="1">
      <alignment vertical="center"/>
    </xf>
    <xf numFmtId="177" fontId="0" fillId="0" borderId="0" xfId="0" applyNumberFormat="1" applyAlignment="1">
      <alignment/>
    </xf>
    <xf numFmtId="177" fontId="3" fillId="0" borderId="0" xfId="0" applyNumberFormat="1" applyFont="1" applyBorder="1" applyAlignment="1">
      <alignment horizontal="right"/>
    </xf>
    <xf numFmtId="177" fontId="0" fillId="0" borderId="0" xfId="0" applyNumberFormat="1" applyBorder="1" applyAlignment="1">
      <alignment/>
    </xf>
    <xf numFmtId="177" fontId="0" fillId="0" borderId="0" xfId="0" applyNumberFormat="1" applyBorder="1" applyAlignment="1">
      <alignment/>
    </xf>
    <xf numFmtId="177" fontId="0" fillId="0" borderId="0" xfId="0" applyNumberFormat="1" applyBorder="1" applyAlignment="1">
      <alignment horizontal="center"/>
    </xf>
    <xf numFmtId="0" fontId="3"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xf>
    <xf numFmtId="0" fontId="5" fillId="0" borderId="0" xfId="0" applyFont="1" applyFill="1" applyBorder="1" applyAlignment="1">
      <alignment vertical="center"/>
    </xf>
    <xf numFmtId="0" fontId="6" fillId="0" borderId="0" xfId="0" applyFont="1" applyFill="1" applyBorder="1" applyAlignment="1">
      <alignment vertical="center" shrinkToFit="1"/>
    </xf>
    <xf numFmtId="0" fontId="0" fillId="0" borderId="0" xfId="0" applyFill="1" applyBorder="1" applyAlignment="1">
      <alignment/>
    </xf>
    <xf numFmtId="0" fontId="0" fillId="0" borderId="0" xfId="0" applyFill="1" applyBorder="1" applyAlignment="1">
      <alignment vertical="center"/>
    </xf>
    <xf numFmtId="0" fontId="0" fillId="0" borderId="0" xfId="0" applyFill="1" applyBorder="1" applyAlignment="1">
      <alignment horizontal="left"/>
    </xf>
    <xf numFmtId="0" fontId="2" fillId="0" borderId="0" xfId="0" applyFont="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177" fontId="4" fillId="0" borderId="0" xfId="0" applyNumberFormat="1" applyFont="1" applyFill="1" applyBorder="1" applyAlignment="1">
      <alignment/>
    </xf>
    <xf numFmtId="0" fontId="4" fillId="0" borderId="0" xfId="0" applyFont="1" applyFill="1" applyAlignment="1">
      <alignment horizontal="left"/>
    </xf>
    <xf numFmtId="0" fontId="5" fillId="0" borderId="0" xfId="0" applyFont="1" applyBorder="1" applyAlignment="1">
      <alignment vertical="top"/>
    </xf>
    <xf numFmtId="177" fontId="5" fillId="0" borderId="0" xfId="0" applyNumberFormat="1" applyFont="1" applyFill="1" applyBorder="1" applyAlignment="1">
      <alignment vertical="center"/>
    </xf>
    <xf numFmtId="49" fontId="5" fillId="0" borderId="0" xfId="0" applyNumberFormat="1" applyFont="1" applyFill="1" applyBorder="1" applyAlignment="1">
      <alignment vertical="center"/>
    </xf>
    <xf numFmtId="0" fontId="2"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xf>
    <xf numFmtId="0" fontId="5" fillId="0" borderId="0" xfId="0" applyFont="1" applyAlignment="1">
      <alignment/>
    </xf>
    <xf numFmtId="0" fontId="5" fillId="0" borderId="0" xfId="0" applyFont="1" applyAlignment="1">
      <alignment horizontal="center"/>
    </xf>
    <xf numFmtId="179" fontId="5" fillId="0" borderId="0" xfId="0" applyNumberFormat="1" applyFont="1" applyFill="1" applyAlignment="1">
      <alignment horizontal="right" vertical="center"/>
    </xf>
    <xf numFmtId="179" fontId="5" fillId="0" borderId="0" xfId="0" applyNumberFormat="1" applyFont="1" applyFill="1" applyBorder="1" applyAlignment="1">
      <alignment horizontal="right" vertical="center"/>
    </xf>
    <xf numFmtId="0" fontId="5" fillId="0" borderId="0" xfId="0" applyFont="1" applyFill="1" applyBorder="1" applyAlignment="1">
      <alignment horizontal="center"/>
    </xf>
    <xf numFmtId="0" fontId="4" fillId="0" borderId="0" xfId="0" applyFont="1" applyBorder="1" applyAlignment="1">
      <alignment/>
    </xf>
    <xf numFmtId="0" fontId="4" fillId="0" borderId="0" xfId="0" applyFont="1" applyFill="1" applyAlignment="1">
      <alignment/>
    </xf>
    <xf numFmtId="179" fontId="5" fillId="0" borderId="0" xfId="0" applyNumberFormat="1" applyFont="1" applyFill="1" applyBorder="1" applyAlignment="1">
      <alignment vertical="center"/>
    </xf>
    <xf numFmtId="0" fontId="2" fillId="0" borderId="0" xfId="0" applyFont="1" applyBorder="1" applyAlignment="1">
      <alignment/>
    </xf>
    <xf numFmtId="0" fontId="9" fillId="0" borderId="0" xfId="0" applyFont="1" applyAlignment="1">
      <alignment/>
    </xf>
    <xf numFmtId="0" fontId="3" fillId="0" borderId="0" xfId="0" applyFont="1" applyAlignment="1">
      <alignment horizontal="left" indent="1"/>
    </xf>
    <xf numFmtId="0" fontId="2" fillId="0" borderId="0" xfId="0" applyFont="1" applyAlignment="1">
      <alignment vertical="top"/>
    </xf>
    <xf numFmtId="0" fontId="3" fillId="0" borderId="0" xfId="0" applyFont="1" applyAlignment="1">
      <alignment horizontal="left" vertical="top" indent="1"/>
    </xf>
    <xf numFmtId="0" fontId="3" fillId="0" borderId="0" xfId="0" applyFont="1" applyBorder="1" applyAlignment="1">
      <alignment horizontal="left" indent="1"/>
    </xf>
    <xf numFmtId="0" fontId="2" fillId="0" borderId="0" xfId="0" applyFont="1" applyBorder="1" applyAlignment="1">
      <alignment vertical="center"/>
    </xf>
    <xf numFmtId="0" fontId="2" fillId="0" borderId="0" xfId="0" applyFont="1" applyFill="1" applyAlignment="1">
      <alignment vertical="center"/>
    </xf>
    <xf numFmtId="0" fontId="3" fillId="0" borderId="0" xfId="0" applyFont="1" applyFill="1" applyAlignment="1">
      <alignment horizontal="left" indent="1"/>
    </xf>
    <xf numFmtId="0" fontId="2" fillId="0" borderId="0" xfId="0" applyFont="1" applyAlignment="1">
      <alignment vertical="center"/>
    </xf>
    <xf numFmtId="0" fontId="4" fillId="0" borderId="0" xfId="0" applyFont="1" applyFill="1" applyBorder="1" applyAlignment="1">
      <alignment horizontal="center" vertical="center"/>
    </xf>
    <xf numFmtId="0" fontId="5" fillId="0" borderId="2" xfId="0" applyFont="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2" xfId="0" applyBorder="1" applyAlignment="1">
      <alignment/>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0" fillId="0" borderId="0" xfId="0" applyFont="1" applyBorder="1" applyAlignment="1">
      <alignment horizontal="right"/>
    </xf>
    <xf numFmtId="0" fontId="4" fillId="0" borderId="1" xfId="0" applyFont="1" applyFill="1" applyBorder="1" applyAlignment="1">
      <alignment/>
    </xf>
    <xf numFmtId="0" fontId="4" fillId="0" borderId="1" xfId="0" applyFont="1" applyBorder="1" applyAlignment="1">
      <alignment/>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0" fillId="0" borderId="6" xfId="0" applyBorder="1" applyAlignment="1">
      <alignment/>
    </xf>
    <xf numFmtId="0" fontId="5" fillId="0" borderId="5" xfId="0" applyFont="1" applyBorder="1" applyAlignment="1">
      <alignment horizontal="distributed" vertical="center"/>
    </xf>
    <xf numFmtId="0" fontId="11" fillId="0" borderId="1" xfId="0" applyFont="1" applyFill="1" applyBorder="1" applyAlignment="1">
      <alignment horizontal="left" indent="1"/>
    </xf>
    <xf numFmtId="0" fontId="11" fillId="0" borderId="0" xfId="0" applyFont="1" applyFill="1" applyBorder="1" applyAlignment="1">
      <alignment horizontal="left" indent="2"/>
    </xf>
    <xf numFmtId="0" fontId="11" fillId="0" borderId="1" xfId="0" applyFont="1" applyBorder="1" applyAlignment="1">
      <alignment horizontal="left" indent="1"/>
    </xf>
    <xf numFmtId="0" fontId="11" fillId="0" borderId="0" xfId="0" applyFont="1" applyFill="1" applyBorder="1" applyAlignment="1">
      <alignment horizontal="left" indent="1"/>
    </xf>
    <xf numFmtId="0" fontId="11" fillId="0" borderId="0" xfId="0" applyFont="1" applyAlignment="1">
      <alignment horizontal="left" indent="1"/>
    </xf>
    <xf numFmtId="0" fontId="11" fillId="0" borderId="0" xfId="0" applyFont="1" applyBorder="1" applyAlignment="1">
      <alignment horizontal="left" indent="1"/>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3" fillId="0" borderId="0" xfId="0" applyFont="1" applyBorder="1" applyAlignment="1">
      <alignment/>
    </xf>
    <xf numFmtId="0" fontId="13" fillId="0" borderId="0" xfId="0" applyFont="1" applyAlignment="1">
      <alignment/>
    </xf>
    <xf numFmtId="0" fontId="13" fillId="0" borderId="0" xfId="0" applyFont="1" applyBorder="1" applyAlignment="1">
      <alignment/>
    </xf>
    <xf numFmtId="0" fontId="12" fillId="0" borderId="5" xfId="0" applyFont="1" applyFill="1" applyBorder="1" applyAlignment="1">
      <alignment horizontal="center" vertical="center"/>
    </xf>
    <xf numFmtId="177" fontId="12" fillId="0" borderId="0" xfId="0" applyNumberFormat="1" applyFont="1" applyFill="1" applyBorder="1" applyAlignment="1">
      <alignment vertical="center"/>
    </xf>
    <xf numFmtId="0" fontId="13" fillId="0" borderId="8" xfId="0" applyFont="1" applyBorder="1" applyAlignment="1">
      <alignment/>
    </xf>
    <xf numFmtId="49" fontId="12" fillId="0" borderId="5" xfId="0" applyNumberFormat="1" applyFont="1" applyBorder="1" applyAlignment="1">
      <alignment horizontal="center" vertical="center"/>
    </xf>
    <xf numFmtId="0" fontId="13" fillId="0" borderId="9" xfId="0" applyFont="1" applyBorder="1" applyAlignment="1">
      <alignment/>
    </xf>
    <xf numFmtId="0" fontId="12" fillId="0" borderId="0" xfId="0" applyFont="1" applyBorder="1" applyAlignment="1">
      <alignment horizontal="distributed" vertical="center"/>
    </xf>
    <xf numFmtId="0" fontId="0" fillId="0" borderId="1" xfId="0" applyFill="1" applyBorder="1" applyAlignment="1">
      <alignment/>
    </xf>
    <xf numFmtId="0" fontId="5" fillId="0" borderId="5" xfId="0" applyFont="1" applyBorder="1" applyAlignment="1">
      <alignment horizontal="center" vertical="center"/>
    </xf>
    <xf numFmtId="0" fontId="0" fillId="0" borderId="5" xfId="0" applyBorder="1" applyAlignment="1">
      <alignment/>
    </xf>
    <xf numFmtId="0" fontId="12" fillId="0" borderId="5" xfId="0" applyFont="1" applyBorder="1" applyAlignment="1">
      <alignment horizontal="center" vertical="center"/>
    </xf>
    <xf numFmtId="179" fontId="12" fillId="0" borderId="0" xfId="0" applyNumberFormat="1" applyFont="1" applyBorder="1" applyAlignment="1">
      <alignment horizontal="right" vertical="center"/>
    </xf>
    <xf numFmtId="0" fontId="13" fillId="0" borderId="0" xfId="0" applyFont="1" applyAlignment="1">
      <alignment/>
    </xf>
    <xf numFmtId="179" fontId="12" fillId="0" borderId="0" xfId="0" applyNumberFormat="1" applyFont="1" applyFill="1" applyBorder="1" applyAlignment="1">
      <alignment horizontal="right" vertical="center"/>
    </xf>
    <xf numFmtId="0" fontId="13" fillId="0" borderId="5" xfId="0" applyFont="1" applyBorder="1" applyAlignment="1">
      <alignment/>
    </xf>
    <xf numFmtId="0" fontId="13" fillId="0" borderId="0" xfId="0" applyFont="1" applyFill="1" applyBorder="1" applyAlignment="1">
      <alignment/>
    </xf>
    <xf numFmtId="177" fontId="0" fillId="0" borderId="0" xfId="0" applyNumberFormat="1" applyFill="1" applyBorder="1" applyAlignment="1">
      <alignment/>
    </xf>
    <xf numFmtId="177" fontId="0" fillId="0" borderId="0" xfId="0" applyNumberFormat="1" applyBorder="1" applyAlignment="1">
      <alignment horizontal="left"/>
    </xf>
    <xf numFmtId="177" fontId="4" fillId="0" borderId="1" xfId="0" applyNumberFormat="1" applyFont="1" applyFill="1" applyBorder="1" applyAlignment="1">
      <alignment/>
    </xf>
    <xf numFmtId="177" fontId="4" fillId="0" borderId="1" xfId="0" applyNumberFormat="1" applyFont="1" applyFill="1" applyBorder="1" applyAlignment="1">
      <alignment horizontal="left"/>
    </xf>
    <xf numFmtId="177" fontId="4" fillId="0" borderId="1" xfId="0" applyNumberFormat="1" applyFont="1" applyBorder="1" applyAlignment="1">
      <alignment/>
    </xf>
    <xf numFmtId="177" fontId="0" fillId="0" borderId="1" xfId="0" applyNumberFormat="1" applyBorder="1" applyAlignment="1">
      <alignment/>
    </xf>
    <xf numFmtId="0" fontId="4" fillId="0" borderId="1" xfId="0" applyFont="1" applyFill="1" applyBorder="1" applyAlignment="1">
      <alignment/>
    </xf>
    <xf numFmtId="0" fontId="4" fillId="0" borderId="1" xfId="0" applyFont="1" applyFill="1" applyBorder="1" applyAlignment="1">
      <alignment horizontal="left"/>
    </xf>
    <xf numFmtId="0" fontId="4" fillId="0" borderId="1" xfId="0" applyFont="1" applyBorder="1" applyAlignment="1">
      <alignment horizontal="left"/>
    </xf>
    <xf numFmtId="0" fontId="11" fillId="0" borderId="0" xfId="0" applyFont="1" applyFill="1" applyAlignment="1">
      <alignment horizontal="left" indent="1"/>
    </xf>
    <xf numFmtId="0" fontId="10" fillId="0" borderId="0" xfId="0" applyFont="1" applyAlignment="1">
      <alignment/>
    </xf>
    <xf numFmtId="177" fontId="12" fillId="0" borderId="0" xfId="0" applyNumberFormat="1" applyFont="1" applyAlignment="1">
      <alignment vertical="center"/>
    </xf>
    <xf numFmtId="177" fontId="12" fillId="0" borderId="0" xfId="0" applyNumberFormat="1" applyFont="1" applyFill="1" applyAlignment="1">
      <alignment vertical="center"/>
    </xf>
    <xf numFmtId="177" fontId="10" fillId="0" borderId="0" xfId="0" applyNumberFormat="1" applyFont="1" applyBorder="1" applyAlignment="1">
      <alignment horizontal="left"/>
    </xf>
    <xf numFmtId="177" fontId="13" fillId="0" borderId="0" xfId="0" applyNumberFormat="1" applyFont="1" applyAlignment="1">
      <alignment/>
    </xf>
    <xf numFmtId="177" fontId="13" fillId="0" borderId="0" xfId="0" applyNumberFormat="1" applyFont="1" applyBorder="1" applyAlignment="1">
      <alignment horizontal="left"/>
    </xf>
    <xf numFmtId="0" fontId="12" fillId="0" borderId="0" xfId="0" applyFont="1" applyBorder="1" applyAlignment="1">
      <alignment horizontal="center" vertical="center"/>
    </xf>
    <xf numFmtId="0" fontId="13" fillId="0" borderId="0" xfId="0" applyFont="1" applyAlignment="1">
      <alignment horizontal="left"/>
    </xf>
    <xf numFmtId="0" fontId="13" fillId="0" borderId="0" xfId="0" applyFont="1" applyFill="1" applyAlignment="1">
      <alignment horizontal="left"/>
    </xf>
    <xf numFmtId="179" fontId="12" fillId="0" borderId="0" xfId="0" applyNumberFormat="1" applyFont="1" applyFill="1" applyAlignment="1">
      <alignment horizontal="right" vertical="center"/>
    </xf>
    <xf numFmtId="0" fontId="12" fillId="0" borderId="0" xfId="0" applyFont="1" applyFill="1" applyBorder="1" applyAlignment="1">
      <alignment horizontal="center" vertical="center"/>
    </xf>
    <xf numFmtId="179" fontId="12" fillId="0" borderId="0" xfId="0" applyNumberFormat="1" applyFont="1" applyFill="1" applyBorder="1" applyAlignment="1">
      <alignment vertical="center"/>
    </xf>
    <xf numFmtId="0" fontId="10" fillId="0" borderId="0" xfId="0" applyFont="1" applyBorder="1" applyAlignment="1">
      <alignment horizontal="distributed" vertical="center"/>
    </xf>
    <xf numFmtId="0" fontId="10" fillId="0" borderId="5" xfId="0" applyFont="1" applyBorder="1" applyAlignment="1">
      <alignment horizontal="distributed" vertical="center"/>
    </xf>
    <xf numFmtId="0" fontId="10" fillId="0" borderId="10" xfId="0" applyFont="1" applyBorder="1" applyAlignment="1">
      <alignment horizontal="distributed" vertical="center"/>
    </xf>
    <xf numFmtId="0" fontId="13" fillId="0" borderId="2" xfId="0" applyFont="1" applyBorder="1" applyAlignment="1">
      <alignment/>
    </xf>
    <xf numFmtId="0" fontId="13" fillId="0" borderId="11" xfId="0" applyFont="1" applyBorder="1" applyAlignment="1">
      <alignment/>
    </xf>
    <xf numFmtId="0" fontId="13" fillId="0" borderId="6" xfId="0" applyFont="1" applyBorder="1" applyAlignment="1">
      <alignment/>
    </xf>
    <xf numFmtId="0" fontId="15" fillId="0" borderId="12" xfId="0" applyFont="1" applyBorder="1" applyAlignment="1">
      <alignment horizontal="center"/>
    </xf>
    <xf numFmtId="0" fontId="15" fillId="0" borderId="13" xfId="0" applyFont="1" applyBorder="1" applyAlignment="1">
      <alignment horizontal="center" vertical="top"/>
    </xf>
    <xf numFmtId="0" fontId="13" fillId="0" borderId="9" xfId="0" applyFont="1" applyBorder="1" applyAlignment="1">
      <alignment horizontal="center"/>
    </xf>
    <xf numFmtId="0" fontId="3" fillId="0" borderId="0" xfId="0" applyFont="1" applyAlignment="1">
      <alignment horizontal="left" vertical="center" indent="1"/>
    </xf>
    <xf numFmtId="179" fontId="10" fillId="0" borderId="14" xfId="0" applyNumberFormat="1" applyFont="1" applyBorder="1" applyAlignment="1">
      <alignment horizontal="left"/>
    </xf>
    <xf numFmtId="179" fontId="10" fillId="0" borderId="13" xfId="0" applyNumberFormat="1" applyFont="1" applyBorder="1" applyAlignment="1">
      <alignment horizontal="right" vertical="top"/>
    </xf>
    <xf numFmtId="0" fontId="13" fillId="0" borderId="0" xfId="0" applyFont="1" applyAlignment="1">
      <alignment horizontal="center"/>
    </xf>
    <xf numFmtId="0" fontId="12" fillId="0" borderId="0" xfId="0" applyFont="1" applyBorder="1" applyAlignment="1">
      <alignment horizontal="distributed" vertical="distributed"/>
    </xf>
    <xf numFmtId="0" fontId="5" fillId="0" borderId="6" xfId="0" applyFont="1" applyBorder="1" applyAlignment="1">
      <alignment horizontal="center" vertical="center"/>
    </xf>
    <xf numFmtId="0" fontId="13" fillId="0" borderId="9" xfId="0" applyFont="1" applyBorder="1" applyAlignment="1">
      <alignment horizontal="distributed" vertical="distributed"/>
    </xf>
    <xf numFmtId="0" fontId="0" fillId="0" borderId="2" xfId="0" applyBorder="1" applyAlignment="1">
      <alignment horizontal="distributed" vertical="distributed"/>
    </xf>
    <xf numFmtId="0" fontId="10" fillId="0" borderId="0" xfId="0" applyFont="1" applyFill="1" applyBorder="1" applyAlignment="1">
      <alignment horizontal="right"/>
    </xf>
    <xf numFmtId="0" fontId="5" fillId="0" borderId="2" xfId="0" applyFont="1" applyFill="1" applyBorder="1" applyAlignment="1">
      <alignment/>
    </xf>
    <xf numFmtId="0" fontId="12" fillId="0" borderId="9" xfId="0" applyFont="1" applyFill="1" applyBorder="1" applyAlignment="1">
      <alignment horizontal="center"/>
    </xf>
    <xf numFmtId="0" fontId="12" fillId="0" borderId="8"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distributed" vertical="center"/>
    </xf>
    <xf numFmtId="0" fontId="12" fillId="0" borderId="5" xfId="0" applyFont="1" applyFill="1" applyBorder="1" applyAlignment="1">
      <alignment horizontal="distributed" vertical="center"/>
    </xf>
    <xf numFmtId="0" fontId="12" fillId="0" borderId="0" xfId="0" applyFont="1" applyFill="1" applyBorder="1" applyAlignment="1">
      <alignment vertical="center"/>
    </xf>
    <xf numFmtId="0" fontId="12" fillId="0" borderId="0" xfId="0" applyFont="1" applyAlignment="1">
      <alignment/>
    </xf>
    <xf numFmtId="0" fontId="12" fillId="0" borderId="0" xfId="0" applyFont="1" applyAlignment="1">
      <alignment horizontal="center"/>
    </xf>
    <xf numFmtId="0" fontId="12" fillId="0" borderId="15" xfId="0" applyFont="1" applyFill="1" applyBorder="1" applyAlignment="1">
      <alignment horizontal="center" vertical="center"/>
    </xf>
    <xf numFmtId="0" fontId="13" fillId="0" borderId="0" xfId="0" applyFont="1" applyFill="1" applyAlignment="1">
      <alignment/>
    </xf>
    <xf numFmtId="0" fontId="13" fillId="0" borderId="0" xfId="0" applyFont="1" applyFill="1" applyAlignment="1">
      <alignment/>
    </xf>
    <xf numFmtId="0" fontId="12" fillId="0" borderId="0" xfId="0" applyFont="1" applyFill="1" applyBorder="1" applyAlignment="1">
      <alignment/>
    </xf>
    <xf numFmtId="49" fontId="12" fillId="0" borderId="0" xfId="0" applyNumberFormat="1" applyFont="1" applyFill="1" applyBorder="1" applyAlignment="1">
      <alignment horizontal="right"/>
    </xf>
    <xf numFmtId="49" fontId="12" fillId="0" borderId="5" xfId="0" applyNumberFormat="1" applyFont="1" applyFill="1" applyBorder="1" applyAlignment="1">
      <alignment horizontal="left"/>
    </xf>
    <xf numFmtId="0" fontId="12" fillId="0" borderId="0" xfId="0" applyFont="1" applyFill="1" applyBorder="1" applyAlignment="1">
      <alignment horizontal="left"/>
    </xf>
    <xf numFmtId="0" fontId="12" fillId="0" borderId="5" xfId="0" applyFont="1" applyFill="1" applyBorder="1" applyAlignment="1">
      <alignment horizontal="left"/>
    </xf>
    <xf numFmtId="0" fontId="12" fillId="0" borderId="0" xfId="0" applyFont="1" applyAlignment="1">
      <alignment/>
    </xf>
    <xf numFmtId="0" fontId="10" fillId="0" borderId="9" xfId="0" applyFont="1" applyBorder="1" applyAlignment="1">
      <alignment horizontal="left"/>
    </xf>
    <xf numFmtId="0" fontId="10" fillId="0" borderId="8" xfId="0" applyFont="1" applyBorder="1" applyAlignment="1">
      <alignment horizontal="left"/>
    </xf>
    <xf numFmtId="0" fontId="10" fillId="0" borderId="0" xfId="0" applyFont="1" applyBorder="1" applyAlignment="1">
      <alignment horizontal="left"/>
    </xf>
    <xf numFmtId="0" fontId="10" fillId="0" borderId="0" xfId="0" applyFont="1" applyFill="1" applyBorder="1" applyAlignment="1">
      <alignment horizontal="left"/>
    </xf>
    <xf numFmtId="0" fontId="10" fillId="0" borderId="5" xfId="0" applyFont="1" applyBorder="1" applyAlignment="1">
      <alignment horizontal="left"/>
    </xf>
    <xf numFmtId="0" fontId="12" fillId="0" borderId="0" xfId="0" applyFont="1" applyFill="1" applyAlignment="1">
      <alignment/>
    </xf>
    <xf numFmtId="0" fontId="12" fillId="0" borderId="0" xfId="0" applyFont="1" applyFill="1" applyAlignment="1">
      <alignment/>
    </xf>
    <xf numFmtId="0" fontId="10" fillId="0" borderId="2" xfId="0" applyFont="1" applyFill="1" applyBorder="1" applyAlignment="1">
      <alignment horizontal="distributed" vertical="center"/>
    </xf>
    <xf numFmtId="0" fontId="10" fillId="0" borderId="6" xfId="0" applyFont="1" applyFill="1" applyBorder="1" applyAlignment="1">
      <alignment horizontal="distributed" vertical="center"/>
    </xf>
    <xf numFmtId="186" fontId="10" fillId="0" borderId="0" xfId="0" applyNumberFormat="1" applyFont="1" applyFill="1" applyBorder="1" applyAlignment="1">
      <alignment horizontal="right" vertical="center"/>
    </xf>
    <xf numFmtId="186" fontId="13" fillId="0" borderId="0" xfId="0" applyNumberFormat="1" applyFont="1" applyFill="1" applyBorder="1" applyAlignment="1">
      <alignment horizontal="right" vertical="center"/>
    </xf>
    <xf numFmtId="179" fontId="10" fillId="0" borderId="0" xfId="0" applyNumberFormat="1" applyFont="1" applyFill="1" applyBorder="1" applyAlignment="1">
      <alignment vertical="center"/>
    </xf>
    <xf numFmtId="0" fontId="10" fillId="0" borderId="3" xfId="0" applyFont="1" applyBorder="1" applyAlignment="1">
      <alignment horizontal="center" vertical="center" shrinkToFit="1"/>
    </xf>
    <xf numFmtId="0" fontId="10" fillId="0" borderId="0" xfId="0" applyFont="1" applyAlignment="1">
      <alignment horizontal="right"/>
    </xf>
    <xf numFmtId="179" fontId="5" fillId="0" borderId="1" xfId="0" applyNumberFormat="1" applyFont="1" applyFill="1" applyBorder="1" applyAlignment="1">
      <alignment horizontal="right" vertical="center"/>
    </xf>
    <xf numFmtId="0" fontId="12" fillId="0" borderId="9" xfId="0" applyFont="1" applyBorder="1" applyAlignment="1">
      <alignment horizontal="center" vertical="center"/>
    </xf>
    <xf numFmtId="0" fontId="11" fillId="0" borderId="0" xfId="0" applyFont="1" applyBorder="1" applyAlignment="1">
      <alignment horizontal="left" indent="3"/>
    </xf>
    <xf numFmtId="0" fontId="11" fillId="0" borderId="0" xfId="0" applyFont="1" applyBorder="1" applyAlignment="1">
      <alignment horizontal="right"/>
    </xf>
    <xf numFmtId="38" fontId="5" fillId="0" borderId="10" xfId="17" applyFont="1" applyFill="1" applyBorder="1" applyAlignment="1">
      <alignment vertical="center"/>
    </xf>
    <xf numFmtId="38" fontId="5" fillId="0" borderId="0" xfId="17" applyFont="1" applyFill="1" applyBorder="1" applyAlignment="1">
      <alignment vertical="center"/>
    </xf>
    <xf numFmtId="179" fontId="4" fillId="0" borderId="2" xfId="0" applyNumberFormat="1" applyFont="1" applyFill="1" applyBorder="1" applyAlignment="1">
      <alignment vertical="center"/>
    </xf>
    <xf numFmtId="0" fontId="13" fillId="0" borderId="1" xfId="0" applyFont="1" applyFill="1" applyBorder="1" applyAlignment="1">
      <alignment/>
    </xf>
    <xf numFmtId="0" fontId="13" fillId="0" borderId="1"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ont="1" applyBorder="1" applyAlignment="1">
      <alignment/>
    </xf>
    <xf numFmtId="0" fontId="0" fillId="0" borderId="0" xfId="0" applyFont="1" applyAlignment="1">
      <alignment horizontal="left" indent="1"/>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2" xfId="0" applyFont="1" applyFill="1" applyBorder="1" applyAlignment="1">
      <alignment/>
    </xf>
    <xf numFmtId="0" fontId="0" fillId="0" borderId="1" xfId="0" applyFont="1" applyFill="1" applyBorder="1" applyAlignment="1">
      <alignment/>
    </xf>
    <xf numFmtId="0" fontId="0" fillId="0" borderId="0" xfId="0" applyFont="1" applyBorder="1" applyAlignment="1">
      <alignment vertical="center"/>
    </xf>
    <xf numFmtId="0" fontId="0" fillId="0" borderId="0" xfId="0" applyFont="1" applyAlignment="1">
      <alignment horizontal="center" vertical="center"/>
    </xf>
    <xf numFmtId="0" fontId="0" fillId="0" borderId="2" xfId="0" applyFont="1" applyBorder="1" applyAlignment="1">
      <alignment/>
    </xf>
    <xf numFmtId="0" fontId="0" fillId="0" borderId="6" xfId="0" applyFont="1" applyBorder="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xf>
    <xf numFmtId="177" fontId="5" fillId="0" borderId="10" xfId="0" applyNumberFormat="1" applyFont="1" applyFill="1" applyBorder="1" applyAlignment="1">
      <alignment vertical="center"/>
    </xf>
    <xf numFmtId="185" fontId="12" fillId="0" borderId="0" xfId="0" applyNumberFormat="1" applyFont="1" applyAlignment="1">
      <alignment vertical="center"/>
    </xf>
    <xf numFmtId="0" fontId="12" fillId="0" borderId="7" xfId="0" applyFont="1" applyBorder="1" applyAlignment="1">
      <alignment horizontal="center" vertical="center"/>
    </xf>
    <xf numFmtId="0" fontId="12" fillId="0" borderId="16" xfId="0" applyFont="1" applyBorder="1" applyAlignment="1">
      <alignment horizontal="center" vertical="center"/>
    </xf>
    <xf numFmtId="0" fontId="5" fillId="0" borderId="0" xfId="0" applyFont="1" applyBorder="1" applyAlignment="1">
      <alignment horizontal="distributed" vertical="center"/>
    </xf>
    <xf numFmtId="0" fontId="5" fillId="0" borderId="5" xfId="0" applyFont="1" applyBorder="1" applyAlignment="1">
      <alignment horizontal="distributed" vertical="center"/>
    </xf>
    <xf numFmtId="38" fontId="12" fillId="0" borderId="10" xfId="17" applyFont="1" applyFill="1" applyBorder="1" applyAlignment="1">
      <alignment vertical="center"/>
    </xf>
    <xf numFmtId="38" fontId="12" fillId="0" borderId="0" xfId="17" applyFont="1" applyFill="1" applyBorder="1" applyAlignment="1">
      <alignment vertical="center"/>
    </xf>
    <xf numFmtId="38" fontId="5" fillId="0" borderId="10" xfId="17" applyFont="1" applyFill="1" applyBorder="1" applyAlignment="1">
      <alignment vertical="center"/>
    </xf>
    <xf numFmtId="38" fontId="5" fillId="0" borderId="0" xfId="17" applyFont="1" applyFill="1" applyBorder="1" applyAlignment="1">
      <alignment vertical="center"/>
    </xf>
    <xf numFmtId="179" fontId="5" fillId="0" borderId="0" xfId="0" applyNumberFormat="1" applyFont="1" applyFill="1" applyBorder="1" applyAlignment="1">
      <alignment/>
    </xf>
    <xf numFmtId="188" fontId="5" fillId="0" borderId="0" xfId="0" applyNumberFormat="1" applyFont="1" applyFill="1" applyBorder="1" applyAlignment="1">
      <alignment horizontal="center"/>
    </xf>
    <xf numFmtId="0" fontId="0" fillId="0" borderId="0" xfId="0" applyFill="1" applyBorder="1" applyAlignment="1">
      <alignment horizontal="center"/>
    </xf>
    <xf numFmtId="179" fontId="12" fillId="0" borderId="0" xfId="0" applyNumberFormat="1" applyFont="1" applyAlignment="1">
      <alignment vertical="center"/>
    </xf>
    <xf numFmtId="188" fontId="12" fillId="0" borderId="0" xfId="0" applyNumberFormat="1" applyFont="1" applyBorder="1" applyAlignment="1">
      <alignment horizontal="center"/>
    </xf>
    <xf numFmtId="0" fontId="12" fillId="0" borderId="0" xfId="0" applyFont="1" applyBorder="1" applyAlignment="1">
      <alignment horizontal="center"/>
    </xf>
    <xf numFmtId="179" fontId="5" fillId="0" borderId="0" xfId="0" applyNumberFormat="1" applyFont="1" applyFill="1" applyBorder="1" applyAlignment="1">
      <alignment vertical="center"/>
    </xf>
    <xf numFmtId="0" fontId="12" fillId="0" borderId="0" xfId="0" applyFont="1" applyBorder="1" applyAlignment="1">
      <alignment horizontal="distributed" vertical="center"/>
    </xf>
    <xf numFmtId="0" fontId="12" fillId="0" borderId="5" xfId="0" applyFont="1" applyBorder="1" applyAlignment="1">
      <alignment horizontal="distributed" vertical="center"/>
    </xf>
    <xf numFmtId="177" fontId="12" fillId="0" borderId="10" xfId="0" applyNumberFormat="1" applyFont="1" applyFill="1" applyBorder="1" applyAlignment="1">
      <alignment horizontal="right" vertical="center"/>
    </xf>
    <xf numFmtId="177" fontId="12" fillId="0" borderId="0" xfId="0" applyNumberFormat="1" applyFont="1" applyFill="1" applyBorder="1" applyAlignment="1">
      <alignment horizontal="right"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0" borderId="13" xfId="0" applyFont="1" applyBorder="1" applyAlignment="1">
      <alignment horizontal="center" vertical="top"/>
    </xf>
    <xf numFmtId="0" fontId="10" fillId="0" borderId="14" xfId="0" applyFont="1" applyBorder="1" applyAlignment="1">
      <alignment horizontal="center"/>
    </xf>
    <xf numFmtId="0" fontId="14" fillId="0" borderId="13"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41" fontId="12" fillId="0" borderId="0" xfId="0" applyNumberFormat="1" applyFont="1" applyFill="1" applyBorder="1" applyAlignment="1">
      <alignment horizontal="right" vertical="center"/>
    </xf>
    <xf numFmtId="179" fontId="12" fillId="0" borderId="0" xfId="0" applyNumberFormat="1" applyFont="1" applyFill="1" applyBorder="1" applyAlignment="1">
      <alignment horizontal="right"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10" fillId="0" borderId="16" xfId="0" applyFont="1" applyBorder="1" applyAlignment="1">
      <alignment horizontal="center" vertical="center"/>
    </xf>
    <xf numFmtId="0" fontId="10" fillId="0" borderId="3" xfId="0" applyFont="1" applyBorder="1" applyAlignment="1">
      <alignment horizontal="center" vertical="center"/>
    </xf>
    <xf numFmtId="0" fontId="14" fillId="0" borderId="12" xfId="0" applyFont="1" applyBorder="1" applyAlignment="1">
      <alignment horizontal="center" vertical="center"/>
    </xf>
    <xf numFmtId="0" fontId="10" fillId="0" borderId="17" xfId="0" applyFont="1" applyBorder="1" applyAlignment="1">
      <alignment horizontal="center" vertical="center"/>
    </xf>
    <xf numFmtId="182" fontId="5" fillId="0" borderId="0" xfId="0" applyNumberFormat="1" applyFont="1" applyFill="1" applyBorder="1" applyAlignment="1">
      <alignment vertical="center"/>
    </xf>
    <xf numFmtId="0" fontId="12" fillId="0" borderId="18" xfId="0" applyFont="1" applyBorder="1" applyAlignment="1">
      <alignment horizontal="center"/>
    </xf>
    <xf numFmtId="0" fontId="12" fillId="0" borderId="17" xfId="0" applyFont="1" applyBorder="1" applyAlignment="1">
      <alignment horizontal="center" vertical="top"/>
    </xf>
    <xf numFmtId="182" fontId="12" fillId="0" borderId="0" xfId="0" applyNumberFormat="1" applyFont="1" applyBorder="1" applyAlignment="1">
      <alignment vertical="center"/>
    </xf>
    <xf numFmtId="179" fontId="12" fillId="0" borderId="0" xfId="0" applyNumberFormat="1" applyFont="1" applyFill="1" applyBorder="1" applyAlignment="1">
      <alignment vertical="center"/>
    </xf>
    <xf numFmtId="0" fontId="0" fillId="0" borderId="1" xfId="0" applyBorder="1" applyAlignment="1">
      <alignment/>
    </xf>
    <xf numFmtId="0" fontId="0" fillId="0" borderId="19" xfId="0" applyBorder="1" applyAlignment="1">
      <alignment/>
    </xf>
    <xf numFmtId="0" fontId="0" fillId="0" borderId="17" xfId="0" applyBorder="1" applyAlignment="1">
      <alignment/>
    </xf>
    <xf numFmtId="0" fontId="0" fillId="0" borderId="20" xfId="0" applyBorder="1" applyAlignment="1">
      <alignment/>
    </xf>
    <xf numFmtId="0" fontId="0" fillId="0" borderId="21" xfId="0" applyBorder="1" applyAlignment="1">
      <alignment/>
    </xf>
    <xf numFmtId="177" fontId="12" fillId="0" borderId="0" xfId="0" applyNumberFormat="1" applyFont="1" applyFill="1" applyBorder="1" applyAlignment="1">
      <alignment horizontal="center" vertical="center"/>
    </xf>
    <xf numFmtId="188" fontId="12" fillId="0" borderId="0" xfId="0" applyNumberFormat="1" applyFont="1" applyFill="1" applyBorder="1" applyAlignment="1">
      <alignment horizontal="center" vertical="center"/>
    </xf>
    <xf numFmtId="179" fontId="12" fillId="0" borderId="0" xfId="0" applyNumberFormat="1" applyFont="1" applyAlignment="1">
      <alignment/>
    </xf>
    <xf numFmtId="188" fontId="12" fillId="0" borderId="0" xfId="0" applyNumberFormat="1" applyFont="1" applyAlignment="1">
      <alignment horizontal="center"/>
    </xf>
    <xf numFmtId="0" fontId="12" fillId="0" borderId="0" xfId="0" applyFont="1" applyAlignment="1">
      <alignment horizontal="center"/>
    </xf>
    <xf numFmtId="0" fontId="10" fillId="0" borderId="13" xfId="0" applyFont="1" applyBorder="1" applyAlignment="1">
      <alignment horizontal="center" vertical="center"/>
    </xf>
    <xf numFmtId="177" fontId="12" fillId="0" borderId="10" xfId="0" applyNumberFormat="1" applyFont="1" applyFill="1" applyBorder="1" applyAlignment="1">
      <alignment vertical="center"/>
    </xf>
    <xf numFmtId="177" fontId="12" fillId="0" borderId="0" xfId="0" applyNumberFormat="1" applyFont="1" applyFill="1" applyBorder="1" applyAlignment="1">
      <alignment/>
    </xf>
    <xf numFmtId="179" fontId="12" fillId="0" borderId="0" xfId="0" applyNumberFormat="1" applyFont="1" applyBorder="1" applyAlignment="1">
      <alignment vertical="center"/>
    </xf>
    <xf numFmtId="177" fontId="5" fillId="0" borderId="1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82" fontId="12" fillId="0" borderId="0" xfId="0" applyNumberFormat="1" applyFont="1" applyFill="1" applyBorder="1" applyAlignment="1">
      <alignment vertical="center"/>
    </xf>
    <xf numFmtId="0" fontId="12" fillId="0" borderId="18" xfId="0" applyFont="1" applyBorder="1" applyAlignment="1">
      <alignment horizontal="center" vertical="center"/>
    </xf>
    <xf numFmtId="0" fontId="12" fillId="0" borderId="0" xfId="0" applyFont="1" applyFill="1" applyBorder="1" applyAlignment="1">
      <alignment vertical="center"/>
    </xf>
    <xf numFmtId="0" fontId="0" fillId="0" borderId="0" xfId="0" applyFill="1" applyBorder="1" applyAlignment="1">
      <alignment/>
    </xf>
    <xf numFmtId="0" fontId="12" fillId="0" borderId="0" xfId="0" applyFont="1" applyAlignment="1">
      <alignment/>
    </xf>
    <xf numFmtId="0" fontId="10" fillId="0" borderId="22" xfId="0" applyFont="1" applyBorder="1" applyAlignment="1">
      <alignment horizontal="center" vertical="center"/>
    </xf>
    <xf numFmtId="0" fontId="10" fillId="0" borderId="12" xfId="0" applyFont="1" applyBorder="1" applyAlignment="1">
      <alignment horizontal="center" vertical="center"/>
    </xf>
    <xf numFmtId="0" fontId="10" fillId="0" borderId="23" xfId="0" applyFont="1" applyBorder="1" applyAlignment="1">
      <alignment horizontal="center" vertical="center"/>
    </xf>
    <xf numFmtId="0" fontId="12" fillId="0" borderId="14" xfId="0" applyFont="1" applyBorder="1" applyAlignment="1">
      <alignment horizontal="center"/>
    </xf>
    <xf numFmtId="177" fontId="12" fillId="0" borderId="0" xfId="0" applyNumberFormat="1" applyFont="1" applyFill="1" applyBorder="1" applyAlignment="1">
      <alignment vertical="center"/>
    </xf>
    <xf numFmtId="179" fontId="12" fillId="0" borderId="0" xfId="0" applyNumberFormat="1" applyFont="1" applyBorder="1" applyAlignment="1">
      <alignment/>
    </xf>
    <xf numFmtId="0" fontId="12" fillId="0" borderId="0" xfId="0" applyFont="1" applyBorder="1" applyAlignment="1">
      <alignment/>
    </xf>
    <xf numFmtId="0" fontId="13" fillId="0" borderId="0" xfId="0" applyFont="1" applyAlignment="1">
      <alignment/>
    </xf>
    <xf numFmtId="179" fontId="5" fillId="0" borderId="0" xfId="0" applyNumberFormat="1" applyFont="1" applyAlignment="1">
      <alignment horizontal="right" vertical="center"/>
    </xf>
    <xf numFmtId="179" fontId="12" fillId="0" borderId="0" xfId="0" applyNumberFormat="1" applyFont="1" applyAlignment="1">
      <alignment horizontal="right" vertical="center"/>
    </xf>
    <xf numFmtId="179" fontId="5" fillId="0" borderId="0" xfId="0" applyNumberFormat="1" applyFont="1" applyFill="1" applyBorder="1" applyAlignment="1">
      <alignment horizontal="right" vertical="center"/>
    </xf>
    <xf numFmtId="0" fontId="0" fillId="0" borderId="0" xfId="0" applyFont="1" applyAlignment="1">
      <alignment/>
    </xf>
    <xf numFmtId="179" fontId="12" fillId="0" borderId="0" xfId="0" applyNumberFormat="1" applyFont="1" applyBorder="1" applyAlignment="1">
      <alignment horizontal="right" vertical="center"/>
    </xf>
    <xf numFmtId="179" fontId="5" fillId="0" borderId="0" xfId="0" applyNumberFormat="1" applyFont="1" applyBorder="1" applyAlignment="1">
      <alignment horizontal="right" vertical="center"/>
    </xf>
    <xf numFmtId="38" fontId="12" fillId="0" borderId="0" xfId="17" applyFont="1" applyFill="1" applyBorder="1" applyAlignment="1">
      <alignment horizontal="right" vertical="center"/>
    </xf>
    <xf numFmtId="0" fontId="12" fillId="0" borderId="13" xfId="0" applyFont="1" applyBorder="1" applyAlignment="1">
      <alignment horizontal="center" vertical="center"/>
    </xf>
    <xf numFmtId="0" fontId="12" fillId="0" borderId="17" xfId="0" applyFont="1" applyBorder="1" applyAlignment="1">
      <alignment horizontal="center" vertical="center"/>
    </xf>
    <xf numFmtId="0" fontId="12" fillId="0" borderId="1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3" xfId="0" applyFont="1" applyBorder="1" applyAlignment="1">
      <alignment horizontal="center" vertical="center" shrinkToFit="1"/>
    </xf>
    <xf numFmtId="0" fontId="12" fillId="0" borderId="3" xfId="0" applyFont="1" applyFill="1" applyBorder="1" applyAlignment="1">
      <alignment horizontal="center" vertical="center"/>
    </xf>
    <xf numFmtId="0" fontId="12" fillId="0" borderId="13"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6" xfId="0" applyFont="1" applyFill="1" applyBorder="1" applyAlignment="1">
      <alignment horizontal="center" vertical="center"/>
    </xf>
    <xf numFmtId="0" fontId="12" fillId="0" borderId="12" xfId="0" applyFont="1" applyBorder="1" applyAlignment="1">
      <alignment horizontal="center" vertical="center"/>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12" fillId="0" borderId="4"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2" xfId="0" applyFont="1" applyBorder="1" applyAlignment="1">
      <alignment horizontal="center" vertical="center" shrinkToFit="1"/>
    </xf>
    <xf numFmtId="38" fontId="5" fillId="0" borderId="0" xfId="17" applyFont="1" applyFill="1" applyBorder="1" applyAlignment="1">
      <alignment horizontal="right" vertical="center"/>
    </xf>
    <xf numFmtId="0" fontId="12" fillId="0" borderId="7" xfId="0" applyFont="1" applyFill="1" applyBorder="1" applyAlignment="1">
      <alignment horizontal="center" vertical="center"/>
    </xf>
    <xf numFmtId="177" fontId="5" fillId="0" borderId="0" xfId="0" applyNumberFormat="1" applyFont="1" applyFill="1" applyAlignment="1">
      <alignment horizontal="right" vertical="center"/>
    </xf>
    <xf numFmtId="177" fontId="12" fillId="0" borderId="0" xfId="0" applyNumberFormat="1" applyFont="1" applyBorder="1" applyAlignment="1">
      <alignment horizontal="right" vertical="center"/>
    </xf>
    <xf numFmtId="177" fontId="12" fillId="0" borderId="3" xfId="0" applyNumberFormat="1" applyFont="1" applyFill="1" applyBorder="1" applyAlignment="1">
      <alignment horizontal="center" vertical="center"/>
    </xf>
    <xf numFmtId="177" fontId="12" fillId="0" borderId="15" xfId="0" applyNumberFormat="1" applyFont="1" applyFill="1" applyBorder="1" applyAlignment="1">
      <alignment horizontal="center" vertical="center"/>
    </xf>
    <xf numFmtId="177" fontId="5" fillId="0" borderId="0" xfId="17" applyNumberFormat="1" applyFont="1" applyFill="1" applyAlignment="1">
      <alignment horizontal="right" vertical="center"/>
    </xf>
    <xf numFmtId="177" fontId="12" fillId="0" borderId="0" xfId="0" applyNumberFormat="1" applyFont="1" applyBorder="1" applyAlignment="1">
      <alignment vertical="center"/>
    </xf>
    <xf numFmtId="177" fontId="5" fillId="0" borderId="0" xfId="0" applyNumberFormat="1" applyFont="1" applyFill="1" applyAlignment="1">
      <alignment vertical="center"/>
    </xf>
    <xf numFmtId="0" fontId="12" fillId="0" borderId="15" xfId="0" applyFont="1" applyBorder="1" applyAlignment="1">
      <alignment horizontal="center" vertical="center"/>
    </xf>
    <xf numFmtId="177" fontId="12" fillId="0" borderId="0" xfId="17" applyNumberFormat="1" applyFont="1" applyAlignment="1">
      <alignment vertical="center"/>
    </xf>
    <xf numFmtId="177" fontId="12" fillId="0" borderId="0" xfId="0" applyNumberFormat="1" applyFont="1" applyFill="1" applyAlignment="1">
      <alignment vertical="center"/>
    </xf>
    <xf numFmtId="177" fontId="12" fillId="0" borderId="0" xfId="17" applyNumberFormat="1" applyFont="1" applyFill="1" applyBorder="1" applyAlignment="1">
      <alignment vertical="center"/>
    </xf>
    <xf numFmtId="177" fontId="12" fillId="0" borderId="0" xfId="0" applyNumberFormat="1" applyFont="1" applyFill="1" applyAlignment="1">
      <alignment horizontal="right" vertical="center"/>
    </xf>
    <xf numFmtId="177" fontId="12" fillId="0" borderId="0" xfId="17" applyNumberFormat="1" applyFont="1" applyAlignment="1">
      <alignment horizontal="right" vertical="center"/>
    </xf>
    <xf numFmtId="177" fontId="5" fillId="0" borderId="0" xfId="0" applyNumberFormat="1" applyFont="1" applyFill="1" applyBorder="1" applyAlignment="1">
      <alignment vertical="center"/>
    </xf>
    <xf numFmtId="177" fontId="12" fillId="0" borderId="0" xfId="17" applyNumberFormat="1" applyFont="1" applyFill="1" applyAlignment="1">
      <alignment horizontal="right" vertical="center"/>
    </xf>
    <xf numFmtId="177" fontId="12" fillId="0" borderId="0" xfId="0" applyNumberFormat="1" applyFont="1" applyAlignment="1">
      <alignment horizontal="right" vertical="center"/>
    </xf>
    <xf numFmtId="177" fontId="12" fillId="0" borderId="0" xfId="0" applyNumberFormat="1" applyFont="1" applyAlignment="1">
      <alignment vertical="center"/>
    </xf>
    <xf numFmtId="177" fontId="12" fillId="0" borderId="16" xfId="0" applyNumberFormat="1" applyFont="1" applyFill="1" applyBorder="1" applyAlignment="1">
      <alignment horizontal="center" vertical="center"/>
    </xf>
    <xf numFmtId="177" fontId="12" fillId="0" borderId="0" xfId="17" applyNumberFormat="1" applyFont="1" applyFill="1" applyAlignment="1">
      <alignment vertical="center"/>
    </xf>
    <xf numFmtId="177" fontId="12" fillId="0" borderId="0" xfId="17" applyNumberFormat="1" applyFont="1" applyBorder="1" applyAlignment="1">
      <alignment vertical="center"/>
    </xf>
    <xf numFmtId="177" fontId="12" fillId="0" borderId="7" xfId="0" applyNumberFormat="1" applyFont="1" applyFill="1" applyBorder="1" applyAlignment="1">
      <alignment horizontal="center" vertical="center"/>
    </xf>
    <xf numFmtId="177" fontId="12" fillId="0" borderId="4" xfId="0" applyNumberFormat="1" applyFont="1" applyFill="1" applyBorder="1" applyAlignment="1">
      <alignment horizontal="center" vertical="center"/>
    </xf>
    <xf numFmtId="177" fontId="12" fillId="0" borderId="22" xfId="0" applyNumberFormat="1" applyFont="1" applyFill="1" applyBorder="1" applyAlignment="1">
      <alignment horizontal="center" vertical="center"/>
    </xf>
    <xf numFmtId="0" fontId="12" fillId="0" borderId="12" xfId="0" applyFont="1" applyBorder="1" applyAlignment="1">
      <alignment horizontal="center" vertical="center"/>
    </xf>
    <xf numFmtId="0" fontId="12" fillId="0" borderId="4" xfId="0" applyFont="1" applyBorder="1" applyAlignment="1">
      <alignment horizontal="center" vertical="center"/>
    </xf>
    <xf numFmtId="179" fontId="12" fillId="0" borderId="0" xfId="0" applyNumberFormat="1" applyFont="1" applyFill="1" applyAlignment="1">
      <alignment horizontal="right" vertical="center"/>
    </xf>
    <xf numFmtId="177" fontId="5" fillId="0" borderId="0" xfId="0" applyNumberFormat="1" applyFont="1" applyBorder="1" applyAlignment="1">
      <alignment horizontal="right" vertical="center"/>
    </xf>
    <xf numFmtId="0" fontId="12" fillId="0" borderId="13" xfId="0" applyFont="1" applyBorder="1" applyAlignment="1">
      <alignment horizontal="center"/>
    </xf>
    <xf numFmtId="0" fontId="13" fillId="0" borderId="13" xfId="0" applyFont="1" applyBorder="1" applyAlignment="1">
      <alignment/>
    </xf>
    <xf numFmtId="0" fontId="13" fillId="0" borderId="17" xfId="0" applyFont="1" applyBorder="1" applyAlignment="1">
      <alignment/>
    </xf>
    <xf numFmtId="0" fontId="12" fillId="0" borderId="14"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18" xfId="0" applyFont="1" applyFill="1" applyBorder="1" applyAlignment="1">
      <alignment horizontal="distributed" vertical="center" shrinkToFit="1"/>
    </xf>
    <xf numFmtId="0" fontId="12" fillId="0" borderId="3" xfId="0" applyFont="1" applyBorder="1" applyAlignment="1">
      <alignment horizontal="center" vertical="center"/>
    </xf>
    <xf numFmtId="0" fontId="12" fillId="0" borderId="12" xfId="0" applyFont="1" applyFill="1" applyBorder="1" applyAlignment="1">
      <alignment horizontal="center" vertical="center"/>
    </xf>
    <xf numFmtId="0" fontId="14" fillId="0" borderId="18" xfId="0" applyFont="1" applyBorder="1" applyAlignment="1">
      <alignment horizontal="center"/>
    </xf>
    <xf numFmtId="0" fontId="14" fillId="0" borderId="10" xfId="0" applyFont="1" applyBorder="1" applyAlignment="1">
      <alignment horizontal="center"/>
    </xf>
    <xf numFmtId="0" fontId="14" fillId="0" borderId="24" xfId="0" applyFont="1" applyBorder="1" applyAlignment="1">
      <alignment horizontal="center" vertical="top"/>
    </xf>
    <xf numFmtId="0" fontId="14" fillId="0" borderId="13" xfId="0" applyFont="1" applyBorder="1" applyAlignment="1">
      <alignment horizontal="center" vertical="top"/>
    </xf>
    <xf numFmtId="0" fontId="15" fillId="0" borderId="24" xfId="0" applyFont="1" applyBorder="1" applyAlignment="1">
      <alignment horizontal="center" vertical="center"/>
    </xf>
    <xf numFmtId="0" fontId="15" fillId="0" borderId="13" xfId="0" applyFont="1" applyBorder="1" applyAlignment="1">
      <alignment horizontal="center" vertical="top"/>
    </xf>
    <xf numFmtId="0" fontId="10" fillId="0" borderId="23" xfId="0" applyFont="1" applyBorder="1" applyAlignment="1">
      <alignment horizontal="distributed" vertical="center"/>
    </xf>
    <xf numFmtId="0" fontId="10" fillId="0" borderId="9" xfId="0" applyFont="1" applyBorder="1" applyAlignment="1">
      <alignment horizontal="distributed" vertical="center"/>
    </xf>
    <xf numFmtId="0" fontId="10" fillId="0" borderId="8" xfId="0" applyFont="1" applyBorder="1" applyAlignment="1">
      <alignment horizontal="distributed" vertical="center"/>
    </xf>
    <xf numFmtId="0" fontId="15" fillId="0" borderId="12"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185" fontId="12" fillId="0" borderId="0" xfId="0" applyNumberFormat="1" applyFont="1" applyFill="1" applyBorder="1" applyAlignment="1">
      <alignment horizontal="right" vertical="center"/>
    </xf>
    <xf numFmtId="185" fontId="5" fillId="0" borderId="0" xfId="0" applyNumberFormat="1" applyFont="1" applyFill="1" applyBorder="1" applyAlignment="1">
      <alignment horizontal="right" vertical="center"/>
    </xf>
    <xf numFmtId="0" fontId="10" fillId="0" borderId="7" xfId="0" applyFont="1" applyBorder="1" applyAlignment="1">
      <alignment horizontal="center" vertical="center"/>
    </xf>
    <xf numFmtId="0" fontId="10" fillId="0" borderId="16" xfId="0" applyFont="1" applyBorder="1" applyAlignment="1">
      <alignment horizontal="center" vertical="center"/>
    </xf>
    <xf numFmtId="0" fontId="14" fillId="0" borderId="10" xfId="0" applyFont="1" applyBorder="1" applyAlignment="1">
      <alignment horizontal="center" vertical="top"/>
    </xf>
    <xf numFmtId="0" fontId="14" fillId="0" borderId="17" xfId="0" applyFont="1" applyBorder="1" applyAlignment="1">
      <alignment horizontal="center" vertical="top"/>
    </xf>
    <xf numFmtId="0" fontId="13" fillId="0" borderId="2" xfId="0" applyFont="1" applyBorder="1" applyAlignment="1">
      <alignment horizontal="center"/>
    </xf>
    <xf numFmtId="0" fontId="13" fillId="0" borderId="6" xfId="0" applyFont="1" applyBorder="1" applyAlignment="1">
      <alignment horizontal="center"/>
    </xf>
    <xf numFmtId="0" fontId="13" fillId="0" borderId="9" xfId="0" applyFont="1" applyBorder="1" applyAlignment="1">
      <alignment horizontal="center"/>
    </xf>
    <xf numFmtId="0" fontId="13" fillId="0" borderId="8" xfId="0" applyFont="1" applyBorder="1" applyAlignment="1">
      <alignment horizontal="center"/>
    </xf>
    <xf numFmtId="0" fontId="14" fillId="0" borderId="23" xfId="0" applyFont="1" applyBorder="1" applyAlignment="1">
      <alignment horizontal="distributed" vertical="center"/>
    </xf>
    <xf numFmtId="0" fontId="14" fillId="0" borderId="9" xfId="0" applyFont="1" applyBorder="1" applyAlignment="1">
      <alignment horizontal="distributed" vertical="center"/>
    </xf>
    <xf numFmtId="0" fontId="14" fillId="0" borderId="8" xfId="0" applyFont="1" applyBorder="1" applyAlignment="1">
      <alignment horizontal="distributed" vertical="center"/>
    </xf>
    <xf numFmtId="0" fontId="14" fillId="0" borderId="0" xfId="0" applyFont="1" applyBorder="1" applyAlignment="1">
      <alignment horizontal="distributed" vertical="center"/>
    </xf>
    <xf numFmtId="0" fontId="14" fillId="0" borderId="5" xfId="0" applyFont="1" applyBorder="1" applyAlignment="1">
      <alignment horizontal="distributed" vertical="center"/>
    </xf>
    <xf numFmtId="179" fontId="10" fillId="0" borderId="14" xfId="0" applyNumberFormat="1" applyFont="1" applyBorder="1" applyAlignment="1">
      <alignment horizontal="left"/>
    </xf>
    <xf numFmtId="179" fontId="10" fillId="0" borderId="13" xfId="0" applyNumberFormat="1" applyFont="1" applyBorder="1" applyAlignment="1">
      <alignment horizontal="right" vertical="top"/>
    </xf>
    <xf numFmtId="0" fontId="12" fillId="0" borderId="0" xfId="0" applyFont="1" applyBorder="1" applyAlignment="1">
      <alignment horizontal="distributed" vertical="center"/>
    </xf>
    <xf numFmtId="0" fontId="12" fillId="0" borderId="5" xfId="0" applyFont="1" applyBorder="1" applyAlignment="1">
      <alignment horizontal="distributed" vertical="center"/>
    </xf>
    <xf numFmtId="0" fontId="12" fillId="0" borderId="24" xfId="0" applyFont="1" applyBorder="1" applyAlignment="1">
      <alignment horizontal="right" vertical="top"/>
    </xf>
    <xf numFmtId="0" fontId="12" fillId="0" borderId="13" xfId="0" applyFont="1" applyBorder="1" applyAlignment="1">
      <alignment horizontal="right" vertical="top"/>
    </xf>
    <xf numFmtId="0" fontId="12" fillId="0" borderId="14" xfId="0" applyFont="1" applyBorder="1" applyAlignment="1">
      <alignment horizontal="left"/>
    </xf>
    <xf numFmtId="0" fontId="12" fillId="0" borderId="24" xfId="0" applyFont="1" applyBorder="1" applyAlignment="1">
      <alignment horizontal="left"/>
    </xf>
    <xf numFmtId="179" fontId="12" fillId="0" borderId="10" xfId="0" applyNumberFormat="1" applyFont="1" applyFill="1" applyBorder="1" applyAlignment="1">
      <alignment horizontal="right" vertical="center"/>
    </xf>
    <xf numFmtId="0" fontId="0" fillId="0" borderId="10" xfId="0" applyBorder="1" applyAlignment="1">
      <alignment horizontal="right" vertical="center"/>
    </xf>
    <xf numFmtId="0" fontId="0" fillId="0" borderId="0" xfId="0" applyAlignment="1">
      <alignment horizontal="right" vertical="center"/>
    </xf>
    <xf numFmtId="179" fontId="14" fillId="0" borderId="13" xfId="0" applyNumberFormat="1" applyFont="1" applyBorder="1" applyAlignment="1">
      <alignment horizontal="right" vertical="top"/>
    </xf>
    <xf numFmtId="0" fontId="12" fillId="0" borderId="0" xfId="0" applyFont="1" applyBorder="1" applyAlignment="1">
      <alignment horizontal="distributed" vertical="distributed"/>
    </xf>
    <xf numFmtId="0" fontId="12" fillId="0" borderId="5" xfId="0" applyFont="1" applyBorder="1" applyAlignment="1">
      <alignment horizontal="distributed" vertical="distributed"/>
    </xf>
    <xf numFmtId="0" fontId="0" fillId="0" borderId="2" xfId="0" applyBorder="1" applyAlignment="1">
      <alignment horizontal="distributed" vertical="distributed"/>
    </xf>
    <xf numFmtId="0" fontId="0" fillId="0" borderId="6" xfId="0" applyBorder="1" applyAlignment="1">
      <alignment horizontal="distributed" vertical="distributed"/>
    </xf>
    <xf numFmtId="0" fontId="13" fillId="0" borderId="9" xfId="0" applyFont="1" applyBorder="1" applyAlignment="1">
      <alignment horizontal="distributed" vertical="distributed"/>
    </xf>
    <xf numFmtId="0" fontId="13" fillId="0" borderId="8" xfId="0" applyFont="1" applyBorder="1" applyAlignment="1">
      <alignment horizontal="distributed" vertical="distributed"/>
    </xf>
    <xf numFmtId="0" fontId="19" fillId="0" borderId="0" xfId="0" applyFont="1" applyBorder="1" applyAlignment="1">
      <alignment horizontal="distributed" vertical="center"/>
    </xf>
    <xf numFmtId="0" fontId="19" fillId="0" borderId="5" xfId="0" applyFont="1" applyBorder="1" applyAlignment="1">
      <alignment horizontal="distributed" vertical="center"/>
    </xf>
    <xf numFmtId="0" fontId="10" fillId="0" borderId="12" xfId="0" applyFont="1" applyBorder="1" applyAlignment="1">
      <alignment horizontal="center" shrinkToFit="1"/>
    </xf>
    <xf numFmtId="0" fontId="10" fillId="0" borderId="13" xfId="0" applyFont="1" applyBorder="1" applyAlignment="1">
      <alignment horizontal="center" vertical="top" shrinkToFit="1"/>
    </xf>
    <xf numFmtId="186" fontId="5" fillId="0" borderId="2" xfId="0" applyNumberFormat="1" applyFont="1" applyFill="1" applyBorder="1" applyAlignment="1">
      <alignment horizontal="center" vertical="center"/>
    </xf>
    <xf numFmtId="186" fontId="5" fillId="0" borderId="6" xfId="0" applyNumberFormat="1" applyFont="1" applyFill="1" applyBorder="1" applyAlignment="1">
      <alignment horizontal="center" vertical="center"/>
    </xf>
    <xf numFmtId="186"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186"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5" xfId="0" applyFont="1" applyFill="1" applyBorder="1" applyAlignment="1">
      <alignment horizontal="center" vertical="center"/>
    </xf>
    <xf numFmtId="186"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xf>
    <xf numFmtId="179" fontId="12" fillId="0" borderId="0" xfId="0" applyNumberFormat="1" applyFont="1" applyFill="1" applyAlignment="1">
      <alignment vertical="center"/>
    </xf>
    <xf numFmtId="0" fontId="12" fillId="0" borderId="3" xfId="0" applyFont="1" applyBorder="1" applyAlignment="1">
      <alignment horizontal="center" vertical="center" shrinkToFit="1"/>
    </xf>
    <xf numFmtId="0" fontId="12" fillId="0" borderId="0" xfId="0" applyFont="1" applyFill="1" applyBorder="1" applyAlignment="1">
      <alignment horizontal="distributed" vertical="center" indent="1"/>
    </xf>
    <xf numFmtId="0" fontId="12" fillId="0" borderId="5" xfId="0" applyFont="1" applyFill="1" applyBorder="1" applyAlignment="1">
      <alignment horizontal="distributed" vertical="center" indent="1"/>
    </xf>
    <xf numFmtId="186" fontId="5"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5" fillId="0" borderId="4"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0" xfId="0" applyFont="1" applyFill="1" applyBorder="1" applyAlignment="1">
      <alignment horizontal="left" vertical="center" indent="1" shrinkToFit="1"/>
    </xf>
    <xf numFmtId="0" fontId="12" fillId="0" borderId="5" xfId="0" applyFont="1" applyFill="1" applyBorder="1" applyAlignment="1">
      <alignment horizontal="left" vertical="center" indent="1" shrinkToFit="1"/>
    </xf>
    <xf numFmtId="179" fontId="5" fillId="0" borderId="10" xfId="0" applyNumberFormat="1" applyFont="1" applyFill="1" applyBorder="1" applyAlignment="1">
      <alignment horizontal="right" vertical="center"/>
    </xf>
    <xf numFmtId="0" fontId="5" fillId="0" borderId="2" xfId="0" applyFont="1" applyFill="1" applyBorder="1" applyAlignment="1">
      <alignment horizontal="center"/>
    </xf>
    <xf numFmtId="0" fontId="5" fillId="0" borderId="6" xfId="0" applyFont="1" applyFill="1" applyBorder="1" applyAlignment="1">
      <alignment horizontal="center"/>
    </xf>
    <xf numFmtId="186" fontId="12" fillId="0" borderId="9" xfId="0" applyNumberFormat="1" applyFont="1" applyBorder="1" applyAlignment="1">
      <alignment horizontal="center" vertical="center"/>
    </xf>
    <xf numFmtId="186" fontId="12" fillId="0" borderId="8" xfId="0" applyNumberFormat="1" applyFont="1" applyBorder="1" applyAlignment="1">
      <alignment horizontal="center" vertical="center"/>
    </xf>
    <xf numFmtId="0" fontId="12" fillId="0" borderId="9" xfId="0" applyFont="1" applyFill="1" applyBorder="1" applyAlignment="1">
      <alignment horizontal="center"/>
    </xf>
    <xf numFmtId="0" fontId="12" fillId="0" borderId="8" xfId="0" applyFont="1" applyFill="1" applyBorder="1" applyAlignment="1">
      <alignment horizontal="center"/>
    </xf>
    <xf numFmtId="0" fontId="12" fillId="0" borderId="2" xfId="0" applyFont="1" applyFill="1" applyBorder="1" applyAlignment="1">
      <alignment horizontal="left"/>
    </xf>
    <xf numFmtId="0" fontId="12" fillId="0" borderId="6" xfId="0" applyFont="1" applyFill="1" applyBorder="1" applyAlignment="1">
      <alignment horizontal="left"/>
    </xf>
    <xf numFmtId="0" fontId="5" fillId="0" borderId="0" xfId="0" applyFont="1" applyFill="1" applyBorder="1" applyAlignment="1">
      <alignment/>
    </xf>
    <xf numFmtId="0" fontId="5" fillId="0" borderId="5" xfId="0" applyFont="1" applyFill="1" applyBorder="1" applyAlignment="1">
      <alignment/>
    </xf>
    <xf numFmtId="0" fontId="12" fillId="0" borderId="0" xfId="0" applyFont="1" applyFill="1" applyBorder="1" applyAlignment="1">
      <alignment horizontal="center"/>
    </xf>
    <xf numFmtId="0" fontId="12" fillId="0" borderId="5" xfId="0" applyFont="1" applyFill="1" applyBorder="1" applyAlignment="1">
      <alignment horizontal="center"/>
    </xf>
    <xf numFmtId="0" fontId="13" fillId="0" borderId="0" xfId="0" applyFont="1" applyFill="1" applyBorder="1" applyAlignment="1">
      <alignment horizontal="center"/>
    </xf>
    <xf numFmtId="0" fontId="13" fillId="0" borderId="5" xfId="0" applyFont="1" applyFill="1" applyBorder="1" applyAlignment="1">
      <alignment horizontal="center"/>
    </xf>
    <xf numFmtId="0" fontId="0" fillId="0" borderId="0" xfId="0" applyFont="1" applyFill="1" applyBorder="1" applyAlignment="1">
      <alignment horizontal="center"/>
    </xf>
    <xf numFmtId="0" fontId="0" fillId="0" borderId="5" xfId="0" applyFont="1" applyFill="1" applyBorder="1" applyAlignment="1">
      <alignment horizontal="center"/>
    </xf>
    <xf numFmtId="0" fontId="10" fillId="0" borderId="3" xfId="0" applyFont="1" applyBorder="1" applyAlignment="1">
      <alignment horizontal="center" vertical="center" shrinkToFit="1"/>
    </xf>
    <xf numFmtId="177" fontId="12" fillId="0" borderId="0" xfId="0" applyNumberFormat="1" applyFont="1" applyAlignment="1">
      <alignment/>
    </xf>
    <xf numFmtId="0" fontId="12" fillId="0" borderId="4" xfId="0" applyFont="1" applyBorder="1" applyAlignment="1">
      <alignment horizontal="distributed" vertical="center"/>
    </xf>
    <xf numFmtId="0" fontId="12" fillId="0" borderId="3" xfId="0" applyFont="1" applyBorder="1" applyAlignment="1">
      <alignment horizontal="distributed" vertical="center"/>
    </xf>
    <xf numFmtId="0" fontId="10" fillId="0" borderId="0" xfId="0" applyFont="1" applyFill="1" applyBorder="1" applyAlignment="1">
      <alignment horizontal="distributed" vertical="center"/>
    </xf>
    <xf numFmtId="0" fontId="10" fillId="0" borderId="5" xfId="0" applyFont="1" applyFill="1" applyBorder="1" applyAlignment="1">
      <alignment horizontal="distributed" vertical="center"/>
    </xf>
    <xf numFmtId="0" fontId="10" fillId="0" borderId="13" xfId="0" applyFont="1" applyBorder="1" applyAlignment="1">
      <alignment horizontal="distributed" vertical="top"/>
    </xf>
    <xf numFmtId="0" fontId="10" fillId="0" borderId="18" xfId="0" applyFont="1" applyBorder="1" applyAlignment="1">
      <alignment horizontal="distributed"/>
    </xf>
    <xf numFmtId="0" fontId="10" fillId="0" borderId="1" xfId="0" applyFont="1" applyBorder="1" applyAlignment="1">
      <alignment horizontal="distributed"/>
    </xf>
    <xf numFmtId="0" fontId="10" fillId="0" borderId="19" xfId="0" applyFont="1" applyBorder="1" applyAlignment="1">
      <alignment horizontal="distributed"/>
    </xf>
    <xf numFmtId="0" fontId="10" fillId="0" borderId="15"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16" xfId="0" applyFont="1" applyBorder="1" applyAlignment="1">
      <alignment horizontal="center" vertical="center" shrinkToFit="1"/>
    </xf>
    <xf numFmtId="187" fontId="12" fillId="0" borderId="0" xfId="17" applyNumberFormat="1" applyFont="1" applyFill="1" applyBorder="1" applyAlignment="1">
      <alignment vertical="center"/>
    </xf>
    <xf numFmtId="186" fontId="12" fillId="0" borderId="0" xfId="0" applyNumberFormat="1" applyFont="1" applyFill="1" applyBorder="1" applyAlignment="1">
      <alignment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xf>
    <xf numFmtId="0" fontId="12" fillId="0" borderId="22" xfId="0" applyFont="1" applyBorder="1" applyAlignment="1">
      <alignment horizontal="distributed" vertical="center"/>
    </xf>
    <xf numFmtId="0" fontId="12" fillId="0" borderId="15" xfId="0" applyFont="1" applyBorder="1" applyAlignment="1">
      <alignment horizontal="distributed" vertical="center"/>
    </xf>
    <xf numFmtId="186" fontId="12" fillId="0" borderId="0" xfId="0" applyNumberFormat="1" applyFont="1" applyBorder="1" applyAlignment="1">
      <alignment vertical="center"/>
    </xf>
    <xf numFmtId="0" fontId="10" fillId="0" borderId="0" xfId="0" applyFont="1" applyBorder="1" applyAlignment="1">
      <alignment horizontal="distributed" vertical="center"/>
    </xf>
    <xf numFmtId="0" fontId="10" fillId="0" borderId="5" xfId="0" applyFont="1" applyBorder="1" applyAlignment="1">
      <alignment horizontal="distributed" vertical="center"/>
    </xf>
    <xf numFmtId="0" fontId="10" fillId="0" borderId="0" xfId="0" applyFont="1" applyBorder="1" applyAlignment="1">
      <alignment horizontal="distributed" vertical="top"/>
    </xf>
    <xf numFmtId="0" fontId="10" fillId="0" borderId="5" xfId="0" applyFont="1" applyBorder="1" applyAlignment="1">
      <alignment horizontal="distributed" vertical="top"/>
    </xf>
    <xf numFmtId="0" fontId="13" fillId="0" borderId="0" xfId="0" applyFont="1" applyBorder="1" applyAlignment="1">
      <alignment horizontal="center"/>
    </xf>
    <xf numFmtId="0" fontId="0" fillId="0" borderId="0" xfId="0" applyFont="1" applyBorder="1" applyAlignment="1">
      <alignment horizontal="center"/>
    </xf>
    <xf numFmtId="177" fontId="5" fillId="0" borderId="0" xfId="0" applyNumberFormat="1" applyFont="1" applyFill="1" applyBorder="1" applyAlignment="1">
      <alignment/>
    </xf>
    <xf numFmtId="0" fontId="16" fillId="0" borderId="0" xfId="0" applyFont="1" applyFill="1" applyBorder="1" applyAlignment="1">
      <alignment horizontal="distributed" vertical="center"/>
    </xf>
    <xf numFmtId="0" fontId="16" fillId="0" borderId="5" xfId="0" applyFont="1" applyFill="1" applyBorder="1" applyAlignment="1">
      <alignment horizontal="distributed" vertical="center"/>
    </xf>
    <xf numFmtId="0" fontId="12" fillId="0" borderId="15" xfId="0" applyFont="1" applyFill="1" applyBorder="1" applyAlignment="1">
      <alignment horizontal="center" vertical="center"/>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5" fillId="0" borderId="3" xfId="0" applyFont="1" applyFill="1" applyBorder="1" applyAlignment="1">
      <alignment horizontal="center" vertical="center"/>
    </xf>
    <xf numFmtId="0" fontId="5" fillId="0" borderId="15" xfId="0" applyFont="1" applyFill="1" applyBorder="1" applyAlignment="1">
      <alignment horizontal="center" vertical="center"/>
    </xf>
    <xf numFmtId="188" fontId="5" fillId="0" borderId="10" xfId="0" applyNumberFormat="1" applyFont="1" applyFill="1" applyBorder="1" applyAlignment="1">
      <alignment horizontal="right" vertical="center" indent="1"/>
    </xf>
    <xf numFmtId="188" fontId="5" fillId="0" borderId="0" xfId="0" applyNumberFormat="1" applyFont="1" applyFill="1" applyBorder="1" applyAlignment="1">
      <alignment horizontal="right" vertical="center" indent="1"/>
    </xf>
    <xf numFmtId="0" fontId="13" fillId="0" borderId="4" xfId="0" applyFont="1" applyBorder="1" applyAlignment="1">
      <alignment horizontal="center" vertical="center"/>
    </xf>
    <xf numFmtId="0" fontId="13" fillId="0" borderId="3" xfId="0" applyFont="1" applyBorder="1" applyAlignment="1">
      <alignment horizontal="center" vertical="center"/>
    </xf>
    <xf numFmtId="188" fontId="12" fillId="0" borderId="0" xfId="0" applyNumberFormat="1" applyFont="1" applyFill="1" applyBorder="1" applyAlignment="1">
      <alignment horizontal="right" vertical="center" indent="1"/>
    </xf>
    <xf numFmtId="188" fontId="12" fillId="0" borderId="0" xfId="0" applyNumberFormat="1" applyFont="1" applyFill="1" applyAlignment="1">
      <alignment horizontal="right" vertical="center" indent="1"/>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188" fontId="12" fillId="0" borderId="0" xfId="0" applyNumberFormat="1" applyFont="1" applyAlignment="1">
      <alignment horizontal="right" vertical="center" indent="1"/>
    </xf>
    <xf numFmtId="0" fontId="12" fillId="0" borderId="1" xfId="0" applyFont="1" applyFill="1" applyBorder="1" applyAlignment="1">
      <alignment horizontal="distributed" vertical="center" shrinkToFit="1"/>
    </xf>
    <xf numFmtId="0" fontId="12" fillId="0" borderId="18" xfId="0" applyFont="1" applyFill="1" applyBorder="1" applyAlignment="1">
      <alignment horizontal="center" vertical="center" shrinkToFit="1"/>
    </xf>
    <xf numFmtId="0" fontId="12" fillId="0" borderId="19" xfId="0" applyFont="1" applyFill="1" applyBorder="1" applyAlignment="1">
      <alignment horizontal="distributed" vertical="center" shrinkToFit="1"/>
    </xf>
    <xf numFmtId="0" fontId="12" fillId="0" borderId="10"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0" fillId="0" borderId="1" xfId="0" applyBorder="1" applyAlignment="1">
      <alignment horizontal="center" shrinkToFit="1"/>
    </xf>
    <xf numFmtId="0" fontId="0" fillId="0" borderId="0" xfId="0" applyAlignment="1">
      <alignment horizont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K53"/>
  <sheetViews>
    <sheetView workbookViewId="0" topLeftCell="A22">
      <selection activeCell="P16" sqref="Q16:T16"/>
    </sheetView>
  </sheetViews>
  <sheetFormatPr defaultColWidth="9.00390625" defaultRowHeight="13.5"/>
  <cols>
    <col min="1" max="1" width="8.125" style="0" customWidth="1"/>
    <col min="2" max="2" width="6.625" style="0" customWidth="1"/>
    <col min="3" max="30" width="2.50390625" style="0" customWidth="1"/>
  </cols>
  <sheetData>
    <row r="1" spans="1:15" ht="26.25" customHeight="1">
      <c r="A1" s="64" t="s">
        <v>3</v>
      </c>
      <c r="B1" s="40"/>
      <c r="C1" s="40"/>
      <c r="D1" s="40"/>
      <c r="E1" s="40"/>
      <c r="F1" s="40"/>
      <c r="G1" s="40"/>
      <c r="H1" s="40"/>
      <c r="I1" s="40"/>
      <c r="J1" s="40"/>
      <c r="K1" s="40"/>
      <c r="L1" s="40"/>
      <c r="M1" s="40"/>
      <c r="N1" s="40"/>
      <c r="O1" s="40"/>
    </row>
    <row r="2" spans="1:29" ht="22.5" customHeight="1">
      <c r="A2" s="65" t="s">
        <v>4</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row>
    <row r="3" spans="1:29" ht="13.5">
      <c r="A3" s="185" t="s">
        <v>266</v>
      </c>
      <c r="B3" s="18"/>
      <c r="C3" s="2"/>
      <c r="D3" s="1"/>
      <c r="E3" s="1"/>
      <c r="F3" s="1"/>
      <c r="G3" s="1"/>
      <c r="H3" s="1"/>
      <c r="I3" s="1"/>
      <c r="J3" s="1"/>
      <c r="K3" s="1"/>
      <c r="L3" s="5"/>
      <c r="M3" s="18"/>
      <c r="N3" s="18"/>
      <c r="O3" s="5"/>
      <c r="P3" s="5"/>
      <c r="Q3" s="5"/>
      <c r="R3" s="5"/>
      <c r="S3" s="5"/>
      <c r="T3" s="5"/>
      <c r="U3" s="5"/>
      <c r="V3" s="5"/>
      <c r="W3" s="5"/>
      <c r="X3" s="5"/>
      <c r="Y3" s="5"/>
      <c r="Z3" s="5"/>
      <c r="AA3" s="5"/>
      <c r="AC3" s="78" t="s">
        <v>201</v>
      </c>
    </row>
    <row r="4" spans="1:29" ht="13.5" customHeight="1">
      <c r="A4" s="223" t="s">
        <v>1</v>
      </c>
      <c r="B4" s="242" t="s">
        <v>218</v>
      </c>
      <c r="C4" s="242"/>
      <c r="D4" s="242"/>
      <c r="E4" s="242"/>
      <c r="F4" s="279" t="s">
        <v>6</v>
      </c>
      <c r="G4" s="262"/>
      <c r="H4" s="262"/>
      <c r="I4" s="262"/>
      <c r="J4" s="262"/>
      <c r="K4" s="262"/>
      <c r="L4" s="262"/>
      <c r="M4" s="263"/>
      <c r="N4" s="279" t="s">
        <v>192</v>
      </c>
      <c r="O4" s="262"/>
      <c r="P4" s="262"/>
      <c r="Q4" s="262"/>
      <c r="R4" s="262"/>
      <c r="S4" s="262"/>
      <c r="T4" s="262"/>
      <c r="U4" s="263"/>
      <c r="V4" s="258" t="s">
        <v>8</v>
      </c>
      <c r="W4" s="262"/>
      <c r="X4" s="262"/>
      <c r="Y4" s="263"/>
      <c r="Z4" s="258" t="s">
        <v>5</v>
      </c>
      <c r="AA4" s="262"/>
      <c r="AB4" s="262"/>
      <c r="AC4" s="262"/>
    </row>
    <row r="5" spans="1:29" ht="13.5" customHeight="1">
      <c r="A5" s="224"/>
      <c r="B5" s="243"/>
      <c r="C5" s="243"/>
      <c r="D5" s="243"/>
      <c r="E5" s="243"/>
      <c r="F5" s="264"/>
      <c r="G5" s="265"/>
      <c r="H5" s="265"/>
      <c r="I5" s="265"/>
      <c r="J5" s="265"/>
      <c r="K5" s="265"/>
      <c r="L5" s="265"/>
      <c r="M5" s="266"/>
      <c r="N5" s="264"/>
      <c r="O5" s="265"/>
      <c r="P5" s="265"/>
      <c r="Q5" s="265"/>
      <c r="R5" s="265"/>
      <c r="S5" s="265"/>
      <c r="T5" s="265"/>
      <c r="U5" s="266"/>
      <c r="V5" s="259" t="s">
        <v>7</v>
      </c>
      <c r="W5" s="265"/>
      <c r="X5" s="265"/>
      <c r="Y5" s="266"/>
      <c r="Z5" s="259" t="s">
        <v>7</v>
      </c>
      <c r="AA5" s="265"/>
      <c r="AB5" s="265"/>
      <c r="AC5" s="265"/>
    </row>
    <row r="6" spans="1:29" ht="5.25" customHeight="1">
      <c r="A6" s="92"/>
      <c r="B6" s="93"/>
      <c r="C6" s="93"/>
      <c r="D6" s="93"/>
      <c r="E6" s="93"/>
      <c r="F6" s="93"/>
      <c r="G6" s="93"/>
      <c r="H6" s="93"/>
      <c r="I6" s="93"/>
      <c r="J6" s="94"/>
      <c r="K6" s="94"/>
      <c r="L6" s="94"/>
      <c r="M6" s="94"/>
      <c r="N6" s="94"/>
      <c r="O6" s="94"/>
      <c r="P6" s="94"/>
      <c r="Q6" s="94"/>
      <c r="R6" s="94"/>
      <c r="S6" s="94"/>
      <c r="U6" s="93"/>
      <c r="V6" s="93"/>
      <c r="W6" s="93"/>
      <c r="X6" s="94"/>
      <c r="Z6" s="95"/>
      <c r="AA6" s="95"/>
      <c r="AB6" s="95"/>
      <c r="AC6" s="93"/>
    </row>
    <row r="7" spans="1:29" ht="13.5">
      <c r="A7" s="96">
        <v>18</v>
      </c>
      <c r="B7" s="240">
        <v>4965091</v>
      </c>
      <c r="C7" s="241"/>
      <c r="D7" s="241"/>
      <c r="E7" s="241"/>
      <c r="F7" s="282"/>
      <c r="G7" s="282"/>
      <c r="H7" s="282"/>
      <c r="I7" s="282"/>
      <c r="J7" s="267">
        <v>77170</v>
      </c>
      <c r="K7" s="267"/>
      <c r="L7" s="267"/>
      <c r="M7" s="267"/>
      <c r="N7" s="287"/>
      <c r="O7" s="287"/>
      <c r="P7" s="287"/>
      <c r="Q7" s="287"/>
      <c r="R7" s="267">
        <v>169768</v>
      </c>
      <c r="S7" s="267"/>
      <c r="T7" s="267"/>
      <c r="U7" s="267"/>
      <c r="V7" s="278">
        <v>64.3</v>
      </c>
      <c r="W7" s="278"/>
      <c r="X7" s="278"/>
      <c r="Y7" s="278"/>
      <c r="Z7" s="260">
        <v>29.2</v>
      </c>
      <c r="AA7" s="260"/>
      <c r="AB7" s="260"/>
      <c r="AC7" s="260"/>
    </row>
    <row r="8" spans="1:29" ht="13.5">
      <c r="A8" s="96">
        <v>19</v>
      </c>
      <c r="B8" s="240">
        <v>5096212</v>
      </c>
      <c r="C8" s="241"/>
      <c r="D8" s="241"/>
      <c r="E8" s="241"/>
      <c r="F8" s="269">
        <v>80087</v>
      </c>
      <c r="G8" s="269"/>
      <c r="H8" s="269"/>
      <c r="I8" s="269"/>
      <c r="J8" s="268">
        <v>-78581</v>
      </c>
      <c r="K8" s="268"/>
      <c r="L8" s="268"/>
      <c r="M8" s="268"/>
      <c r="N8" s="261">
        <v>174605</v>
      </c>
      <c r="O8" s="261"/>
      <c r="P8" s="261"/>
      <c r="Q8" s="261"/>
      <c r="R8" s="268">
        <v>-171325</v>
      </c>
      <c r="S8" s="268"/>
      <c r="T8" s="268"/>
      <c r="U8" s="268"/>
      <c r="V8" s="278">
        <v>63.6</v>
      </c>
      <c r="W8" s="278"/>
      <c r="X8" s="278"/>
      <c r="Y8" s="278"/>
      <c r="Z8" s="260">
        <v>29.1</v>
      </c>
      <c r="AA8" s="260"/>
      <c r="AB8" s="260"/>
      <c r="AC8" s="260"/>
    </row>
    <row r="9" spans="1:37" ht="13.5">
      <c r="A9" s="96">
        <v>20</v>
      </c>
      <c r="B9" s="240">
        <v>5218644</v>
      </c>
      <c r="C9" s="241"/>
      <c r="D9" s="241"/>
      <c r="E9" s="241"/>
      <c r="F9" s="269">
        <v>81379</v>
      </c>
      <c r="G9" s="269"/>
      <c r="H9" s="269"/>
      <c r="I9" s="269"/>
      <c r="J9" s="270">
        <v>-79876</v>
      </c>
      <c r="K9" s="270"/>
      <c r="L9" s="270"/>
      <c r="M9" s="270"/>
      <c r="N9" s="269">
        <v>175970</v>
      </c>
      <c r="O9" s="269"/>
      <c r="P9" s="269"/>
      <c r="Q9" s="269"/>
      <c r="R9" s="270">
        <v>-172547</v>
      </c>
      <c r="S9" s="270"/>
      <c r="T9" s="270"/>
      <c r="U9" s="270"/>
      <c r="V9" s="278">
        <v>64.1</v>
      </c>
      <c r="W9" s="278"/>
      <c r="X9" s="278"/>
      <c r="Y9" s="278"/>
      <c r="Z9" s="278">
        <v>29.6</v>
      </c>
      <c r="AA9" s="278"/>
      <c r="AB9" s="278"/>
      <c r="AC9" s="278"/>
      <c r="AF9" s="47"/>
      <c r="AG9" s="47"/>
      <c r="AH9" s="47"/>
      <c r="AI9" s="47"/>
      <c r="AJ9" s="47"/>
      <c r="AK9" s="47"/>
    </row>
    <row r="10" spans="1:37" ht="13.5">
      <c r="A10" s="96">
        <v>21</v>
      </c>
      <c r="B10" s="240">
        <v>5327048</v>
      </c>
      <c r="C10" s="241"/>
      <c r="D10" s="241"/>
      <c r="E10" s="241"/>
      <c r="F10" s="269">
        <v>82481</v>
      </c>
      <c r="G10" s="269"/>
      <c r="H10" s="269"/>
      <c r="I10" s="269"/>
      <c r="J10" s="235">
        <v>-80942</v>
      </c>
      <c r="K10" s="235"/>
      <c r="L10" s="235"/>
      <c r="M10" s="236"/>
      <c r="N10" s="288">
        <v>177268</v>
      </c>
      <c r="O10" s="289"/>
      <c r="P10" s="289"/>
      <c r="Q10" s="289"/>
      <c r="R10" s="270">
        <v>-173692</v>
      </c>
      <c r="S10" s="271"/>
      <c r="T10" s="271"/>
      <c r="U10" s="271"/>
      <c r="V10" s="278">
        <v>64.5</v>
      </c>
      <c r="W10" s="280"/>
      <c r="X10" s="280"/>
      <c r="Y10" s="280"/>
      <c r="Z10" s="278">
        <v>30</v>
      </c>
      <c r="AA10" s="278"/>
      <c r="AB10" s="278"/>
      <c r="AC10" s="278"/>
      <c r="AF10" s="47"/>
      <c r="AG10" s="47"/>
      <c r="AH10" s="47"/>
      <c r="AI10" s="47"/>
      <c r="AJ10" s="47"/>
      <c r="AK10" s="47"/>
    </row>
    <row r="11" spans="1:37" ht="13.5">
      <c r="A11" s="81">
        <v>22</v>
      </c>
      <c r="B11" s="276">
        <v>5373968</v>
      </c>
      <c r="C11" s="277"/>
      <c r="D11" s="277"/>
      <c r="E11" s="277"/>
      <c r="F11" s="231">
        <v>83401</v>
      </c>
      <c r="G11" s="231"/>
      <c r="H11" s="231"/>
      <c r="I11" s="231"/>
      <c r="J11" s="232">
        <v>-81794</v>
      </c>
      <c r="K11" s="232"/>
      <c r="L11" s="232"/>
      <c r="M11" s="233"/>
      <c r="N11" s="231">
        <v>178143</v>
      </c>
      <c r="O11" s="281"/>
      <c r="P11" s="281"/>
      <c r="Q11" s="281"/>
      <c r="R11" s="232">
        <v>-174458</v>
      </c>
      <c r="S11" s="233"/>
      <c r="T11" s="233"/>
      <c r="U11" s="233"/>
      <c r="V11" s="257">
        <v>64.4</v>
      </c>
      <c r="W11" s="281"/>
      <c r="X11" s="281"/>
      <c r="Y11" s="281"/>
      <c r="Z11" s="257">
        <v>30.3</v>
      </c>
      <c r="AA11" s="257"/>
      <c r="AB11" s="257"/>
      <c r="AC11" s="257"/>
      <c r="AF11" s="47"/>
      <c r="AG11" s="47"/>
      <c r="AH11" s="47"/>
      <c r="AI11" s="47"/>
      <c r="AJ11" s="47"/>
      <c r="AK11" s="47"/>
    </row>
    <row r="12" spans="1:29" ht="5.25" customHeight="1">
      <c r="A12" s="82"/>
      <c r="B12" s="19"/>
      <c r="C12" s="19"/>
      <c r="D12" s="19"/>
      <c r="E12" s="19"/>
      <c r="F12" s="19"/>
      <c r="J12" s="5"/>
      <c r="K12" s="21"/>
      <c r="L12" s="21"/>
      <c r="M12" s="21"/>
      <c r="N12" s="21"/>
      <c r="O12" s="5"/>
      <c r="P12" s="5"/>
      <c r="Q12" s="5"/>
      <c r="R12" s="5"/>
      <c r="S12" s="5"/>
      <c r="T12" s="5"/>
      <c r="U12" s="21"/>
      <c r="V12" s="21"/>
      <c r="W12" s="21"/>
      <c r="X12" s="5"/>
      <c r="Y12" s="21"/>
      <c r="Z12" s="21"/>
      <c r="AA12" s="5"/>
      <c r="AB12" s="5"/>
      <c r="AC12" s="5"/>
    </row>
    <row r="13" spans="1:29" ht="13.5">
      <c r="A13" s="85" t="s">
        <v>267</v>
      </c>
      <c r="B13" s="79"/>
      <c r="C13" s="79"/>
      <c r="D13" s="79"/>
      <c r="E13" s="79"/>
      <c r="F13" s="79"/>
      <c r="G13" s="79"/>
      <c r="H13" s="79"/>
      <c r="I13" s="79"/>
      <c r="J13" s="79"/>
      <c r="K13" s="79"/>
      <c r="L13" s="79"/>
      <c r="M13" s="79"/>
      <c r="N13" s="80"/>
      <c r="O13" s="80"/>
      <c r="P13" s="4"/>
      <c r="Q13" s="4"/>
      <c r="R13" s="4"/>
      <c r="S13" s="4"/>
      <c r="T13" s="4"/>
      <c r="U13" s="4"/>
      <c r="V13" s="4"/>
      <c r="W13" s="4"/>
      <c r="X13" s="4"/>
      <c r="Y13" s="4"/>
      <c r="Z13" s="4"/>
      <c r="AA13" s="4"/>
      <c r="AB13" s="4"/>
      <c r="AC13" s="4"/>
    </row>
    <row r="14" spans="1:17" ht="13.5">
      <c r="A14" s="88" t="s">
        <v>210</v>
      </c>
      <c r="B14" s="23"/>
      <c r="C14" s="23"/>
      <c r="D14" s="23"/>
      <c r="E14" s="23"/>
      <c r="F14" s="23"/>
      <c r="G14" s="23"/>
      <c r="H14" s="23"/>
      <c r="I14" s="23"/>
      <c r="J14" s="23"/>
      <c r="K14" s="23"/>
      <c r="L14" s="48"/>
      <c r="M14" s="48"/>
      <c r="N14" s="48"/>
      <c r="O14" s="48"/>
      <c r="P14" s="48"/>
      <c r="Q14" s="48"/>
    </row>
    <row r="15" spans="1:17" ht="13.5">
      <c r="A15" s="88" t="s">
        <v>211</v>
      </c>
      <c r="B15" s="19"/>
      <c r="C15" s="19"/>
      <c r="D15" s="19"/>
      <c r="E15" s="19"/>
      <c r="F15" s="19"/>
      <c r="G15" s="19"/>
      <c r="H15" s="19"/>
      <c r="I15" s="19"/>
      <c r="J15" s="19"/>
      <c r="K15" s="19"/>
      <c r="L15" s="48"/>
      <c r="M15" s="48"/>
      <c r="N15" s="48"/>
      <c r="O15" s="48"/>
      <c r="P15" s="48"/>
      <c r="Q15" s="48"/>
    </row>
    <row r="18" ht="13.5">
      <c r="AD18" s="5"/>
    </row>
    <row r="19" spans="1:30" ht="22.5" customHeight="1">
      <c r="A19" s="63" t="s">
        <v>268</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5"/>
    </row>
    <row r="20" spans="2:30" ht="13.5">
      <c r="B20" s="18"/>
      <c r="C20" s="18"/>
      <c r="D20" s="18"/>
      <c r="E20" s="18"/>
      <c r="F20" s="18"/>
      <c r="G20" s="18"/>
      <c r="H20" s="18"/>
      <c r="I20" s="18"/>
      <c r="J20" s="18"/>
      <c r="K20" s="18"/>
      <c r="L20" s="18"/>
      <c r="M20" s="18"/>
      <c r="N20" s="1"/>
      <c r="O20" s="1"/>
      <c r="P20" s="1"/>
      <c r="Q20" s="1"/>
      <c r="R20" s="1"/>
      <c r="S20" s="1"/>
      <c r="T20" s="1"/>
      <c r="U20" s="1"/>
      <c r="V20" s="1"/>
      <c r="W20" s="1"/>
      <c r="X20" s="1"/>
      <c r="Y20" s="1"/>
      <c r="Z20" s="1"/>
      <c r="AA20" s="1"/>
      <c r="AB20" s="1"/>
      <c r="AC20" s="78" t="s">
        <v>9</v>
      </c>
      <c r="AD20" s="5"/>
    </row>
    <row r="21" spans="1:30" ht="13.5">
      <c r="A21" s="223" t="s">
        <v>1</v>
      </c>
      <c r="B21" s="242" t="s">
        <v>10</v>
      </c>
      <c r="C21" s="242"/>
      <c r="D21" s="242"/>
      <c r="E21" s="242"/>
      <c r="F21" s="245" t="s">
        <v>169</v>
      </c>
      <c r="G21" s="245"/>
      <c r="H21" s="245"/>
      <c r="I21" s="245"/>
      <c r="J21" s="245"/>
      <c r="K21" s="242" t="s">
        <v>170</v>
      </c>
      <c r="L21" s="242"/>
      <c r="M21" s="242"/>
      <c r="N21" s="242"/>
      <c r="O21" s="242"/>
      <c r="P21" s="242" t="s">
        <v>12</v>
      </c>
      <c r="Q21" s="242"/>
      <c r="R21" s="242"/>
      <c r="S21" s="242"/>
      <c r="T21" s="242"/>
      <c r="U21" s="242" t="s">
        <v>13</v>
      </c>
      <c r="V21" s="242"/>
      <c r="W21" s="242"/>
      <c r="X21" s="242"/>
      <c r="Y21" s="242"/>
      <c r="Z21" s="286" t="s">
        <v>8</v>
      </c>
      <c r="AA21" s="286"/>
      <c r="AB21" s="286"/>
      <c r="AC21" s="258"/>
      <c r="AD21" s="22"/>
    </row>
    <row r="22" spans="1:30" ht="13.5">
      <c r="A22" s="224"/>
      <c r="B22" s="243"/>
      <c r="C22" s="243"/>
      <c r="D22" s="243"/>
      <c r="E22" s="243"/>
      <c r="F22" s="244" t="s">
        <v>11</v>
      </c>
      <c r="G22" s="244"/>
      <c r="H22" s="244"/>
      <c r="I22" s="244"/>
      <c r="J22" s="244"/>
      <c r="K22" s="243"/>
      <c r="L22" s="243"/>
      <c r="M22" s="243"/>
      <c r="N22" s="243"/>
      <c r="O22" s="243"/>
      <c r="P22" s="243"/>
      <c r="Q22" s="243"/>
      <c r="R22" s="243"/>
      <c r="S22" s="243"/>
      <c r="T22" s="243"/>
      <c r="U22" s="243"/>
      <c r="V22" s="243"/>
      <c r="W22" s="243"/>
      <c r="X22" s="243"/>
      <c r="Y22" s="243"/>
      <c r="Z22" s="244" t="s">
        <v>14</v>
      </c>
      <c r="AA22" s="244"/>
      <c r="AB22" s="244"/>
      <c r="AC22" s="259"/>
      <c r="AD22" s="46"/>
    </row>
    <row r="23" spans="1:30" ht="5.25" customHeight="1">
      <c r="A23" s="98"/>
      <c r="B23" s="95"/>
      <c r="C23" s="95"/>
      <c r="D23" s="95"/>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5"/>
    </row>
    <row r="24" spans="1:30" ht="13.5">
      <c r="A24" s="99" t="s">
        <v>183</v>
      </c>
      <c r="B24" s="275">
        <v>20692</v>
      </c>
      <c r="C24" s="275"/>
      <c r="D24" s="275"/>
      <c r="E24" s="275"/>
      <c r="F24" s="234">
        <v>9219</v>
      </c>
      <c r="G24" s="234"/>
      <c r="H24" s="234"/>
      <c r="I24" s="234"/>
      <c r="J24" s="234"/>
      <c r="K24" s="234">
        <v>16411</v>
      </c>
      <c r="L24" s="234"/>
      <c r="M24" s="234"/>
      <c r="N24" s="234"/>
      <c r="O24" s="234"/>
      <c r="P24" s="234">
        <v>1872</v>
      </c>
      <c r="Q24" s="234"/>
      <c r="R24" s="234"/>
      <c r="S24" s="234"/>
      <c r="T24" s="234"/>
      <c r="U24" s="234">
        <v>342</v>
      </c>
      <c r="V24" s="234"/>
      <c r="W24" s="234"/>
      <c r="X24" s="234"/>
      <c r="Y24" s="234"/>
      <c r="Z24" s="222">
        <v>2.95</v>
      </c>
      <c r="AA24" s="222"/>
      <c r="AB24" s="222"/>
      <c r="AC24" s="222"/>
      <c r="AD24" s="5"/>
    </row>
    <row r="25" spans="1:30" ht="13.5">
      <c r="A25" s="99" t="s">
        <v>182</v>
      </c>
      <c r="B25" s="275">
        <v>21934</v>
      </c>
      <c r="C25" s="275"/>
      <c r="D25" s="275"/>
      <c r="E25" s="275"/>
      <c r="F25" s="234">
        <v>9310</v>
      </c>
      <c r="G25" s="234"/>
      <c r="H25" s="234"/>
      <c r="I25" s="234"/>
      <c r="J25" s="234"/>
      <c r="K25" s="234">
        <v>20070</v>
      </c>
      <c r="L25" s="234"/>
      <c r="M25" s="234"/>
      <c r="N25" s="234"/>
      <c r="O25" s="234"/>
      <c r="P25" s="234">
        <v>1907</v>
      </c>
      <c r="Q25" s="234"/>
      <c r="R25" s="234"/>
      <c r="S25" s="234"/>
      <c r="T25" s="234"/>
      <c r="U25" s="234">
        <v>415</v>
      </c>
      <c r="V25" s="234"/>
      <c r="W25" s="234"/>
      <c r="X25" s="234"/>
      <c r="Y25" s="234"/>
      <c r="Z25" s="222">
        <v>2.75</v>
      </c>
      <c r="AA25" s="222"/>
      <c r="AB25" s="222"/>
      <c r="AC25" s="222"/>
      <c r="AD25" s="5"/>
    </row>
    <row r="26" spans="1:30" ht="13.5">
      <c r="A26" s="99" t="s">
        <v>214</v>
      </c>
      <c r="B26" s="275">
        <v>24168</v>
      </c>
      <c r="C26" s="275"/>
      <c r="D26" s="275"/>
      <c r="E26" s="275"/>
      <c r="F26" s="234">
        <v>9515</v>
      </c>
      <c r="G26" s="234"/>
      <c r="H26" s="234"/>
      <c r="I26" s="234"/>
      <c r="J26" s="234"/>
      <c r="K26" s="234">
        <v>22217</v>
      </c>
      <c r="L26" s="234"/>
      <c r="M26" s="234"/>
      <c r="N26" s="234"/>
      <c r="O26" s="234"/>
      <c r="P26" s="234">
        <v>3107</v>
      </c>
      <c r="Q26" s="234"/>
      <c r="R26" s="234"/>
      <c r="S26" s="234"/>
      <c r="T26" s="234"/>
      <c r="U26" s="234">
        <v>560</v>
      </c>
      <c r="V26" s="234"/>
      <c r="W26" s="234"/>
      <c r="X26" s="234"/>
      <c r="Y26" s="234"/>
      <c r="Z26" s="222">
        <v>2.51</v>
      </c>
      <c r="AA26" s="222"/>
      <c r="AB26" s="222"/>
      <c r="AC26" s="222"/>
      <c r="AD26" s="5"/>
    </row>
    <row r="27" spans="1:30" ht="13.5">
      <c r="A27" s="99" t="s">
        <v>215</v>
      </c>
      <c r="B27" s="275">
        <v>28683</v>
      </c>
      <c r="C27" s="275"/>
      <c r="D27" s="275"/>
      <c r="E27" s="275"/>
      <c r="F27" s="234">
        <v>10901</v>
      </c>
      <c r="G27" s="234"/>
      <c r="H27" s="234"/>
      <c r="I27" s="234"/>
      <c r="J27" s="234"/>
      <c r="K27" s="234">
        <v>23034</v>
      </c>
      <c r="L27" s="234"/>
      <c r="M27" s="234"/>
      <c r="N27" s="234"/>
      <c r="O27" s="234"/>
      <c r="P27" s="234">
        <v>2644</v>
      </c>
      <c r="Q27" s="234"/>
      <c r="R27" s="234"/>
      <c r="S27" s="234"/>
      <c r="T27" s="234"/>
      <c r="U27" s="234">
        <v>961</v>
      </c>
      <c r="V27" s="234"/>
      <c r="W27" s="234"/>
      <c r="X27" s="234"/>
      <c r="Y27" s="234"/>
      <c r="Z27" s="222">
        <v>2.36</v>
      </c>
      <c r="AA27" s="222"/>
      <c r="AB27" s="222"/>
      <c r="AC27" s="222"/>
      <c r="AD27" s="5"/>
    </row>
    <row r="28" spans="1:29" ht="13.5">
      <c r="A28" s="99" t="s">
        <v>216</v>
      </c>
      <c r="B28" s="275">
        <v>33612</v>
      </c>
      <c r="C28" s="275"/>
      <c r="D28" s="275"/>
      <c r="E28" s="275"/>
      <c r="F28" s="234">
        <v>11733</v>
      </c>
      <c r="G28" s="234"/>
      <c r="H28" s="234"/>
      <c r="I28" s="234"/>
      <c r="J28" s="234"/>
      <c r="K28" s="234">
        <v>25422</v>
      </c>
      <c r="L28" s="234"/>
      <c r="M28" s="234"/>
      <c r="N28" s="234"/>
      <c r="O28" s="234"/>
      <c r="P28" s="234">
        <v>1845</v>
      </c>
      <c r="Q28" s="234"/>
      <c r="R28" s="234"/>
      <c r="S28" s="234"/>
      <c r="T28" s="234"/>
      <c r="U28" s="234">
        <v>688</v>
      </c>
      <c r="V28" s="234"/>
      <c r="W28" s="234"/>
      <c r="X28" s="234"/>
      <c r="Y28" s="234"/>
      <c r="Z28" s="222">
        <v>2.27</v>
      </c>
      <c r="AA28" s="222"/>
      <c r="AB28" s="222"/>
      <c r="AC28" s="222"/>
    </row>
    <row r="29" spans="1:29" ht="5.25" customHeight="1">
      <c r="A29" s="83"/>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5"/>
    </row>
    <row r="30" spans="1:29" ht="13.5">
      <c r="A30" s="87" t="s">
        <v>269</v>
      </c>
      <c r="B30" s="80"/>
      <c r="C30" s="80"/>
      <c r="D30" s="80"/>
      <c r="E30" s="80"/>
      <c r="F30" s="80"/>
      <c r="G30" s="80"/>
      <c r="H30" s="80"/>
      <c r="I30" s="80"/>
      <c r="J30" s="80"/>
      <c r="K30" s="80"/>
      <c r="L30" s="80"/>
      <c r="M30" s="80"/>
      <c r="N30" s="80"/>
      <c r="O30" s="4"/>
      <c r="P30" s="4"/>
      <c r="Q30" s="4"/>
      <c r="R30" s="4"/>
      <c r="S30" s="4"/>
      <c r="T30" s="4"/>
      <c r="U30" s="4"/>
      <c r="V30" s="4"/>
      <c r="W30" s="4"/>
      <c r="X30" s="4"/>
      <c r="Y30" s="4"/>
      <c r="Z30" s="4"/>
      <c r="AA30" s="4"/>
      <c r="AB30" s="4"/>
      <c r="AC30" s="4"/>
    </row>
    <row r="34" spans="1:30" ht="22.5" customHeight="1">
      <c r="A34" s="63" t="s">
        <v>186</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1:30" ht="13.5" customHeight="1">
      <c r="A35" s="5"/>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78" t="s">
        <v>289</v>
      </c>
    </row>
    <row r="36" spans="1:30" ht="13.5">
      <c r="A36" s="251" t="s">
        <v>145</v>
      </c>
      <c r="B36" s="252"/>
      <c r="C36" s="252"/>
      <c r="D36" s="247" t="s">
        <v>31</v>
      </c>
      <c r="E36" s="247"/>
      <c r="F36" s="247"/>
      <c r="G36" s="247" t="s">
        <v>69</v>
      </c>
      <c r="H36" s="247"/>
      <c r="I36" s="247"/>
      <c r="J36" s="247" t="s">
        <v>154</v>
      </c>
      <c r="K36" s="247"/>
      <c r="L36" s="247"/>
      <c r="M36" s="247"/>
      <c r="N36" s="247"/>
      <c r="O36" s="247"/>
      <c r="P36" s="247"/>
      <c r="Q36" s="247"/>
      <c r="R36" s="247"/>
      <c r="S36" s="247"/>
      <c r="T36" s="247"/>
      <c r="U36" s="247"/>
      <c r="V36" s="247"/>
      <c r="W36" s="247"/>
      <c r="X36" s="247"/>
      <c r="Y36" s="247"/>
      <c r="Z36" s="247"/>
      <c r="AA36" s="247"/>
      <c r="AB36" s="247"/>
      <c r="AC36" s="247"/>
      <c r="AD36" s="283"/>
    </row>
    <row r="37" spans="1:30" ht="13.5">
      <c r="A37" s="253"/>
      <c r="B37" s="254"/>
      <c r="C37" s="254"/>
      <c r="D37" s="248"/>
      <c r="E37" s="248"/>
      <c r="F37" s="248"/>
      <c r="G37" s="248"/>
      <c r="H37" s="248"/>
      <c r="I37" s="248"/>
      <c r="J37" s="248" t="s">
        <v>41</v>
      </c>
      <c r="K37" s="248"/>
      <c r="L37" s="248"/>
      <c r="M37" s="255" t="s">
        <v>150</v>
      </c>
      <c r="N37" s="255"/>
      <c r="O37" s="255"/>
      <c r="P37" s="255" t="s">
        <v>184</v>
      </c>
      <c r="Q37" s="255"/>
      <c r="R37" s="255"/>
      <c r="S37" s="248" t="s">
        <v>153</v>
      </c>
      <c r="T37" s="248"/>
      <c r="U37" s="248"/>
      <c r="V37" s="248"/>
      <c r="W37" s="248"/>
      <c r="X37" s="248"/>
      <c r="Y37" s="248"/>
      <c r="Z37" s="248"/>
      <c r="AA37" s="248"/>
      <c r="AB37" s="284" t="s">
        <v>181</v>
      </c>
      <c r="AC37" s="284"/>
      <c r="AD37" s="285"/>
    </row>
    <row r="38" spans="1:30" ht="13.5">
      <c r="A38" s="253"/>
      <c r="B38" s="254"/>
      <c r="C38" s="254"/>
      <c r="D38" s="248"/>
      <c r="E38" s="248"/>
      <c r="F38" s="248"/>
      <c r="G38" s="248"/>
      <c r="H38" s="248"/>
      <c r="I38" s="248"/>
      <c r="J38" s="248"/>
      <c r="K38" s="248"/>
      <c r="L38" s="248"/>
      <c r="M38" s="246" t="s">
        <v>151</v>
      </c>
      <c r="N38" s="246"/>
      <c r="O38" s="246"/>
      <c r="P38" s="246" t="s">
        <v>185</v>
      </c>
      <c r="Q38" s="246"/>
      <c r="R38" s="246"/>
      <c r="S38" s="248" t="s">
        <v>41</v>
      </c>
      <c r="T38" s="248"/>
      <c r="U38" s="248"/>
      <c r="V38" s="248" t="s">
        <v>42</v>
      </c>
      <c r="W38" s="248"/>
      <c r="X38" s="248"/>
      <c r="Y38" s="248" t="s">
        <v>152</v>
      </c>
      <c r="Z38" s="248"/>
      <c r="AA38" s="248"/>
      <c r="AB38" s="272" t="s">
        <v>217</v>
      </c>
      <c r="AC38" s="272"/>
      <c r="AD38" s="256"/>
    </row>
    <row r="39" spans="1:30" ht="5.25" customHeight="1">
      <c r="A39" s="100"/>
      <c r="B39" s="100"/>
      <c r="C39" s="98"/>
      <c r="D39" s="95"/>
      <c r="E39" s="95"/>
      <c r="F39" s="95"/>
      <c r="G39" s="94"/>
      <c r="H39" s="95"/>
      <c r="I39" s="95"/>
      <c r="J39" s="95"/>
      <c r="K39" s="94"/>
      <c r="L39" s="94"/>
      <c r="M39" s="94"/>
      <c r="N39" s="94"/>
      <c r="O39" s="94"/>
      <c r="P39" s="94"/>
      <c r="Q39" s="94"/>
      <c r="R39" s="94"/>
      <c r="S39" s="94"/>
      <c r="T39" s="94"/>
      <c r="U39" s="94"/>
      <c r="V39" s="94"/>
      <c r="W39" s="94"/>
      <c r="X39" s="94"/>
      <c r="Y39" s="94"/>
      <c r="Z39" s="94"/>
      <c r="AA39" s="94"/>
      <c r="AB39" s="94"/>
      <c r="AC39" s="94"/>
      <c r="AD39" s="94"/>
    </row>
    <row r="40" spans="1:30" ht="13.5">
      <c r="A40" s="225" t="s">
        <v>149</v>
      </c>
      <c r="B40" s="225"/>
      <c r="C40" s="226"/>
      <c r="D40" s="229">
        <v>76050</v>
      </c>
      <c r="E40" s="230"/>
      <c r="F40" s="230"/>
      <c r="G40" s="237">
        <v>35290</v>
      </c>
      <c r="H40" s="237"/>
      <c r="I40" s="237"/>
      <c r="J40" s="237">
        <f>SUM(M40:R40,S40,AB40)</f>
        <v>37970</v>
      </c>
      <c r="K40" s="237"/>
      <c r="L40" s="237"/>
      <c r="M40" s="237">
        <v>4610</v>
      </c>
      <c r="N40" s="237"/>
      <c r="O40" s="237"/>
      <c r="P40" s="237">
        <v>6060</v>
      </c>
      <c r="Q40" s="237"/>
      <c r="R40" s="237"/>
      <c r="S40" s="237">
        <f>SUM(V40:AA40)</f>
        <v>25090</v>
      </c>
      <c r="T40" s="237"/>
      <c r="U40" s="237"/>
      <c r="V40" s="237">
        <v>5090</v>
      </c>
      <c r="W40" s="237"/>
      <c r="X40" s="237"/>
      <c r="Y40" s="237">
        <v>20000</v>
      </c>
      <c r="Z40" s="237"/>
      <c r="AA40" s="237"/>
      <c r="AB40" s="237">
        <v>2210</v>
      </c>
      <c r="AC40" s="237"/>
      <c r="AD40" s="237"/>
    </row>
    <row r="41" spans="1:30" ht="4.5" customHeight="1">
      <c r="A41" s="8"/>
      <c r="B41" s="8"/>
      <c r="C41" s="84"/>
      <c r="D41" s="187"/>
      <c r="E41" s="188"/>
      <c r="F41" s="188"/>
      <c r="G41" s="60"/>
      <c r="H41" s="60"/>
      <c r="I41" s="60"/>
      <c r="J41" s="60"/>
      <c r="K41" s="60"/>
      <c r="L41" s="60"/>
      <c r="M41" s="60"/>
      <c r="N41" s="60"/>
      <c r="O41" s="60"/>
      <c r="P41" s="60"/>
      <c r="Q41" s="60"/>
      <c r="R41" s="60"/>
      <c r="S41" s="60"/>
      <c r="T41" s="60"/>
      <c r="U41" s="60"/>
      <c r="V41" s="60"/>
      <c r="W41" s="60"/>
      <c r="X41" s="60"/>
      <c r="Y41" s="60"/>
      <c r="Z41" s="60"/>
      <c r="AA41" s="60"/>
      <c r="AB41" s="60"/>
      <c r="AC41" s="60"/>
      <c r="AD41" s="60"/>
    </row>
    <row r="42" spans="1:30" ht="13.5">
      <c r="A42" s="238" t="s">
        <v>155</v>
      </c>
      <c r="B42" s="238"/>
      <c r="C42" s="239"/>
      <c r="D42" s="227">
        <f>SUM(G42,J42)</f>
        <v>1210</v>
      </c>
      <c r="E42" s="228"/>
      <c r="F42" s="228"/>
      <c r="G42" s="261">
        <v>980</v>
      </c>
      <c r="H42" s="261"/>
      <c r="I42" s="261"/>
      <c r="J42" s="261">
        <f aca="true" t="shared" si="0" ref="J42:J49">SUM(M42:R42,S42,AB42)</f>
        <v>230</v>
      </c>
      <c r="K42" s="261"/>
      <c r="L42" s="261"/>
      <c r="M42" s="250" t="s">
        <v>47</v>
      </c>
      <c r="N42" s="250"/>
      <c r="O42" s="250"/>
      <c r="P42" s="250" t="s">
        <v>47</v>
      </c>
      <c r="Q42" s="250"/>
      <c r="R42" s="250"/>
      <c r="S42" s="261">
        <f aca="true" t="shared" si="1" ref="S42:S49">SUM(V42:AA42)</f>
        <v>220</v>
      </c>
      <c r="T42" s="261"/>
      <c r="U42" s="261"/>
      <c r="V42" s="261">
        <v>130</v>
      </c>
      <c r="W42" s="261"/>
      <c r="X42" s="261"/>
      <c r="Y42" s="261">
        <v>90</v>
      </c>
      <c r="Z42" s="261"/>
      <c r="AA42" s="261"/>
      <c r="AB42" s="261">
        <v>10</v>
      </c>
      <c r="AC42" s="261"/>
      <c r="AD42" s="261"/>
    </row>
    <row r="43" spans="1:30" ht="13.5">
      <c r="A43" s="238" t="s">
        <v>156</v>
      </c>
      <c r="B43" s="238"/>
      <c r="C43" s="239"/>
      <c r="D43" s="227">
        <f aca="true" t="shared" si="2" ref="D43:D49">SUM(G43,J43)</f>
        <v>6930</v>
      </c>
      <c r="E43" s="228"/>
      <c r="F43" s="228"/>
      <c r="G43" s="261">
        <v>2800</v>
      </c>
      <c r="H43" s="261"/>
      <c r="I43" s="261"/>
      <c r="J43" s="261">
        <f t="shared" si="0"/>
        <v>4130</v>
      </c>
      <c r="K43" s="261"/>
      <c r="L43" s="261"/>
      <c r="M43" s="261">
        <v>300</v>
      </c>
      <c r="N43" s="261"/>
      <c r="O43" s="261"/>
      <c r="P43" s="261">
        <v>3040</v>
      </c>
      <c r="Q43" s="261"/>
      <c r="R43" s="261"/>
      <c r="S43" s="261">
        <f>SUM(V43:AA43)</f>
        <v>770</v>
      </c>
      <c r="T43" s="261"/>
      <c r="U43" s="261"/>
      <c r="V43" s="261">
        <v>520</v>
      </c>
      <c r="W43" s="261"/>
      <c r="X43" s="261"/>
      <c r="Y43" s="261">
        <v>250</v>
      </c>
      <c r="Z43" s="261"/>
      <c r="AA43" s="261"/>
      <c r="AB43" s="261">
        <v>20</v>
      </c>
      <c r="AC43" s="261"/>
      <c r="AD43" s="261"/>
    </row>
    <row r="44" spans="1:30" ht="13.5">
      <c r="A44" s="238" t="s">
        <v>146</v>
      </c>
      <c r="B44" s="238"/>
      <c r="C44" s="239"/>
      <c r="D44" s="227">
        <f t="shared" si="2"/>
        <v>11240</v>
      </c>
      <c r="E44" s="228"/>
      <c r="F44" s="228"/>
      <c r="G44" s="261">
        <v>5100</v>
      </c>
      <c r="H44" s="261"/>
      <c r="I44" s="261"/>
      <c r="J44" s="261">
        <f t="shared" si="0"/>
        <v>6140</v>
      </c>
      <c r="K44" s="261"/>
      <c r="L44" s="261"/>
      <c r="M44" s="261">
        <v>1800</v>
      </c>
      <c r="N44" s="261"/>
      <c r="O44" s="261"/>
      <c r="P44" s="261">
        <v>1980</v>
      </c>
      <c r="Q44" s="261"/>
      <c r="R44" s="261"/>
      <c r="S44" s="261">
        <f>SUM(V44:AA44)</f>
        <v>2300</v>
      </c>
      <c r="T44" s="261"/>
      <c r="U44" s="261"/>
      <c r="V44" s="261">
        <v>760</v>
      </c>
      <c r="W44" s="261"/>
      <c r="X44" s="261"/>
      <c r="Y44" s="261">
        <v>1540</v>
      </c>
      <c r="Z44" s="261"/>
      <c r="AA44" s="261"/>
      <c r="AB44" s="261">
        <v>60</v>
      </c>
      <c r="AC44" s="261"/>
      <c r="AD44" s="261"/>
    </row>
    <row r="45" spans="1:30" ht="13.5">
      <c r="A45" s="238" t="s">
        <v>288</v>
      </c>
      <c r="B45" s="238"/>
      <c r="C45" s="239"/>
      <c r="D45" s="227">
        <f t="shared" si="2"/>
        <v>13350</v>
      </c>
      <c r="E45" s="228"/>
      <c r="F45" s="228"/>
      <c r="G45" s="261">
        <v>5890</v>
      </c>
      <c r="H45" s="261"/>
      <c r="I45" s="261"/>
      <c r="J45" s="261">
        <f t="shared" si="0"/>
        <v>7460</v>
      </c>
      <c r="K45" s="261"/>
      <c r="L45" s="261"/>
      <c r="M45" s="261">
        <v>470</v>
      </c>
      <c r="N45" s="261"/>
      <c r="O45" s="261"/>
      <c r="P45" s="261">
        <v>500</v>
      </c>
      <c r="Q45" s="261"/>
      <c r="R45" s="261"/>
      <c r="S45" s="261">
        <f t="shared" si="1"/>
        <v>6170</v>
      </c>
      <c r="T45" s="261"/>
      <c r="U45" s="261"/>
      <c r="V45" s="261">
        <v>630</v>
      </c>
      <c r="W45" s="261"/>
      <c r="X45" s="261"/>
      <c r="Y45" s="261">
        <v>5540</v>
      </c>
      <c r="Z45" s="261"/>
      <c r="AA45" s="261"/>
      <c r="AB45" s="261">
        <v>320</v>
      </c>
      <c r="AC45" s="261"/>
      <c r="AD45" s="261"/>
    </row>
    <row r="46" spans="1:30" ht="13.5">
      <c r="A46" s="238" t="s">
        <v>147</v>
      </c>
      <c r="B46" s="238"/>
      <c r="C46" s="239"/>
      <c r="D46" s="227">
        <f t="shared" si="2"/>
        <v>7360</v>
      </c>
      <c r="E46" s="228"/>
      <c r="F46" s="228"/>
      <c r="G46" s="261">
        <v>2870</v>
      </c>
      <c r="H46" s="261"/>
      <c r="I46" s="261"/>
      <c r="J46" s="261">
        <f t="shared" si="0"/>
        <v>4490</v>
      </c>
      <c r="K46" s="261"/>
      <c r="L46" s="261"/>
      <c r="M46" s="249">
        <v>640</v>
      </c>
      <c r="N46" s="249"/>
      <c r="O46" s="249"/>
      <c r="P46" s="250" t="s">
        <v>47</v>
      </c>
      <c r="Q46" s="250"/>
      <c r="R46" s="250"/>
      <c r="S46" s="261">
        <f t="shared" si="1"/>
        <v>3120</v>
      </c>
      <c r="T46" s="261"/>
      <c r="U46" s="261"/>
      <c r="V46" s="261">
        <v>290</v>
      </c>
      <c r="W46" s="261"/>
      <c r="X46" s="261"/>
      <c r="Y46" s="261">
        <v>2830</v>
      </c>
      <c r="Z46" s="261"/>
      <c r="AA46" s="261"/>
      <c r="AB46" s="261">
        <v>730</v>
      </c>
      <c r="AC46" s="261"/>
      <c r="AD46" s="261"/>
    </row>
    <row r="47" spans="1:30" ht="13.5">
      <c r="A47" s="238" t="s">
        <v>148</v>
      </c>
      <c r="B47" s="238"/>
      <c r="C47" s="239"/>
      <c r="D47" s="227">
        <v>10270</v>
      </c>
      <c r="E47" s="228"/>
      <c r="F47" s="228"/>
      <c r="G47" s="261">
        <v>5660</v>
      </c>
      <c r="H47" s="261"/>
      <c r="I47" s="261"/>
      <c r="J47" s="261">
        <v>4610</v>
      </c>
      <c r="K47" s="261"/>
      <c r="L47" s="261"/>
      <c r="M47" s="261">
        <v>1340</v>
      </c>
      <c r="N47" s="261"/>
      <c r="O47" s="261"/>
      <c r="P47" s="261">
        <v>410</v>
      </c>
      <c r="Q47" s="261"/>
      <c r="R47" s="261"/>
      <c r="S47" s="261">
        <f t="shared" si="1"/>
        <v>2810</v>
      </c>
      <c r="T47" s="261"/>
      <c r="U47" s="261"/>
      <c r="V47" s="261">
        <v>200</v>
      </c>
      <c r="W47" s="261"/>
      <c r="X47" s="261"/>
      <c r="Y47" s="261">
        <v>2610</v>
      </c>
      <c r="Z47" s="261"/>
      <c r="AA47" s="261"/>
      <c r="AB47" s="261">
        <v>60</v>
      </c>
      <c r="AC47" s="261"/>
      <c r="AD47" s="261"/>
    </row>
    <row r="48" spans="1:30" ht="13.5">
      <c r="A48" s="238" t="s">
        <v>286</v>
      </c>
      <c r="B48" s="238"/>
      <c r="C48" s="239"/>
      <c r="D48" s="227">
        <f t="shared" si="2"/>
        <v>11360</v>
      </c>
      <c r="E48" s="228"/>
      <c r="F48" s="228"/>
      <c r="G48" s="261">
        <v>8080</v>
      </c>
      <c r="H48" s="261"/>
      <c r="I48" s="261"/>
      <c r="J48" s="261">
        <v>3280</v>
      </c>
      <c r="K48" s="261"/>
      <c r="L48" s="261"/>
      <c r="M48" s="249">
        <v>50</v>
      </c>
      <c r="N48" s="249"/>
      <c r="O48" s="249"/>
      <c r="P48" s="249">
        <v>140</v>
      </c>
      <c r="Q48" s="249"/>
      <c r="R48" s="249"/>
      <c r="S48" s="261">
        <f>SUM(V48:AA48)</f>
        <v>2570</v>
      </c>
      <c r="T48" s="261"/>
      <c r="U48" s="261"/>
      <c r="V48" s="261">
        <v>410</v>
      </c>
      <c r="W48" s="261"/>
      <c r="X48" s="261"/>
      <c r="Y48" s="261">
        <v>2160</v>
      </c>
      <c r="Z48" s="261"/>
      <c r="AA48" s="261"/>
      <c r="AB48" s="249">
        <v>530</v>
      </c>
      <c r="AC48" s="249"/>
      <c r="AD48" s="249"/>
    </row>
    <row r="49" spans="1:30" ht="13.5">
      <c r="A49" s="238" t="s">
        <v>287</v>
      </c>
      <c r="B49" s="238"/>
      <c r="C49" s="239"/>
      <c r="D49" s="227">
        <f t="shared" si="2"/>
        <v>4950</v>
      </c>
      <c r="E49" s="228"/>
      <c r="F49" s="228"/>
      <c r="G49" s="261">
        <v>2650</v>
      </c>
      <c r="H49" s="261"/>
      <c r="I49" s="261"/>
      <c r="J49" s="261">
        <f t="shared" si="0"/>
        <v>2300</v>
      </c>
      <c r="K49" s="261"/>
      <c r="L49" s="261"/>
      <c r="M49" s="250" t="s">
        <v>47</v>
      </c>
      <c r="N49" s="250"/>
      <c r="O49" s="250"/>
      <c r="P49" s="250" t="s">
        <v>47</v>
      </c>
      <c r="Q49" s="250"/>
      <c r="R49" s="250"/>
      <c r="S49" s="261">
        <f t="shared" si="1"/>
        <v>1970</v>
      </c>
      <c r="T49" s="261"/>
      <c r="U49" s="261"/>
      <c r="V49" s="261">
        <v>780</v>
      </c>
      <c r="W49" s="261"/>
      <c r="X49" s="261"/>
      <c r="Y49" s="261">
        <v>1190</v>
      </c>
      <c r="Z49" s="261"/>
      <c r="AA49" s="261"/>
      <c r="AB49" s="249">
        <v>330</v>
      </c>
      <c r="AC49" s="249"/>
      <c r="AD49" s="249"/>
    </row>
    <row r="50" spans="1:30" ht="4.5" customHeight="1">
      <c r="A50" s="75"/>
      <c r="B50" s="75"/>
      <c r="C50" s="83"/>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3.5" customHeight="1">
      <c r="A51" s="87" t="s">
        <v>270</v>
      </c>
      <c r="B51" s="80"/>
      <c r="C51" s="80"/>
      <c r="D51" s="80"/>
      <c r="E51" s="80"/>
      <c r="F51" s="80"/>
      <c r="G51" s="80"/>
      <c r="H51" s="80"/>
      <c r="I51" s="80"/>
      <c r="J51" s="80"/>
      <c r="K51" s="80"/>
      <c r="L51" s="80"/>
      <c r="M51" s="80"/>
      <c r="N51" s="80"/>
      <c r="O51" s="80"/>
      <c r="P51" s="80"/>
      <c r="Q51" s="80"/>
      <c r="R51" s="80"/>
      <c r="S51" s="80"/>
      <c r="T51" s="80"/>
      <c r="U51" s="80"/>
      <c r="V51" s="4"/>
      <c r="W51" s="4"/>
      <c r="X51" s="4"/>
      <c r="Y51" s="4"/>
      <c r="Z51" s="4"/>
      <c r="AA51" s="4"/>
      <c r="AB51" s="4"/>
      <c r="AC51" s="4"/>
      <c r="AD51" s="4"/>
    </row>
    <row r="52" ht="13.5" customHeight="1">
      <c r="A52" s="89" t="s">
        <v>212</v>
      </c>
    </row>
    <row r="53" ht="13.5" customHeight="1">
      <c r="A53" s="90" t="s">
        <v>213</v>
      </c>
    </row>
  </sheetData>
  <mergeCells count="187">
    <mergeCell ref="R11:U11"/>
    <mergeCell ref="N10:Q10"/>
    <mergeCell ref="N11:Q11"/>
    <mergeCell ref="Z21:AC21"/>
    <mergeCell ref="U21:Y22"/>
    <mergeCell ref="K21:O22"/>
    <mergeCell ref="P21:T22"/>
    <mergeCell ref="F7:I7"/>
    <mergeCell ref="F8:I8"/>
    <mergeCell ref="K28:O28"/>
    <mergeCell ref="K27:O27"/>
    <mergeCell ref="N7:Q7"/>
    <mergeCell ref="N8:Q8"/>
    <mergeCell ref="M40:O40"/>
    <mergeCell ref="P42:R42"/>
    <mergeCell ref="P43:R43"/>
    <mergeCell ref="P40:R40"/>
    <mergeCell ref="M42:O42"/>
    <mergeCell ref="P28:T28"/>
    <mergeCell ref="P26:T26"/>
    <mergeCell ref="Y43:AA43"/>
    <mergeCell ref="S40:U40"/>
    <mergeCell ref="Y40:AA40"/>
    <mergeCell ref="Y42:AA42"/>
    <mergeCell ref="P27:T27"/>
    <mergeCell ref="V38:X38"/>
    <mergeCell ref="S38:U38"/>
    <mergeCell ref="S37:AA37"/>
    <mergeCell ref="B4:E5"/>
    <mergeCell ref="A4:A5"/>
    <mergeCell ref="Z25:AC25"/>
    <mergeCell ref="P25:T25"/>
    <mergeCell ref="V9:Y9"/>
    <mergeCell ref="V10:Y10"/>
    <mergeCell ref="V11:Y11"/>
    <mergeCell ref="R9:U9"/>
    <mergeCell ref="K25:O25"/>
    <mergeCell ref="A21:A22"/>
    <mergeCell ref="M47:O47"/>
    <mergeCell ref="M46:O46"/>
    <mergeCell ref="M48:O48"/>
    <mergeCell ref="Y44:AA44"/>
    <mergeCell ref="Y45:AA45"/>
    <mergeCell ref="M44:O44"/>
    <mergeCell ref="V45:X45"/>
    <mergeCell ref="V44:X44"/>
    <mergeCell ref="D47:F47"/>
    <mergeCell ref="J46:L46"/>
    <mergeCell ref="D46:F46"/>
    <mergeCell ref="J48:L48"/>
    <mergeCell ref="D48:F48"/>
    <mergeCell ref="G48:I48"/>
    <mergeCell ref="A49:C49"/>
    <mergeCell ref="A47:C47"/>
    <mergeCell ref="A46:C46"/>
    <mergeCell ref="J49:L49"/>
    <mergeCell ref="G49:I49"/>
    <mergeCell ref="G47:I47"/>
    <mergeCell ref="G46:I46"/>
    <mergeCell ref="J47:L47"/>
    <mergeCell ref="D49:F49"/>
    <mergeCell ref="A48:C48"/>
    <mergeCell ref="U24:Y24"/>
    <mergeCell ref="Z28:AC28"/>
    <mergeCell ref="Z27:AC27"/>
    <mergeCell ref="Z26:AC26"/>
    <mergeCell ref="Z24:AC24"/>
    <mergeCell ref="U28:Y28"/>
    <mergeCell ref="U27:Y27"/>
    <mergeCell ref="U26:Y26"/>
    <mergeCell ref="U25:Y25"/>
    <mergeCell ref="F27:J27"/>
    <mergeCell ref="Z22:AC22"/>
    <mergeCell ref="AB40:AD40"/>
    <mergeCell ref="A45:C45"/>
    <mergeCell ref="A44:C44"/>
    <mergeCell ref="A43:C43"/>
    <mergeCell ref="D45:F45"/>
    <mergeCell ref="D44:F44"/>
    <mergeCell ref="D43:F43"/>
    <mergeCell ref="V40:X40"/>
    <mergeCell ref="D36:F38"/>
    <mergeCell ref="F28:J28"/>
    <mergeCell ref="J40:L40"/>
    <mergeCell ref="D42:F42"/>
    <mergeCell ref="D40:F40"/>
    <mergeCell ref="J37:L38"/>
    <mergeCell ref="J42:L42"/>
    <mergeCell ref="J36:AD36"/>
    <mergeCell ref="Y38:AA38"/>
    <mergeCell ref="AB37:AD37"/>
    <mergeCell ref="G42:I42"/>
    <mergeCell ref="G40:I40"/>
    <mergeCell ref="A42:C42"/>
    <mergeCell ref="A40:C40"/>
    <mergeCell ref="K24:O24"/>
    <mergeCell ref="N9:Q9"/>
    <mergeCell ref="F26:J26"/>
    <mergeCell ref="F25:J25"/>
    <mergeCell ref="K26:O26"/>
    <mergeCell ref="J10:M10"/>
    <mergeCell ref="P24:T24"/>
    <mergeCell ref="F9:I9"/>
    <mergeCell ref="F24:J24"/>
    <mergeCell ref="J9:M9"/>
    <mergeCell ref="F22:J22"/>
    <mergeCell ref="F21:J21"/>
    <mergeCell ref="F11:I11"/>
    <mergeCell ref="J11:M11"/>
    <mergeCell ref="B7:E7"/>
    <mergeCell ref="B9:E9"/>
    <mergeCell ref="B10:E10"/>
    <mergeCell ref="B8:E8"/>
    <mergeCell ref="Y49:AA49"/>
    <mergeCell ref="V49:X49"/>
    <mergeCell ref="V47:X47"/>
    <mergeCell ref="V46:X46"/>
    <mergeCell ref="V48:X48"/>
    <mergeCell ref="Y48:AA48"/>
    <mergeCell ref="Y47:AA47"/>
    <mergeCell ref="Y46:AA46"/>
    <mergeCell ref="B27:E27"/>
    <mergeCell ref="V42:X42"/>
    <mergeCell ref="S42:U42"/>
    <mergeCell ref="A36:C38"/>
    <mergeCell ref="M37:O37"/>
    <mergeCell ref="P38:R38"/>
    <mergeCell ref="P37:R37"/>
    <mergeCell ref="M38:O38"/>
    <mergeCell ref="G36:I38"/>
    <mergeCell ref="B28:E28"/>
    <mergeCell ref="V43:X43"/>
    <mergeCell ref="G44:I44"/>
    <mergeCell ref="G43:I43"/>
    <mergeCell ref="P46:R46"/>
    <mergeCell ref="S46:U46"/>
    <mergeCell ref="M45:O45"/>
    <mergeCell ref="M43:O43"/>
    <mergeCell ref="S49:U49"/>
    <mergeCell ref="S47:U47"/>
    <mergeCell ref="P49:R49"/>
    <mergeCell ref="P47:R47"/>
    <mergeCell ref="P48:R48"/>
    <mergeCell ref="S48:U48"/>
    <mergeCell ref="M49:O49"/>
    <mergeCell ref="G45:I45"/>
    <mergeCell ref="S45:U45"/>
    <mergeCell ref="J43:L43"/>
    <mergeCell ref="J44:L44"/>
    <mergeCell ref="S43:U43"/>
    <mergeCell ref="S44:U44"/>
    <mergeCell ref="J45:L45"/>
    <mergeCell ref="P45:R45"/>
    <mergeCell ref="P44:R44"/>
    <mergeCell ref="AB46:AD46"/>
    <mergeCell ref="AB47:AD47"/>
    <mergeCell ref="AB49:AD49"/>
    <mergeCell ref="AB42:AD42"/>
    <mergeCell ref="AB43:AD43"/>
    <mergeCell ref="AB44:AD44"/>
    <mergeCell ref="AB45:AD45"/>
    <mergeCell ref="AB48:AD48"/>
    <mergeCell ref="AB38:AD38"/>
    <mergeCell ref="Z11:AC11"/>
    <mergeCell ref="V4:Y4"/>
    <mergeCell ref="V5:Y5"/>
    <mergeCell ref="V7:Y7"/>
    <mergeCell ref="V8:Y8"/>
    <mergeCell ref="Z4:AC4"/>
    <mergeCell ref="Z5:AC5"/>
    <mergeCell ref="Z7:AC7"/>
    <mergeCell ref="Z8:AC8"/>
    <mergeCell ref="Z9:AC9"/>
    <mergeCell ref="Z10:AC10"/>
    <mergeCell ref="N4:U5"/>
    <mergeCell ref="F4:M5"/>
    <mergeCell ref="J7:M7"/>
    <mergeCell ref="J8:M8"/>
    <mergeCell ref="R7:U7"/>
    <mergeCell ref="R8:U8"/>
    <mergeCell ref="F10:I10"/>
    <mergeCell ref="R10:U10"/>
    <mergeCell ref="B26:E26"/>
    <mergeCell ref="B11:E11"/>
    <mergeCell ref="B24:E24"/>
    <mergeCell ref="B25:E25"/>
    <mergeCell ref="B21:E2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&amp;R&amp;8市民生活　　　145</oddHead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P16" sqref="Q16:T16"/>
    </sheetView>
  </sheetViews>
  <sheetFormatPr defaultColWidth="9.00390625" defaultRowHeight="13.5"/>
  <sheetData>
    <row r="1" ht="13.5">
      <c r="A1" s="62" t="s">
        <v>202</v>
      </c>
    </row>
  </sheetData>
  <printOptions/>
  <pageMargins left="0.75" right="0.75" top="1" bottom="1" header="0.512" footer="0.512"/>
  <pageSetup horizontalDpi="400" verticalDpi="400" orientation="portrait" paperSize="9" r:id="rId1"/>
  <headerFooter alignWithMargins="0">
    <oddHeader>&amp;L&amp;8 154　　　市民生活</oddHeader>
  </headerFooter>
</worksheet>
</file>

<file path=xl/worksheets/sheet2.xml><?xml version="1.0" encoding="utf-8"?>
<worksheet xmlns="http://schemas.openxmlformats.org/spreadsheetml/2006/main" xmlns:r="http://schemas.openxmlformats.org/officeDocument/2006/relationships">
  <dimension ref="A1:AJ54"/>
  <sheetViews>
    <sheetView workbookViewId="0" topLeftCell="A1">
      <selection activeCell="AG10" sqref="AG10"/>
    </sheetView>
  </sheetViews>
  <sheetFormatPr defaultColWidth="9.00390625" defaultRowHeight="13.5"/>
  <cols>
    <col min="1" max="1" width="7.125" style="0" customWidth="1"/>
    <col min="2" max="4" width="2.375" style="0" customWidth="1"/>
    <col min="5" max="7" width="2.75390625" style="0" customWidth="1"/>
    <col min="8" max="11" width="2.875" style="0" customWidth="1"/>
    <col min="12" max="14" width="2.375" style="0" customWidth="1"/>
    <col min="15" max="17" width="2.75390625" style="0" customWidth="1"/>
    <col min="18" max="21" width="2.875" style="0" customWidth="1"/>
    <col min="22" max="24" width="2.00390625" style="0" customWidth="1"/>
    <col min="25" max="27" width="2.75390625" style="0" customWidth="1"/>
    <col min="28" max="31" width="2.875" style="0" customWidth="1"/>
  </cols>
  <sheetData>
    <row r="1" spans="1:36" ht="26.25" customHeight="1">
      <c r="A1" s="7"/>
      <c r="B1" s="7"/>
      <c r="C1" s="7"/>
      <c r="D1" s="7"/>
      <c r="E1" s="7"/>
      <c r="F1" s="7"/>
      <c r="G1" s="7"/>
      <c r="H1" s="7"/>
      <c r="I1" s="7"/>
      <c r="J1" s="7"/>
      <c r="K1" s="7"/>
      <c r="L1" s="7"/>
      <c r="M1" s="7"/>
      <c r="N1" s="7"/>
      <c r="O1" s="7"/>
      <c r="P1" s="7"/>
      <c r="Q1" s="7"/>
      <c r="R1" s="7"/>
      <c r="S1" s="7"/>
      <c r="T1" s="7"/>
      <c r="U1" s="7"/>
      <c r="V1" s="7"/>
      <c r="W1" s="7"/>
      <c r="X1" s="7"/>
      <c r="Y1" s="7"/>
      <c r="Z1" s="12"/>
      <c r="AA1" s="12"/>
      <c r="AB1" s="7"/>
      <c r="AC1" s="7"/>
      <c r="AD1" s="7"/>
      <c r="AE1" s="7"/>
      <c r="AF1" s="42"/>
      <c r="AG1" s="42"/>
      <c r="AH1" s="42"/>
      <c r="AI1" s="42"/>
      <c r="AJ1" s="5"/>
    </row>
    <row r="2" spans="1:36" ht="22.5" customHeight="1">
      <c r="A2" s="66" t="s">
        <v>187</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43"/>
      <c r="AG2" s="43"/>
      <c r="AH2" s="43"/>
      <c r="AI2" s="43"/>
      <c r="AJ2" s="5"/>
    </row>
    <row r="3" spans="1:36" ht="13.5">
      <c r="A3" s="7"/>
      <c r="B3" s="7"/>
      <c r="C3" s="7"/>
      <c r="D3" s="7"/>
      <c r="E3" s="7"/>
      <c r="F3" s="7"/>
      <c r="G3" s="7"/>
      <c r="H3" s="7"/>
      <c r="I3" s="7"/>
      <c r="J3" s="7"/>
      <c r="K3" s="7"/>
      <c r="L3" s="7"/>
      <c r="M3" s="7"/>
      <c r="N3" s="7"/>
      <c r="O3" s="7"/>
      <c r="P3" s="7"/>
      <c r="Q3" s="7"/>
      <c r="R3" s="7"/>
      <c r="S3" s="7"/>
      <c r="T3" s="7"/>
      <c r="U3" s="7"/>
      <c r="V3" s="7"/>
      <c r="W3" s="7"/>
      <c r="X3" s="7"/>
      <c r="Y3" s="7"/>
      <c r="Z3" s="12"/>
      <c r="AB3" s="18"/>
      <c r="AC3" s="18"/>
      <c r="AD3" s="18"/>
      <c r="AE3" s="186" t="s">
        <v>271</v>
      </c>
      <c r="AF3" s="43"/>
      <c r="AG3" s="43"/>
      <c r="AH3" s="43"/>
      <c r="AI3" s="43"/>
      <c r="AJ3" s="5"/>
    </row>
    <row r="4" spans="1:36" ht="13.5">
      <c r="A4" s="223" t="s">
        <v>1</v>
      </c>
      <c r="B4" s="242" t="s">
        <v>21</v>
      </c>
      <c r="C4" s="242"/>
      <c r="D4" s="242"/>
      <c r="E4" s="242"/>
      <c r="F4" s="242"/>
      <c r="G4" s="242"/>
      <c r="H4" s="242"/>
      <c r="I4" s="242"/>
      <c r="J4" s="242"/>
      <c r="K4" s="242"/>
      <c r="L4" s="242" t="s">
        <v>20</v>
      </c>
      <c r="M4" s="242"/>
      <c r="N4" s="242"/>
      <c r="O4" s="242"/>
      <c r="P4" s="242"/>
      <c r="Q4" s="242"/>
      <c r="R4" s="242"/>
      <c r="S4" s="242"/>
      <c r="T4" s="242"/>
      <c r="U4" s="242"/>
      <c r="V4" s="242" t="s">
        <v>198</v>
      </c>
      <c r="W4" s="242"/>
      <c r="X4" s="242"/>
      <c r="Y4" s="242"/>
      <c r="Z4" s="242"/>
      <c r="AA4" s="242"/>
      <c r="AB4" s="242"/>
      <c r="AC4" s="242"/>
      <c r="AD4" s="242"/>
      <c r="AE4" s="310"/>
      <c r="AF4" s="43"/>
      <c r="AG4" s="43"/>
      <c r="AH4" s="43"/>
      <c r="AI4" s="43"/>
      <c r="AJ4" s="5"/>
    </row>
    <row r="5" spans="1:36" ht="13.5">
      <c r="A5" s="224"/>
      <c r="B5" s="243" t="s">
        <v>15</v>
      </c>
      <c r="C5" s="243"/>
      <c r="D5" s="243"/>
      <c r="E5" s="308" t="s">
        <v>16</v>
      </c>
      <c r="F5" s="308"/>
      <c r="G5" s="308"/>
      <c r="H5" s="308" t="s">
        <v>18</v>
      </c>
      <c r="I5" s="308"/>
      <c r="J5" s="308"/>
      <c r="K5" s="308"/>
      <c r="L5" s="243" t="s">
        <v>15</v>
      </c>
      <c r="M5" s="243"/>
      <c r="N5" s="243"/>
      <c r="O5" s="308" t="s">
        <v>16</v>
      </c>
      <c r="P5" s="308"/>
      <c r="Q5" s="308"/>
      <c r="R5" s="308" t="s">
        <v>18</v>
      </c>
      <c r="S5" s="308"/>
      <c r="T5" s="308"/>
      <c r="U5" s="308"/>
      <c r="V5" s="243" t="s">
        <v>15</v>
      </c>
      <c r="W5" s="243"/>
      <c r="X5" s="243"/>
      <c r="Y5" s="308" t="s">
        <v>16</v>
      </c>
      <c r="Z5" s="308"/>
      <c r="AA5" s="308"/>
      <c r="AB5" s="308" t="s">
        <v>18</v>
      </c>
      <c r="AC5" s="308"/>
      <c r="AD5" s="308"/>
      <c r="AE5" s="309"/>
      <c r="AF5" s="43"/>
      <c r="AG5" s="43"/>
      <c r="AH5" s="43"/>
      <c r="AI5" s="43"/>
      <c r="AJ5" s="5"/>
    </row>
    <row r="6" spans="1:36" ht="13.5">
      <c r="A6" s="224"/>
      <c r="B6" s="243"/>
      <c r="C6" s="243"/>
      <c r="D6" s="243"/>
      <c r="E6" s="298" t="s">
        <v>17</v>
      </c>
      <c r="F6" s="298"/>
      <c r="G6" s="298"/>
      <c r="H6" s="298" t="s">
        <v>19</v>
      </c>
      <c r="I6" s="298"/>
      <c r="J6" s="298"/>
      <c r="K6" s="298"/>
      <c r="L6" s="243"/>
      <c r="M6" s="243"/>
      <c r="N6" s="243"/>
      <c r="O6" s="298" t="s">
        <v>17</v>
      </c>
      <c r="P6" s="298"/>
      <c r="Q6" s="298"/>
      <c r="R6" s="298" t="s">
        <v>19</v>
      </c>
      <c r="S6" s="298"/>
      <c r="T6" s="298"/>
      <c r="U6" s="298"/>
      <c r="V6" s="243"/>
      <c r="W6" s="243"/>
      <c r="X6" s="243"/>
      <c r="Y6" s="298" t="s">
        <v>17</v>
      </c>
      <c r="Z6" s="298"/>
      <c r="AA6" s="298"/>
      <c r="AB6" s="298" t="s">
        <v>19</v>
      </c>
      <c r="AC6" s="298"/>
      <c r="AD6" s="298"/>
      <c r="AE6" s="299"/>
      <c r="AF6" s="43"/>
      <c r="AG6" s="43"/>
      <c r="AH6" s="43"/>
      <c r="AI6" s="43"/>
      <c r="AJ6" s="5"/>
    </row>
    <row r="7" spans="1:36" ht="5.25" customHeight="1">
      <c r="A7" s="98"/>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43"/>
      <c r="AG7" s="43"/>
      <c r="AH7" s="43"/>
      <c r="AI7" s="43"/>
      <c r="AJ7" s="5"/>
    </row>
    <row r="8" spans="1:36" ht="19.5" customHeight="1">
      <c r="A8" s="105">
        <v>16</v>
      </c>
      <c r="B8" s="295">
        <v>1006</v>
      </c>
      <c r="C8" s="295"/>
      <c r="D8" s="295"/>
      <c r="E8" s="295">
        <v>285926</v>
      </c>
      <c r="F8" s="295"/>
      <c r="G8" s="295"/>
      <c r="H8" s="295">
        <v>5052895</v>
      </c>
      <c r="I8" s="295"/>
      <c r="J8" s="295"/>
      <c r="K8" s="295"/>
      <c r="L8" s="295">
        <v>763</v>
      </c>
      <c r="M8" s="290"/>
      <c r="N8" s="290"/>
      <c r="O8" s="295">
        <v>83199</v>
      </c>
      <c r="P8" s="295"/>
      <c r="Q8" s="295"/>
      <c r="R8" s="295">
        <v>1391563</v>
      </c>
      <c r="S8" s="290"/>
      <c r="T8" s="290"/>
      <c r="U8" s="290"/>
      <c r="V8" s="295">
        <v>7</v>
      </c>
      <c r="W8" s="290"/>
      <c r="X8" s="290"/>
      <c r="Y8" s="295">
        <v>25500</v>
      </c>
      <c r="Z8" s="295"/>
      <c r="AA8" s="295"/>
      <c r="AB8" s="295">
        <v>281100</v>
      </c>
      <c r="AC8" s="290"/>
      <c r="AD8" s="290"/>
      <c r="AE8" s="290"/>
      <c r="AF8" s="43"/>
      <c r="AG8" s="43"/>
      <c r="AH8" s="43"/>
      <c r="AI8" s="43"/>
      <c r="AJ8" s="5"/>
    </row>
    <row r="9" spans="1:36" ht="19.5" customHeight="1">
      <c r="A9" s="105">
        <v>17</v>
      </c>
      <c r="B9" s="295">
        <v>884</v>
      </c>
      <c r="C9" s="295"/>
      <c r="D9" s="295"/>
      <c r="E9" s="295">
        <v>312151</v>
      </c>
      <c r="F9" s="295"/>
      <c r="G9" s="295"/>
      <c r="H9" s="295">
        <v>5550927</v>
      </c>
      <c r="I9" s="295"/>
      <c r="J9" s="295"/>
      <c r="K9" s="295"/>
      <c r="L9" s="295">
        <v>669</v>
      </c>
      <c r="M9" s="290"/>
      <c r="N9" s="290"/>
      <c r="O9" s="295">
        <v>81102</v>
      </c>
      <c r="P9" s="295"/>
      <c r="Q9" s="295"/>
      <c r="R9" s="295">
        <v>1357581</v>
      </c>
      <c r="S9" s="290"/>
      <c r="T9" s="290"/>
      <c r="U9" s="290"/>
      <c r="V9" s="295">
        <v>1</v>
      </c>
      <c r="W9" s="290"/>
      <c r="X9" s="290"/>
      <c r="Y9" s="295">
        <v>10934</v>
      </c>
      <c r="Z9" s="295"/>
      <c r="AA9" s="295"/>
      <c r="AB9" s="295" t="s">
        <v>295</v>
      </c>
      <c r="AC9" s="290"/>
      <c r="AD9" s="290"/>
      <c r="AE9" s="290"/>
      <c r="AF9" s="43"/>
      <c r="AG9" s="43"/>
      <c r="AH9" s="43"/>
      <c r="AI9" s="43"/>
      <c r="AJ9" s="5"/>
    </row>
    <row r="10" spans="1:36" ht="19.5" customHeight="1">
      <c r="A10" s="105">
        <v>18</v>
      </c>
      <c r="B10" s="250">
        <v>901</v>
      </c>
      <c r="C10" s="250"/>
      <c r="D10" s="250"/>
      <c r="E10" s="250">
        <v>202962</v>
      </c>
      <c r="F10" s="250"/>
      <c r="G10" s="250"/>
      <c r="H10" s="250">
        <v>3794785</v>
      </c>
      <c r="I10" s="250"/>
      <c r="J10" s="250"/>
      <c r="K10" s="250"/>
      <c r="L10" s="250">
        <v>681</v>
      </c>
      <c r="M10" s="290"/>
      <c r="N10" s="290"/>
      <c r="O10" s="250">
        <v>80894</v>
      </c>
      <c r="P10" s="250"/>
      <c r="Q10" s="250"/>
      <c r="R10" s="250">
        <v>1366551</v>
      </c>
      <c r="S10" s="290"/>
      <c r="T10" s="290"/>
      <c r="U10" s="290"/>
      <c r="V10" s="250">
        <v>2</v>
      </c>
      <c r="W10" s="290"/>
      <c r="X10" s="290"/>
      <c r="Y10" s="250">
        <v>6420</v>
      </c>
      <c r="Z10" s="250"/>
      <c r="AA10" s="250"/>
      <c r="AB10" s="250" t="s">
        <v>295</v>
      </c>
      <c r="AC10" s="290"/>
      <c r="AD10" s="290"/>
      <c r="AE10" s="290"/>
      <c r="AF10" s="43"/>
      <c r="AG10" s="43"/>
      <c r="AH10" s="43"/>
      <c r="AI10" s="43"/>
      <c r="AJ10" s="5"/>
    </row>
    <row r="11" spans="1:36" ht="19.5" customHeight="1">
      <c r="A11" s="105">
        <v>19</v>
      </c>
      <c r="B11" s="250">
        <v>757</v>
      </c>
      <c r="C11" s="250"/>
      <c r="D11" s="250"/>
      <c r="E11" s="250">
        <v>261380</v>
      </c>
      <c r="F11" s="250"/>
      <c r="G11" s="250"/>
      <c r="H11" s="250">
        <v>5897452</v>
      </c>
      <c r="I11" s="250"/>
      <c r="J11" s="250"/>
      <c r="K11" s="250"/>
      <c r="L11" s="250">
        <v>594</v>
      </c>
      <c r="M11" s="290"/>
      <c r="N11" s="290"/>
      <c r="O11" s="250">
        <v>69174</v>
      </c>
      <c r="P11" s="250"/>
      <c r="Q11" s="250"/>
      <c r="R11" s="250">
        <v>1187723</v>
      </c>
      <c r="S11" s="290"/>
      <c r="T11" s="290"/>
      <c r="U11" s="290"/>
      <c r="V11" s="250">
        <v>3</v>
      </c>
      <c r="W11" s="290"/>
      <c r="X11" s="290"/>
      <c r="Y11" s="250">
        <v>64588</v>
      </c>
      <c r="Z11" s="250"/>
      <c r="AA11" s="250"/>
      <c r="AB11" s="250">
        <v>2419000</v>
      </c>
      <c r="AC11" s="290"/>
      <c r="AD11" s="290"/>
      <c r="AE11" s="290"/>
      <c r="AF11" s="43"/>
      <c r="AG11" s="43"/>
      <c r="AH11" s="43"/>
      <c r="AI11" s="43"/>
      <c r="AJ11" s="5"/>
    </row>
    <row r="12" spans="1:36" s="193" customFormat="1" ht="19.5" customHeight="1">
      <c r="A12" s="103">
        <v>20</v>
      </c>
      <c r="B12" s="293">
        <v>620</v>
      </c>
      <c r="C12" s="293"/>
      <c r="D12" s="293"/>
      <c r="E12" s="293">
        <v>207994</v>
      </c>
      <c r="F12" s="293"/>
      <c r="G12" s="293"/>
      <c r="H12" s="293">
        <v>4128229</v>
      </c>
      <c r="I12" s="293"/>
      <c r="J12" s="293"/>
      <c r="K12" s="293"/>
      <c r="L12" s="293">
        <v>430</v>
      </c>
      <c r="M12" s="294"/>
      <c r="N12" s="294"/>
      <c r="O12" s="293">
        <v>49337</v>
      </c>
      <c r="P12" s="293"/>
      <c r="Q12" s="293"/>
      <c r="R12" s="293">
        <v>835132</v>
      </c>
      <c r="S12" s="294"/>
      <c r="T12" s="294"/>
      <c r="U12" s="294"/>
      <c r="V12" s="293">
        <v>1</v>
      </c>
      <c r="W12" s="294"/>
      <c r="X12" s="294"/>
      <c r="Y12" s="293">
        <v>91</v>
      </c>
      <c r="Z12" s="293"/>
      <c r="AA12" s="293"/>
      <c r="AB12" s="293" t="s">
        <v>295</v>
      </c>
      <c r="AC12" s="294"/>
      <c r="AD12" s="294"/>
      <c r="AE12" s="294"/>
      <c r="AF12" s="43"/>
      <c r="AG12" s="43"/>
      <c r="AH12" s="43"/>
      <c r="AI12" s="43"/>
      <c r="AJ12" s="194"/>
    </row>
    <row r="13" spans="1:36" ht="5.25" customHeight="1">
      <c r="A13" s="104"/>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43"/>
      <c r="AG13" s="43"/>
      <c r="AH13" s="43"/>
      <c r="AI13" s="43"/>
      <c r="AJ13" s="5"/>
    </row>
    <row r="14" spans="1:36" ht="13.5">
      <c r="A14" s="223" t="s">
        <v>1</v>
      </c>
      <c r="B14" s="316" t="s">
        <v>22</v>
      </c>
      <c r="C14" s="311"/>
      <c r="D14" s="311"/>
      <c r="E14" s="311"/>
      <c r="F14" s="311"/>
      <c r="G14" s="311"/>
      <c r="H14" s="311"/>
      <c r="I14" s="311"/>
      <c r="J14" s="311"/>
      <c r="K14" s="311"/>
      <c r="L14" s="311" t="s">
        <v>24</v>
      </c>
      <c r="M14" s="311"/>
      <c r="N14" s="311"/>
      <c r="O14" s="311"/>
      <c r="P14" s="311"/>
      <c r="Q14" s="311"/>
      <c r="R14" s="311"/>
      <c r="S14" s="311"/>
      <c r="T14" s="311"/>
      <c r="U14" s="311"/>
      <c r="V14" s="311" t="s">
        <v>23</v>
      </c>
      <c r="W14" s="311"/>
      <c r="X14" s="311"/>
      <c r="Y14" s="311"/>
      <c r="Z14" s="311"/>
      <c r="AA14" s="311"/>
      <c r="AB14" s="311"/>
      <c r="AC14" s="311"/>
      <c r="AD14" s="311"/>
      <c r="AE14" s="312"/>
      <c r="AF14" s="43"/>
      <c r="AG14" s="43"/>
      <c r="AH14" s="43"/>
      <c r="AI14" s="43"/>
      <c r="AJ14" s="5"/>
    </row>
    <row r="15" spans="1:36" ht="13.5">
      <c r="A15" s="224"/>
      <c r="B15" s="307" t="s">
        <v>15</v>
      </c>
      <c r="C15" s="304"/>
      <c r="D15" s="304"/>
      <c r="E15" s="300" t="s">
        <v>16</v>
      </c>
      <c r="F15" s="300"/>
      <c r="G15" s="300"/>
      <c r="H15" s="300" t="s">
        <v>26</v>
      </c>
      <c r="I15" s="300"/>
      <c r="J15" s="300"/>
      <c r="K15" s="300"/>
      <c r="L15" s="304" t="s">
        <v>15</v>
      </c>
      <c r="M15" s="304"/>
      <c r="N15" s="304"/>
      <c r="O15" s="300" t="s">
        <v>16</v>
      </c>
      <c r="P15" s="300"/>
      <c r="Q15" s="300"/>
      <c r="R15" s="300" t="s">
        <v>26</v>
      </c>
      <c r="S15" s="300"/>
      <c r="T15" s="300"/>
      <c r="U15" s="300"/>
      <c r="V15" s="304" t="s">
        <v>173</v>
      </c>
      <c r="W15" s="304"/>
      <c r="X15" s="304"/>
      <c r="Y15" s="306" t="s">
        <v>16</v>
      </c>
      <c r="Z15" s="306"/>
      <c r="AA15" s="306"/>
      <c r="AB15" s="300" t="s">
        <v>26</v>
      </c>
      <c r="AC15" s="300"/>
      <c r="AD15" s="300"/>
      <c r="AE15" s="301"/>
      <c r="AF15" s="43"/>
      <c r="AG15" s="43"/>
      <c r="AH15" s="43"/>
      <c r="AI15" s="43"/>
      <c r="AJ15" s="5"/>
    </row>
    <row r="16" spans="1:36" ht="13.5">
      <c r="A16" s="224"/>
      <c r="B16" s="307"/>
      <c r="C16" s="304"/>
      <c r="D16" s="304"/>
      <c r="E16" s="302" t="s">
        <v>17</v>
      </c>
      <c r="F16" s="302"/>
      <c r="G16" s="302"/>
      <c r="H16" s="302" t="s">
        <v>27</v>
      </c>
      <c r="I16" s="302"/>
      <c r="J16" s="302"/>
      <c r="K16" s="302"/>
      <c r="L16" s="304"/>
      <c r="M16" s="304"/>
      <c r="N16" s="304"/>
      <c r="O16" s="302" t="s">
        <v>29</v>
      </c>
      <c r="P16" s="302"/>
      <c r="Q16" s="302"/>
      <c r="R16" s="302" t="s">
        <v>27</v>
      </c>
      <c r="S16" s="302"/>
      <c r="T16" s="302"/>
      <c r="U16" s="302"/>
      <c r="V16" s="304"/>
      <c r="W16" s="304"/>
      <c r="X16" s="304"/>
      <c r="Y16" s="305" t="s">
        <v>28</v>
      </c>
      <c r="Z16" s="305"/>
      <c r="AA16" s="305"/>
      <c r="AB16" s="302" t="s">
        <v>27</v>
      </c>
      <c r="AC16" s="302"/>
      <c r="AD16" s="302"/>
      <c r="AE16" s="313"/>
      <c r="AF16" s="43"/>
      <c r="AG16" s="43"/>
      <c r="AH16" s="43"/>
      <c r="AI16" s="43"/>
      <c r="AJ16" s="5"/>
    </row>
    <row r="17" spans="1:36" ht="4.5" customHeight="1">
      <c r="A17" s="109"/>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43"/>
      <c r="AG17" s="43"/>
      <c r="AH17" s="43"/>
      <c r="AI17" s="43"/>
      <c r="AJ17" s="5"/>
    </row>
    <row r="18" spans="1:36" ht="19.5" customHeight="1">
      <c r="A18" s="105">
        <v>16</v>
      </c>
      <c r="B18" s="250">
        <v>37</v>
      </c>
      <c r="C18" s="290"/>
      <c r="D18" s="290"/>
      <c r="E18" s="297">
        <v>81467</v>
      </c>
      <c r="F18" s="297"/>
      <c r="G18" s="297"/>
      <c r="H18" s="250">
        <v>1656167</v>
      </c>
      <c r="I18" s="290"/>
      <c r="J18" s="290"/>
      <c r="K18" s="290"/>
      <c r="L18" s="250">
        <v>199</v>
      </c>
      <c r="M18" s="290"/>
      <c r="N18" s="290"/>
      <c r="O18" s="250">
        <v>95760</v>
      </c>
      <c r="P18" s="250"/>
      <c r="Q18" s="250"/>
      <c r="R18" s="250">
        <v>1724065</v>
      </c>
      <c r="S18" s="290"/>
      <c r="T18" s="290"/>
      <c r="U18" s="290"/>
      <c r="V18" s="250" t="s">
        <v>134</v>
      </c>
      <c r="W18" s="290"/>
      <c r="X18" s="290"/>
      <c r="Y18" s="250" t="s">
        <v>134</v>
      </c>
      <c r="Z18" s="290"/>
      <c r="AA18" s="290"/>
      <c r="AB18" s="250" t="s">
        <v>134</v>
      </c>
      <c r="AC18" s="290"/>
      <c r="AD18" s="290"/>
      <c r="AE18" s="290"/>
      <c r="AF18" s="43"/>
      <c r="AG18" s="43"/>
      <c r="AH18" s="43"/>
      <c r="AI18" s="43"/>
      <c r="AJ18" s="5"/>
    </row>
    <row r="19" spans="1:36" ht="19.5" customHeight="1">
      <c r="A19" s="105">
        <v>17</v>
      </c>
      <c r="B19" s="250">
        <v>52</v>
      </c>
      <c r="C19" s="290"/>
      <c r="D19" s="290"/>
      <c r="E19" s="297">
        <v>109820</v>
      </c>
      <c r="F19" s="297"/>
      <c r="G19" s="297"/>
      <c r="H19" s="250">
        <v>2111214</v>
      </c>
      <c r="I19" s="290"/>
      <c r="J19" s="290"/>
      <c r="K19" s="290"/>
      <c r="L19" s="250">
        <v>161</v>
      </c>
      <c r="M19" s="290"/>
      <c r="N19" s="290"/>
      <c r="O19" s="250">
        <v>110177</v>
      </c>
      <c r="P19" s="250"/>
      <c r="Q19" s="250"/>
      <c r="R19" s="250">
        <v>1881262</v>
      </c>
      <c r="S19" s="290"/>
      <c r="T19" s="290"/>
      <c r="U19" s="290"/>
      <c r="V19" s="250">
        <v>1</v>
      </c>
      <c r="W19" s="290"/>
      <c r="X19" s="290"/>
      <c r="Y19" s="250">
        <v>118</v>
      </c>
      <c r="Z19" s="290"/>
      <c r="AA19" s="290"/>
      <c r="AB19" s="250" t="s">
        <v>295</v>
      </c>
      <c r="AC19" s="290"/>
      <c r="AD19" s="290"/>
      <c r="AE19" s="290"/>
      <c r="AF19" s="43"/>
      <c r="AG19" s="43"/>
      <c r="AH19" s="43"/>
      <c r="AI19" s="43"/>
      <c r="AJ19" s="5"/>
    </row>
    <row r="20" spans="1:36" ht="19.5" customHeight="1">
      <c r="A20" s="105">
        <v>18</v>
      </c>
      <c r="B20" s="250">
        <v>44</v>
      </c>
      <c r="C20" s="290"/>
      <c r="D20" s="290"/>
      <c r="E20" s="297">
        <v>50083</v>
      </c>
      <c r="F20" s="297"/>
      <c r="G20" s="297"/>
      <c r="H20" s="250">
        <v>994720</v>
      </c>
      <c r="I20" s="290"/>
      <c r="J20" s="290"/>
      <c r="K20" s="290"/>
      <c r="L20" s="250">
        <v>173</v>
      </c>
      <c r="M20" s="290"/>
      <c r="N20" s="290"/>
      <c r="O20" s="250">
        <v>62914</v>
      </c>
      <c r="P20" s="250"/>
      <c r="Q20" s="250"/>
      <c r="R20" s="250">
        <v>1306065</v>
      </c>
      <c r="S20" s="290"/>
      <c r="T20" s="290"/>
      <c r="U20" s="290"/>
      <c r="V20" s="250">
        <v>1</v>
      </c>
      <c r="W20" s="290"/>
      <c r="X20" s="290"/>
      <c r="Y20" s="250">
        <v>2651</v>
      </c>
      <c r="Z20" s="290"/>
      <c r="AA20" s="290"/>
      <c r="AB20" s="250" t="s">
        <v>295</v>
      </c>
      <c r="AC20" s="290"/>
      <c r="AD20" s="290"/>
      <c r="AE20" s="290"/>
      <c r="AF20" s="43"/>
      <c r="AG20" s="43"/>
      <c r="AH20" s="43"/>
      <c r="AI20" s="43"/>
      <c r="AJ20" s="5"/>
    </row>
    <row r="21" spans="1:36" ht="19.5" customHeight="1">
      <c r="A21" s="105">
        <v>19</v>
      </c>
      <c r="B21" s="250">
        <v>26</v>
      </c>
      <c r="C21" s="290"/>
      <c r="D21" s="290"/>
      <c r="E21" s="297">
        <v>83397</v>
      </c>
      <c r="F21" s="297"/>
      <c r="G21" s="297"/>
      <c r="H21" s="250">
        <v>1472922</v>
      </c>
      <c r="I21" s="290"/>
      <c r="J21" s="290"/>
      <c r="K21" s="290"/>
      <c r="L21" s="250">
        <v>132</v>
      </c>
      <c r="M21" s="290"/>
      <c r="N21" s="290"/>
      <c r="O21" s="250">
        <v>43964</v>
      </c>
      <c r="P21" s="250"/>
      <c r="Q21" s="250"/>
      <c r="R21" s="250">
        <v>815439</v>
      </c>
      <c r="S21" s="290"/>
      <c r="T21" s="290"/>
      <c r="U21" s="290"/>
      <c r="V21" s="250" t="s">
        <v>134</v>
      </c>
      <c r="W21" s="290"/>
      <c r="X21" s="290"/>
      <c r="Y21" s="250" t="s">
        <v>134</v>
      </c>
      <c r="Z21" s="290"/>
      <c r="AA21" s="290"/>
      <c r="AB21" s="250" t="s">
        <v>134</v>
      </c>
      <c r="AC21" s="290"/>
      <c r="AD21" s="290"/>
      <c r="AE21" s="290"/>
      <c r="AF21" s="43"/>
      <c r="AG21" s="43"/>
      <c r="AH21" s="43"/>
      <c r="AI21" s="43"/>
      <c r="AJ21" s="5"/>
    </row>
    <row r="22" spans="1:36" s="193" customFormat="1" ht="19.5" customHeight="1">
      <c r="A22" s="103">
        <v>20</v>
      </c>
      <c r="B22" s="293">
        <v>35</v>
      </c>
      <c r="C22" s="294"/>
      <c r="D22" s="294"/>
      <c r="E22" s="315">
        <v>36935</v>
      </c>
      <c r="F22" s="315"/>
      <c r="G22" s="315"/>
      <c r="H22" s="293">
        <v>870880</v>
      </c>
      <c r="I22" s="294"/>
      <c r="J22" s="294"/>
      <c r="K22" s="294"/>
      <c r="L22" s="293">
        <v>149</v>
      </c>
      <c r="M22" s="294"/>
      <c r="N22" s="294"/>
      <c r="O22" s="293">
        <v>92426</v>
      </c>
      <c r="P22" s="293"/>
      <c r="Q22" s="293"/>
      <c r="R22" s="293">
        <v>1648770</v>
      </c>
      <c r="S22" s="294"/>
      <c r="T22" s="294"/>
      <c r="U22" s="294"/>
      <c r="V22" s="293">
        <v>1</v>
      </c>
      <c r="W22" s="294"/>
      <c r="X22" s="294"/>
      <c r="Y22" s="293">
        <v>39</v>
      </c>
      <c r="Z22" s="294"/>
      <c r="AA22" s="294"/>
      <c r="AB22" s="293" t="s">
        <v>295</v>
      </c>
      <c r="AC22" s="294"/>
      <c r="AD22" s="294"/>
      <c r="AE22" s="294"/>
      <c r="AF22" s="43"/>
      <c r="AG22" s="43"/>
      <c r="AH22" s="43"/>
      <c r="AI22" s="43"/>
      <c r="AJ22" s="194"/>
    </row>
    <row r="23" spans="1:36" ht="4.5" customHeight="1">
      <c r="A23" s="104"/>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43"/>
      <c r="AG23" s="43"/>
      <c r="AH23" s="43"/>
      <c r="AI23" s="43"/>
      <c r="AJ23" s="5"/>
    </row>
    <row r="24" spans="1:36" ht="13.5">
      <c r="A24" s="223" t="s">
        <v>1</v>
      </c>
      <c r="B24" s="316" t="s">
        <v>25</v>
      </c>
      <c r="C24" s="311"/>
      <c r="D24" s="311"/>
      <c r="E24" s="311"/>
      <c r="F24" s="311"/>
      <c r="G24" s="311"/>
      <c r="H24" s="311"/>
      <c r="I24" s="311"/>
      <c r="J24" s="311"/>
      <c r="K24" s="312"/>
      <c r="L24" s="102"/>
      <c r="M24" s="102"/>
      <c r="N24" s="102"/>
      <c r="O24" s="102"/>
      <c r="P24" s="102"/>
      <c r="Q24" s="102"/>
      <c r="R24" s="102"/>
      <c r="S24" s="102"/>
      <c r="T24" s="102"/>
      <c r="U24" s="102"/>
      <c r="V24" s="102"/>
      <c r="W24" s="102"/>
      <c r="X24" s="102"/>
      <c r="Y24" s="102"/>
      <c r="Z24" s="102"/>
      <c r="AA24" s="102"/>
      <c r="AB24" s="102"/>
      <c r="AC24" s="102"/>
      <c r="AD24" s="102"/>
      <c r="AE24" s="102"/>
      <c r="AF24" s="43"/>
      <c r="AG24" s="43"/>
      <c r="AH24" s="43"/>
      <c r="AI24" s="43"/>
      <c r="AJ24" s="5"/>
    </row>
    <row r="25" spans="1:36" ht="13.5">
      <c r="A25" s="224"/>
      <c r="B25" s="224" t="s">
        <v>15</v>
      </c>
      <c r="C25" s="243"/>
      <c r="D25" s="243"/>
      <c r="E25" s="314" t="s">
        <v>16</v>
      </c>
      <c r="F25" s="314"/>
      <c r="G25" s="314"/>
      <c r="H25" s="308" t="s">
        <v>26</v>
      </c>
      <c r="I25" s="308"/>
      <c r="J25" s="308"/>
      <c r="K25" s="309"/>
      <c r="L25" s="5"/>
      <c r="M25" s="5"/>
      <c r="N25" s="5"/>
      <c r="O25" s="5"/>
      <c r="P25" s="5"/>
      <c r="Q25" s="5"/>
      <c r="R25" s="5"/>
      <c r="S25" s="5"/>
      <c r="T25" s="5"/>
      <c r="U25" s="5"/>
      <c r="V25" s="5"/>
      <c r="W25" s="5"/>
      <c r="X25" s="5"/>
      <c r="Y25" s="5"/>
      <c r="Z25" s="5"/>
      <c r="AA25" s="5"/>
      <c r="AB25" s="5"/>
      <c r="AC25" s="5"/>
      <c r="AD25" s="5"/>
      <c r="AE25" s="5"/>
      <c r="AF25" s="43"/>
      <c r="AG25" s="43"/>
      <c r="AH25" s="43"/>
      <c r="AI25" s="43"/>
      <c r="AJ25" s="5"/>
    </row>
    <row r="26" spans="1:36" ht="13.5">
      <c r="A26" s="224"/>
      <c r="B26" s="224"/>
      <c r="C26" s="243"/>
      <c r="D26" s="243"/>
      <c r="E26" s="303" t="s">
        <v>28</v>
      </c>
      <c r="F26" s="303"/>
      <c r="G26" s="303"/>
      <c r="H26" s="298" t="s">
        <v>27</v>
      </c>
      <c r="I26" s="298"/>
      <c r="J26" s="298"/>
      <c r="K26" s="299"/>
      <c r="L26" s="5"/>
      <c r="M26" s="5"/>
      <c r="N26" s="5"/>
      <c r="O26" s="5"/>
      <c r="P26" s="5"/>
      <c r="Q26" s="5"/>
      <c r="R26" s="5"/>
      <c r="S26" s="5"/>
      <c r="T26" s="5"/>
      <c r="U26" s="5"/>
      <c r="V26" s="5"/>
      <c r="W26" s="5"/>
      <c r="X26" s="5"/>
      <c r="Y26" s="5"/>
      <c r="Z26" s="5"/>
      <c r="AA26" s="5"/>
      <c r="AB26" s="5"/>
      <c r="AC26" s="5"/>
      <c r="AD26" s="5"/>
      <c r="AE26" s="5"/>
      <c r="AF26" s="43"/>
      <c r="AG26" s="43"/>
      <c r="AH26" s="43"/>
      <c r="AI26" s="43"/>
      <c r="AJ26" s="5"/>
    </row>
    <row r="27" spans="1:36" ht="4.5" customHeight="1">
      <c r="A27" s="109"/>
      <c r="B27" s="94"/>
      <c r="C27" s="94"/>
      <c r="D27" s="94"/>
      <c r="E27" s="94"/>
      <c r="F27" s="94"/>
      <c r="G27" s="94"/>
      <c r="H27" s="94"/>
      <c r="I27" s="94"/>
      <c r="J27" s="94"/>
      <c r="K27" s="94"/>
      <c r="AF27" s="43"/>
      <c r="AG27" s="43"/>
      <c r="AH27" s="43"/>
      <c r="AI27" s="43"/>
      <c r="AJ27" s="5"/>
    </row>
    <row r="28" spans="1:36" ht="19.5" customHeight="1">
      <c r="A28" s="105">
        <v>16</v>
      </c>
      <c r="B28" s="295" t="s">
        <v>134</v>
      </c>
      <c r="C28" s="290"/>
      <c r="D28" s="290"/>
      <c r="E28" s="292" t="s">
        <v>134</v>
      </c>
      <c r="F28" s="290"/>
      <c r="G28" s="290"/>
      <c r="H28" s="292" t="s">
        <v>134</v>
      </c>
      <c r="I28" s="290"/>
      <c r="J28" s="290"/>
      <c r="K28" s="290"/>
      <c r="AF28" s="43"/>
      <c r="AG28" s="43"/>
      <c r="AH28" s="43"/>
      <c r="AI28" s="43"/>
      <c r="AJ28" s="5"/>
    </row>
    <row r="29" spans="1:36" ht="19.5" customHeight="1">
      <c r="A29" s="105">
        <v>17</v>
      </c>
      <c r="B29" s="295" t="s">
        <v>134</v>
      </c>
      <c r="C29" s="290"/>
      <c r="D29" s="290"/>
      <c r="E29" s="292" t="s">
        <v>134</v>
      </c>
      <c r="F29" s="290"/>
      <c r="G29" s="290"/>
      <c r="H29" s="292" t="s">
        <v>134</v>
      </c>
      <c r="I29" s="290"/>
      <c r="J29" s="290"/>
      <c r="K29" s="290"/>
      <c r="AF29" s="43"/>
      <c r="AG29" s="43"/>
      <c r="AH29" s="43"/>
      <c r="AI29" s="43"/>
      <c r="AJ29" s="5"/>
    </row>
    <row r="30" spans="1:36" ht="19.5" customHeight="1">
      <c r="A30" s="105">
        <v>18</v>
      </c>
      <c r="B30" s="295" t="s">
        <v>134</v>
      </c>
      <c r="C30" s="290"/>
      <c r="D30" s="290"/>
      <c r="E30" s="292" t="s">
        <v>134</v>
      </c>
      <c r="F30" s="290"/>
      <c r="G30" s="290"/>
      <c r="H30" s="292" t="s">
        <v>134</v>
      </c>
      <c r="I30" s="290"/>
      <c r="J30" s="290"/>
      <c r="K30" s="290"/>
      <c r="AF30" s="43"/>
      <c r="AG30" s="43"/>
      <c r="AH30" s="43"/>
      <c r="AI30" s="43"/>
      <c r="AJ30" s="5"/>
    </row>
    <row r="31" spans="1:36" ht="19.5" customHeight="1">
      <c r="A31" s="105">
        <v>19</v>
      </c>
      <c r="B31" s="295">
        <v>2</v>
      </c>
      <c r="C31" s="290"/>
      <c r="D31" s="290"/>
      <c r="E31" s="292">
        <v>257</v>
      </c>
      <c r="F31" s="290"/>
      <c r="G31" s="290"/>
      <c r="H31" s="292" t="s">
        <v>295</v>
      </c>
      <c r="I31" s="290"/>
      <c r="J31" s="290"/>
      <c r="K31" s="290"/>
      <c r="AF31" s="43"/>
      <c r="AG31" s="43"/>
      <c r="AH31" s="43"/>
      <c r="AI31" s="43"/>
      <c r="AJ31" s="5"/>
    </row>
    <row r="32" spans="1:36" s="193" customFormat="1" ht="19.5" customHeight="1">
      <c r="A32" s="103">
        <v>20</v>
      </c>
      <c r="B32" s="296">
        <v>4</v>
      </c>
      <c r="C32" s="294"/>
      <c r="D32" s="294"/>
      <c r="E32" s="291">
        <v>29166</v>
      </c>
      <c r="F32" s="294"/>
      <c r="G32" s="294"/>
      <c r="H32" s="293">
        <v>771488</v>
      </c>
      <c r="I32" s="294"/>
      <c r="J32" s="294"/>
      <c r="K32" s="294"/>
      <c r="AF32" s="43"/>
      <c r="AG32" s="43"/>
      <c r="AH32" s="43"/>
      <c r="AI32" s="43"/>
      <c r="AJ32" s="194"/>
    </row>
    <row r="33" spans="1:36" ht="4.5" customHeight="1">
      <c r="A33" s="83"/>
      <c r="B33" s="5"/>
      <c r="C33" s="5"/>
      <c r="D33" s="5"/>
      <c r="E33" s="5"/>
      <c r="F33" s="5"/>
      <c r="G33" s="5"/>
      <c r="H33" s="5"/>
      <c r="I33" s="5"/>
      <c r="J33" s="5"/>
      <c r="K33" s="5"/>
      <c r="AF33" s="43"/>
      <c r="AG33" s="43"/>
      <c r="AH33" s="43"/>
      <c r="AI33" s="43"/>
      <c r="AJ33" s="5"/>
    </row>
    <row r="34" spans="1:36" ht="13.5">
      <c r="A34" s="87" t="s">
        <v>272</v>
      </c>
      <c r="B34" s="4"/>
      <c r="C34" s="4"/>
      <c r="D34" s="4"/>
      <c r="E34" s="4"/>
      <c r="F34" s="4"/>
      <c r="G34" s="4"/>
      <c r="H34" s="4"/>
      <c r="I34" s="4"/>
      <c r="J34" s="4"/>
      <c r="K34" s="4"/>
      <c r="AF34" s="43"/>
      <c r="AG34" s="43"/>
      <c r="AH34" s="43"/>
      <c r="AI34" s="43"/>
      <c r="AJ34" s="5"/>
    </row>
    <row r="35" spans="1:36" ht="13.5">
      <c r="A35" s="89" t="s">
        <v>219</v>
      </c>
      <c r="AF35" s="43"/>
      <c r="AG35" s="43"/>
      <c r="AH35" s="43"/>
      <c r="AI35" s="43"/>
      <c r="AJ35" s="5"/>
    </row>
    <row r="36" spans="1:36" ht="13.5">
      <c r="A36" s="89" t="s">
        <v>277</v>
      </c>
      <c r="AF36" s="43"/>
      <c r="AG36" s="43"/>
      <c r="AH36" s="43"/>
      <c r="AI36" s="43"/>
      <c r="AJ36" s="5"/>
    </row>
    <row r="37" spans="32:36" ht="13.5">
      <c r="AF37" s="43"/>
      <c r="AG37" s="43"/>
      <c r="AH37" s="43"/>
      <c r="AI37" s="43"/>
      <c r="AJ37" s="5"/>
    </row>
    <row r="38" spans="32:36" ht="13.5">
      <c r="AF38" s="43"/>
      <c r="AG38" s="43"/>
      <c r="AH38" s="43"/>
      <c r="AI38" s="43"/>
      <c r="AJ38" s="5"/>
    </row>
    <row r="39" spans="32:36" ht="13.5" customHeight="1">
      <c r="AF39" s="43"/>
      <c r="AG39" s="43"/>
      <c r="AH39" s="43"/>
      <c r="AI39" s="43"/>
      <c r="AJ39" s="5"/>
    </row>
    <row r="40" spans="32:36" ht="13.5" customHeight="1">
      <c r="AF40" s="43"/>
      <c r="AG40" s="43"/>
      <c r="AH40" s="43"/>
      <c r="AI40" s="43"/>
      <c r="AJ40" s="5"/>
    </row>
    <row r="41" spans="32:36" ht="13.5" customHeight="1">
      <c r="AF41" s="43"/>
      <c r="AG41" s="43"/>
      <c r="AH41" s="43"/>
      <c r="AI41" s="43"/>
      <c r="AJ41" s="5"/>
    </row>
    <row r="42" spans="32:36" ht="13.5" customHeight="1">
      <c r="AF42" s="43"/>
      <c r="AG42" s="43"/>
      <c r="AH42" s="43"/>
      <c r="AI42" s="43"/>
      <c r="AJ42" s="5"/>
    </row>
    <row r="43" spans="32:36" ht="13.5">
      <c r="AF43" s="43"/>
      <c r="AG43" s="43"/>
      <c r="AH43" s="43"/>
      <c r="AI43" s="43"/>
      <c r="AJ43" s="5"/>
    </row>
    <row r="44" spans="32:36" ht="13.5">
      <c r="AF44" s="43"/>
      <c r="AG44" s="43"/>
      <c r="AH44" s="43"/>
      <c r="AI44" s="43"/>
      <c r="AJ44" s="5"/>
    </row>
    <row r="45" spans="1:36" ht="13.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43"/>
      <c r="AG45" s="43"/>
      <c r="AH45" s="43"/>
      <c r="AI45" s="43"/>
      <c r="AJ45" s="5"/>
    </row>
    <row r="46" spans="1:36" ht="14.25">
      <c r="A46" s="21"/>
      <c r="B46" s="21"/>
      <c r="C46" s="21"/>
      <c r="D46" s="21"/>
      <c r="E46" s="21"/>
      <c r="F46" s="21"/>
      <c r="G46" s="21"/>
      <c r="H46" s="21"/>
      <c r="I46" s="21"/>
      <c r="J46" s="21"/>
      <c r="K46" s="21"/>
      <c r="L46" s="21"/>
      <c r="M46" s="21"/>
      <c r="N46" s="21"/>
      <c r="O46" s="21"/>
      <c r="P46" s="32"/>
      <c r="Q46" s="32"/>
      <c r="R46" s="21"/>
      <c r="S46" s="21"/>
      <c r="T46" s="32"/>
      <c r="U46" s="33"/>
      <c r="V46" s="34"/>
      <c r="W46" s="34"/>
      <c r="X46" s="34"/>
      <c r="Y46" s="34"/>
      <c r="Z46" s="21"/>
      <c r="AA46" s="21"/>
      <c r="AB46" s="21"/>
      <c r="AC46" s="21"/>
      <c r="AD46" s="21"/>
      <c r="AE46" s="21"/>
      <c r="AF46" s="43"/>
      <c r="AG46" s="43"/>
      <c r="AH46" s="43"/>
      <c r="AI46" s="43"/>
      <c r="AJ46" s="5"/>
    </row>
    <row r="47" spans="1:36" ht="13.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43"/>
      <c r="AG47" s="43"/>
      <c r="AH47" s="43"/>
      <c r="AI47" s="43"/>
      <c r="AJ47" s="5"/>
    </row>
    <row r="48" spans="1:36" ht="13.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43"/>
      <c r="AG48" s="43"/>
      <c r="AH48" s="43"/>
      <c r="AI48" s="43"/>
      <c r="AJ48" s="5"/>
    </row>
    <row r="49" spans="1:36" ht="13.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43"/>
      <c r="AG49" s="43"/>
      <c r="AH49" s="43"/>
      <c r="AI49" s="43"/>
      <c r="AJ49" s="5"/>
    </row>
    <row r="50" spans="1:36" ht="13.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43"/>
      <c r="AG50" s="43"/>
      <c r="AH50" s="43"/>
      <c r="AI50" s="43"/>
      <c r="AJ50" s="5"/>
    </row>
    <row r="51" spans="1:36" ht="13.5">
      <c r="A51" s="35"/>
      <c r="B51" s="35"/>
      <c r="C51" s="35"/>
      <c r="D51" s="35"/>
      <c r="E51" s="35"/>
      <c r="F51" s="35"/>
      <c r="G51" s="35"/>
      <c r="H51" s="35"/>
      <c r="I51" s="35"/>
      <c r="J51" s="35"/>
      <c r="K51" s="35"/>
      <c r="L51" s="35"/>
      <c r="M51" s="35"/>
      <c r="N51" s="35"/>
      <c r="O51" s="35"/>
      <c r="P51" s="35"/>
      <c r="Q51" s="35"/>
      <c r="R51" s="38"/>
      <c r="S51" s="38"/>
      <c r="T51" s="38"/>
      <c r="U51" s="38"/>
      <c r="V51" s="38"/>
      <c r="W51" s="38"/>
      <c r="X51" s="38"/>
      <c r="Y51" s="38"/>
      <c r="Z51" s="36"/>
      <c r="AA51" s="36"/>
      <c r="AB51" s="38"/>
      <c r="AC51" s="38"/>
      <c r="AD51" s="38"/>
      <c r="AE51" s="38"/>
      <c r="AF51" s="43"/>
      <c r="AG51" s="43"/>
      <c r="AH51" s="43"/>
      <c r="AI51" s="43"/>
      <c r="AJ51" s="5"/>
    </row>
    <row r="52" spans="1:36" ht="13.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6"/>
      <c r="AA52" s="36"/>
      <c r="AB52" s="35"/>
      <c r="AC52" s="35"/>
      <c r="AD52" s="35"/>
      <c r="AE52" s="35"/>
      <c r="AF52" s="43"/>
      <c r="AG52" s="43"/>
      <c r="AH52" s="43"/>
      <c r="AI52" s="43"/>
      <c r="AJ52" s="5"/>
    </row>
    <row r="53" spans="1:36" ht="13.5">
      <c r="A53" s="24"/>
      <c r="B53" s="24"/>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43"/>
      <c r="AG53" s="43"/>
      <c r="AH53" s="43"/>
      <c r="AI53" s="43"/>
      <c r="AJ53" s="5"/>
    </row>
    <row r="54" spans="1:36" ht="13.5">
      <c r="A54" s="24"/>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43"/>
      <c r="AG54" s="43"/>
      <c r="AH54" s="43"/>
      <c r="AI54" s="43"/>
      <c r="AJ54" s="5"/>
    </row>
  </sheetData>
  <mergeCells count="150">
    <mergeCell ref="A14:A16"/>
    <mergeCell ref="L4:U4"/>
    <mergeCell ref="R6:U6"/>
    <mergeCell ref="R5:U5"/>
    <mergeCell ref="L5:N6"/>
    <mergeCell ref="B14:K14"/>
    <mergeCell ref="B11:D11"/>
    <mergeCell ref="E11:G11"/>
    <mergeCell ref="H11:K11"/>
    <mergeCell ref="B12:D12"/>
    <mergeCell ref="E25:G25"/>
    <mergeCell ref="L14:U14"/>
    <mergeCell ref="L15:N16"/>
    <mergeCell ref="O11:Q11"/>
    <mergeCell ref="E12:G12"/>
    <mergeCell ref="H12:K12"/>
    <mergeCell ref="E22:G22"/>
    <mergeCell ref="B24:K24"/>
    <mergeCell ref="H25:K25"/>
    <mergeCell ref="O20:Q20"/>
    <mergeCell ref="Y8:AA8"/>
    <mergeCell ref="R16:U16"/>
    <mergeCell ref="R15:U15"/>
    <mergeCell ref="O10:Q10"/>
    <mergeCell ref="O12:Q12"/>
    <mergeCell ref="O16:Q16"/>
    <mergeCell ref="R8:U8"/>
    <mergeCell ref="Y11:AA11"/>
    <mergeCell ref="V14:AE14"/>
    <mergeCell ref="AB16:AE16"/>
    <mergeCell ref="O5:Q5"/>
    <mergeCell ref="H6:K6"/>
    <mergeCell ref="Y6:AA6"/>
    <mergeCell ref="V5:X6"/>
    <mergeCell ref="Y5:AA5"/>
    <mergeCell ref="B5:D6"/>
    <mergeCell ref="A4:A6"/>
    <mergeCell ref="B4:K4"/>
    <mergeCell ref="AB6:AE6"/>
    <mergeCell ref="AB5:AE5"/>
    <mergeCell ref="V4:AE4"/>
    <mergeCell ref="E6:G6"/>
    <mergeCell ref="O6:Q6"/>
    <mergeCell ref="E5:G5"/>
    <mergeCell ref="H5:K5"/>
    <mergeCell ref="L9:N9"/>
    <mergeCell ref="A24:A26"/>
    <mergeCell ref="B9:D9"/>
    <mergeCell ref="O15:Q15"/>
    <mergeCell ref="O19:Q19"/>
    <mergeCell ref="O18:Q18"/>
    <mergeCell ref="E9:G9"/>
    <mergeCell ref="B25:D26"/>
    <mergeCell ref="E21:G21"/>
    <mergeCell ref="B15:D16"/>
    <mergeCell ref="R9:U9"/>
    <mergeCell ref="B10:D10"/>
    <mergeCell ref="H10:K10"/>
    <mergeCell ref="B8:D8"/>
    <mergeCell ref="O8:Q8"/>
    <mergeCell ref="O9:Q9"/>
    <mergeCell ref="H9:K9"/>
    <mergeCell ref="H8:K8"/>
    <mergeCell ref="E8:G8"/>
    <mergeCell ref="L8:N8"/>
    <mergeCell ref="E26:G26"/>
    <mergeCell ref="H20:K20"/>
    <mergeCell ref="Y9:AA9"/>
    <mergeCell ref="E15:G15"/>
    <mergeCell ref="Y10:AA10"/>
    <mergeCell ref="V15:X16"/>
    <mergeCell ref="Y16:AA16"/>
    <mergeCell ref="Y15:AA15"/>
    <mergeCell ref="H16:K16"/>
    <mergeCell ref="E10:G10"/>
    <mergeCell ref="Y12:AA12"/>
    <mergeCell ref="V12:X12"/>
    <mergeCell ref="V18:X18"/>
    <mergeCell ref="E19:G19"/>
    <mergeCell ref="E18:G18"/>
    <mergeCell ref="H15:K15"/>
    <mergeCell ref="E16:G16"/>
    <mergeCell ref="H19:K19"/>
    <mergeCell ref="H18:K18"/>
    <mergeCell ref="V19:X19"/>
    <mergeCell ref="R10:U10"/>
    <mergeCell ref="R11:U11"/>
    <mergeCell ref="R12:U12"/>
    <mergeCell ref="AB21:AE21"/>
    <mergeCell ref="R18:U18"/>
    <mergeCell ref="R19:U19"/>
    <mergeCell ref="R20:U20"/>
    <mergeCell ref="R21:U21"/>
    <mergeCell ref="AB12:AE12"/>
    <mergeCell ref="AB18:AE18"/>
    <mergeCell ref="AB19:AE19"/>
    <mergeCell ref="AB20:AE20"/>
    <mergeCell ref="AB15:AE15"/>
    <mergeCell ref="AB8:AE8"/>
    <mergeCell ref="AB9:AE9"/>
    <mergeCell ref="AB10:AE10"/>
    <mergeCell ref="AB11:AE11"/>
    <mergeCell ref="H30:K30"/>
    <mergeCell ref="R22:U22"/>
    <mergeCell ref="H26:K26"/>
    <mergeCell ref="Y22:AA22"/>
    <mergeCell ref="O22:Q22"/>
    <mergeCell ref="H21:K21"/>
    <mergeCell ref="AB22:AE22"/>
    <mergeCell ref="H28:K28"/>
    <mergeCell ref="H29:K29"/>
    <mergeCell ref="O21:Q21"/>
    <mergeCell ref="V22:X22"/>
    <mergeCell ref="L22:N22"/>
    <mergeCell ref="B18:D18"/>
    <mergeCell ref="B19:D19"/>
    <mergeCell ref="B20:D20"/>
    <mergeCell ref="E20:G20"/>
    <mergeCell ref="B21:D21"/>
    <mergeCell ref="B22:D22"/>
    <mergeCell ref="B28:D28"/>
    <mergeCell ref="B29:D29"/>
    <mergeCell ref="B31:D31"/>
    <mergeCell ref="B32:D32"/>
    <mergeCell ref="B30:D30"/>
    <mergeCell ref="L10:N10"/>
    <mergeCell ref="L11:N11"/>
    <mergeCell ref="L12:N12"/>
    <mergeCell ref="L18:N18"/>
    <mergeCell ref="L19:N19"/>
    <mergeCell ref="L20:N20"/>
    <mergeCell ref="L21:N21"/>
    <mergeCell ref="V8:X8"/>
    <mergeCell ref="V9:X9"/>
    <mergeCell ref="V10:X10"/>
    <mergeCell ref="V11:X11"/>
    <mergeCell ref="Y18:AA18"/>
    <mergeCell ref="Y19:AA19"/>
    <mergeCell ref="Y20:AA20"/>
    <mergeCell ref="Y21:AA21"/>
    <mergeCell ref="V20:X20"/>
    <mergeCell ref="V21:X21"/>
    <mergeCell ref="E32:G32"/>
    <mergeCell ref="E28:G28"/>
    <mergeCell ref="E29:G29"/>
    <mergeCell ref="E30:G30"/>
    <mergeCell ref="E31:G31"/>
    <mergeCell ref="H31:K31"/>
    <mergeCell ref="H32:K32"/>
    <mergeCell ref="H22:K22"/>
  </mergeCells>
  <printOptions/>
  <pageMargins left="0.7086614173228347" right="0.7086614173228347" top="0.984251968503937" bottom="0.7480314960629921" header="0.5118110236220472" footer="0.5118110236220472"/>
  <pageSetup horizontalDpi="600" verticalDpi="600" orientation="portrait" paperSize="9" r:id="rId1"/>
  <headerFooter alignWithMargins="0">
    <oddHeader>&amp;L&amp;8 146　　　市民生活</oddHeader>
  </headerFooter>
</worksheet>
</file>

<file path=xl/worksheets/sheet3.xml><?xml version="1.0" encoding="utf-8"?>
<worksheet xmlns="http://schemas.openxmlformats.org/spreadsheetml/2006/main" xmlns:r="http://schemas.openxmlformats.org/officeDocument/2006/relationships">
  <dimension ref="A1:AK47"/>
  <sheetViews>
    <sheetView tabSelected="1" workbookViewId="0" topLeftCell="A19">
      <selection activeCell="AF48" sqref="AF48"/>
    </sheetView>
  </sheetViews>
  <sheetFormatPr defaultColWidth="9.00390625" defaultRowHeight="13.5"/>
  <cols>
    <col min="1" max="1" width="7.125" style="0" customWidth="1"/>
    <col min="2" max="31" width="2.75390625" style="0" customWidth="1"/>
  </cols>
  <sheetData>
    <row r="1" spans="1:31" ht="26.25" customHeight="1">
      <c r="A1" s="37"/>
      <c r="B1" s="37"/>
      <c r="C1" s="37"/>
      <c r="D1" s="37"/>
      <c r="E1" s="37"/>
      <c r="F1" s="37"/>
      <c r="G1" s="37"/>
      <c r="H1" s="37"/>
      <c r="I1" s="37"/>
      <c r="J1" s="37"/>
      <c r="K1" s="37"/>
      <c r="L1" s="37"/>
      <c r="M1" s="37"/>
      <c r="N1" s="37"/>
      <c r="O1" s="37"/>
      <c r="P1" s="37"/>
      <c r="Q1" s="37"/>
      <c r="R1" s="37"/>
      <c r="S1" s="37"/>
      <c r="T1" s="37"/>
      <c r="U1" s="37"/>
      <c r="V1" s="37"/>
      <c r="W1" s="37"/>
      <c r="X1" s="37"/>
      <c r="Y1" s="37"/>
      <c r="Z1" s="25"/>
      <c r="AA1" s="25"/>
      <c r="AB1" s="37"/>
      <c r="AC1" s="37"/>
      <c r="AD1" s="37"/>
      <c r="AE1" s="37"/>
    </row>
    <row r="2" spans="1:31" ht="22.5" customHeight="1">
      <c r="A2" s="63" t="s">
        <v>188</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row>
    <row r="3" spans="1:31" ht="13.5" customHeight="1">
      <c r="A3" s="7"/>
      <c r="B3" s="7"/>
      <c r="C3" s="7"/>
      <c r="D3" s="7"/>
      <c r="E3" s="7"/>
      <c r="F3" s="7"/>
      <c r="G3" s="7"/>
      <c r="H3" s="7"/>
      <c r="I3" s="7"/>
      <c r="J3" s="7"/>
      <c r="K3" s="7"/>
      <c r="L3" s="7"/>
      <c r="M3" s="7"/>
      <c r="N3" s="7"/>
      <c r="O3" s="7"/>
      <c r="P3" s="7"/>
      <c r="Q3" s="7"/>
      <c r="R3" s="7"/>
      <c r="S3" s="7"/>
      <c r="T3" s="7"/>
      <c r="U3" s="7"/>
      <c r="V3" s="7"/>
      <c r="W3" s="7"/>
      <c r="X3" s="7"/>
      <c r="Y3" s="7"/>
      <c r="Z3" s="12"/>
      <c r="AA3" s="5"/>
      <c r="AB3" s="1"/>
      <c r="AC3" s="18"/>
      <c r="AD3" s="18"/>
      <c r="AE3" s="186" t="s">
        <v>266</v>
      </c>
    </row>
    <row r="4" spans="1:31" ht="13.5" customHeight="1">
      <c r="A4" s="223" t="s">
        <v>1</v>
      </c>
      <c r="B4" s="242" t="s">
        <v>31</v>
      </c>
      <c r="C4" s="242"/>
      <c r="D4" s="242"/>
      <c r="E4" s="242"/>
      <c r="F4" s="242"/>
      <c r="G4" s="242" t="s">
        <v>30</v>
      </c>
      <c r="H4" s="242"/>
      <c r="I4" s="242"/>
      <c r="J4" s="242"/>
      <c r="K4" s="242"/>
      <c r="L4" s="242"/>
      <c r="M4" s="242"/>
      <c r="N4" s="242"/>
      <c r="O4" s="242"/>
      <c r="P4" s="242"/>
      <c r="Q4" s="242"/>
      <c r="R4" s="242"/>
      <c r="S4" s="242"/>
      <c r="T4" s="242"/>
      <c r="U4" s="242"/>
      <c r="V4" s="242"/>
      <c r="W4" s="242"/>
      <c r="X4" s="242"/>
      <c r="Y4" s="242"/>
      <c r="Z4" s="242"/>
      <c r="AA4" s="242"/>
      <c r="AB4" s="242"/>
      <c r="AC4" s="242"/>
      <c r="AD4" s="242"/>
      <c r="AE4" s="310"/>
    </row>
    <row r="5" spans="1:31" ht="13.5" customHeight="1">
      <c r="A5" s="224"/>
      <c r="B5" s="243"/>
      <c r="C5" s="243"/>
      <c r="D5" s="243"/>
      <c r="E5" s="243"/>
      <c r="F5" s="243"/>
      <c r="G5" s="243" t="s">
        <v>31</v>
      </c>
      <c r="H5" s="243"/>
      <c r="I5" s="243"/>
      <c r="J5" s="243"/>
      <c r="K5" s="243"/>
      <c r="L5" s="243" t="s">
        <v>35</v>
      </c>
      <c r="M5" s="243"/>
      <c r="N5" s="243"/>
      <c r="O5" s="243"/>
      <c r="P5" s="243"/>
      <c r="Q5" s="243" t="s">
        <v>34</v>
      </c>
      <c r="R5" s="243"/>
      <c r="S5" s="243"/>
      <c r="T5" s="243"/>
      <c r="U5" s="243"/>
      <c r="V5" s="243" t="s">
        <v>36</v>
      </c>
      <c r="W5" s="243"/>
      <c r="X5" s="243"/>
      <c r="Y5" s="243"/>
      <c r="Z5" s="243"/>
      <c r="AA5" s="243" t="s">
        <v>37</v>
      </c>
      <c r="AB5" s="243"/>
      <c r="AC5" s="243"/>
      <c r="AD5" s="243"/>
      <c r="AE5" s="324"/>
    </row>
    <row r="6" spans="1:31" s="3" customFormat="1" ht="13.5" customHeight="1">
      <c r="A6" s="224"/>
      <c r="B6" s="243" t="s">
        <v>32</v>
      </c>
      <c r="C6" s="243"/>
      <c r="D6" s="243" t="s">
        <v>33</v>
      </c>
      <c r="E6" s="243"/>
      <c r="F6" s="243"/>
      <c r="G6" s="243" t="s">
        <v>32</v>
      </c>
      <c r="H6" s="243"/>
      <c r="I6" s="243" t="s">
        <v>33</v>
      </c>
      <c r="J6" s="243"/>
      <c r="K6" s="243"/>
      <c r="L6" s="243" t="s">
        <v>32</v>
      </c>
      <c r="M6" s="243"/>
      <c r="N6" s="243" t="s">
        <v>33</v>
      </c>
      <c r="O6" s="243"/>
      <c r="P6" s="243"/>
      <c r="Q6" s="243" t="s">
        <v>32</v>
      </c>
      <c r="R6" s="243"/>
      <c r="S6" s="243" t="s">
        <v>33</v>
      </c>
      <c r="T6" s="243"/>
      <c r="U6" s="243"/>
      <c r="V6" s="243" t="s">
        <v>32</v>
      </c>
      <c r="W6" s="243"/>
      <c r="X6" s="243" t="s">
        <v>33</v>
      </c>
      <c r="Y6" s="243"/>
      <c r="Z6" s="243"/>
      <c r="AA6" s="243" t="s">
        <v>32</v>
      </c>
      <c r="AB6" s="243"/>
      <c r="AC6" s="243" t="s">
        <v>33</v>
      </c>
      <c r="AD6" s="243"/>
      <c r="AE6" s="324"/>
    </row>
    <row r="7" spans="1:31" ht="4.5" customHeight="1">
      <c r="A7" s="98"/>
      <c r="B7" s="95"/>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row>
    <row r="8" spans="1:31" ht="18" customHeight="1">
      <c r="A8" s="105">
        <v>16</v>
      </c>
      <c r="B8" s="322">
        <v>2156</v>
      </c>
      <c r="C8" s="322"/>
      <c r="D8" s="329">
        <v>177629</v>
      </c>
      <c r="E8" s="329"/>
      <c r="F8" s="329"/>
      <c r="G8" s="332">
        <v>2131</v>
      </c>
      <c r="H8" s="332"/>
      <c r="I8" s="325">
        <v>176328</v>
      </c>
      <c r="J8" s="325"/>
      <c r="K8" s="325"/>
      <c r="L8" s="332">
        <v>380</v>
      </c>
      <c r="M8" s="332"/>
      <c r="N8" s="333">
        <v>42434</v>
      </c>
      <c r="O8" s="333"/>
      <c r="P8" s="333"/>
      <c r="Q8" s="332">
        <v>736</v>
      </c>
      <c r="R8" s="332"/>
      <c r="S8" s="325">
        <v>30408</v>
      </c>
      <c r="T8" s="325"/>
      <c r="U8" s="325"/>
      <c r="V8" s="332">
        <v>3</v>
      </c>
      <c r="W8" s="332"/>
      <c r="X8" s="332">
        <v>328</v>
      </c>
      <c r="Y8" s="332"/>
      <c r="Z8" s="332"/>
      <c r="AA8" s="332">
        <v>1012</v>
      </c>
      <c r="AB8" s="332"/>
      <c r="AC8" s="325">
        <v>103158</v>
      </c>
      <c r="AD8" s="325"/>
      <c r="AE8" s="325"/>
    </row>
    <row r="9" spans="1:31" ht="18" customHeight="1">
      <c r="A9" s="105">
        <v>17</v>
      </c>
      <c r="B9" s="322">
        <v>2251</v>
      </c>
      <c r="C9" s="322"/>
      <c r="D9" s="329">
        <v>160852</v>
      </c>
      <c r="E9" s="329"/>
      <c r="F9" s="329"/>
      <c r="G9" s="332">
        <v>2231</v>
      </c>
      <c r="H9" s="332"/>
      <c r="I9" s="325">
        <v>159259</v>
      </c>
      <c r="J9" s="325"/>
      <c r="K9" s="325"/>
      <c r="L9" s="332">
        <v>326</v>
      </c>
      <c r="M9" s="332"/>
      <c r="N9" s="333">
        <v>40207</v>
      </c>
      <c r="O9" s="333"/>
      <c r="P9" s="333"/>
      <c r="Q9" s="332">
        <v>712</v>
      </c>
      <c r="R9" s="332"/>
      <c r="S9" s="325">
        <v>28103</v>
      </c>
      <c r="T9" s="325"/>
      <c r="U9" s="325"/>
      <c r="V9" s="332">
        <v>383</v>
      </c>
      <c r="W9" s="332"/>
      <c r="X9" s="333">
        <v>24410</v>
      </c>
      <c r="Y9" s="333"/>
      <c r="Z9" s="333"/>
      <c r="AA9" s="332">
        <v>810</v>
      </c>
      <c r="AB9" s="332"/>
      <c r="AC9" s="325">
        <v>66539</v>
      </c>
      <c r="AD9" s="325"/>
      <c r="AE9" s="325"/>
    </row>
    <row r="10" spans="1:32" ht="18" customHeight="1">
      <c r="A10" s="105">
        <v>18</v>
      </c>
      <c r="B10" s="287">
        <v>2151</v>
      </c>
      <c r="C10" s="287"/>
      <c r="D10" s="331">
        <v>130024</v>
      </c>
      <c r="E10" s="331"/>
      <c r="F10" s="331"/>
      <c r="G10" s="328">
        <v>2130</v>
      </c>
      <c r="H10" s="328"/>
      <c r="I10" s="335">
        <v>128296</v>
      </c>
      <c r="J10" s="335"/>
      <c r="K10" s="335"/>
      <c r="L10" s="328">
        <v>320</v>
      </c>
      <c r="M10" s="328"/>
      <c r="N10" s="326">
        <v>36556</v>
      </c>
      <c r="O10" s="326"/>
      <c r="P10" s="326"/>
      <c r="Q10" s="328">
        <v>1004</v>
      </c>
      <c r="R10" s="328"/>
      <c r="S10" s="335">
        <v>39642</v>
      </c>
      <c r="T10" s="335"/>
      <c r="U10" s="335"/>
      <c r="V10" s="328">
        <v>1</v>
      </c>
      <c r="W10" s="328"/>
      <c r="X10" s="326">
        <v>120</v>
      </c>
      <c r="Y10" s="326"/>
      <c r="Z10" s="326"/>
      <c r="AA10" s="241">
        <v>805</v>
      </c>
      <c r="AB10" s="241"/>
      <c r="AC10" s="327">
        <v>51978</v>
      </c>
      <c r="AD10" s="327"/>
      <c r="AE10" s="327"/>
      <c r="AF10" s="19"/>
    </row>
    <row r="11" spans="1:32" ht="18" customHeight="1">
      <c r="A11" s="105">
        <v>19</v>
      </c>
      <c r="B11" s="287">
        <v>2057</v>
      </c>
      <c r="C11" s="287"/>
      <c r="D11" s="331">
        <v>151308</v>
      </c>
      <c r="E11" s="331"/>
      <c r="F11" s="331"/>
      <c r="G11" s="328">
        <v>2051</v>
      </c>
      <c r="H11" s="328"/>
      <c r="I11" s="326">
        <v>150568</v>
      </c>
      <c r="J11" s="326"/>
      <c r="K11" s="326"/>
      <c r="L11" s="328">
        <v>247</v>
      </c>
      <c r="M11" s="328"/>
      <c r="N11" s="326">
        <v>29077</v>
      </c>
      <c r="O11" s="326"/>
      <c r="P11" s="326"/>
      <c r="Q11" s="328">
        <v>705</v>
      </c>
      <c r="R11" s="328"/>
      <c r="S11" s="326">
        <v>28462</v>
      </c>
      <c r="T11" s="326"/>
      <c r="U11" s="326"/>
      <c r="V11" s="328">
        <v>144</v>
      </c>
      <c r="W11" s="328"/>
      <c r="X11" s="326">
        <v>9217</v>
      </c>
      <c r="Y11" s="326"/>
      <c r="Z11" s="326"/>
      <c r="AA11" s="241">
        <v>955</v>
      </c>
      <c r="AB11" s="241"/>
      <c r="AC11" s="287">
        <v>83812</v>
      </c>
      <c r="AD11" s="287"/>
      <c r="AE11" s="287"/>
      <c r="AF11" s="19"/>
    </row>
    <row r="12" spans="1:32" ht="18" customHeight="1">
      <c r="A12" s="103">
        <v>20</v>
      </c>
      <c r="B12" s="330">
        <f>G12+B22</f>
        <v>1395</v>
      </c>
      <c r="C12" s="330"/>
      <c r="D12" s="321">
        <f>SUM(I12,D22)</f>
        <v>92631</v>
      </c>
      <c r="E12" s="321"/>
      <c r="F12" s="321"/>
      <c r="G12" s="317">
        <f>SUM(L12,Q12,V12,AA12)</f>
        <v>1379</v>
      </c>
      <c r="H12" s="317"/>
      <c r="I12" s="323">
        <f>SUM(N12,S12,X12,AC12)</f>
        <v>92121</v>
      </c>
      <c r="J12" s="323"/>
      <c r="K12" s="323"/>
      <c r="L12" s="317">
        <v>259</v>
      </c>
      <c r="M12" s="317"/>
      <c r="N12" s="323">
        <v>30117</v>
      </c>
      <c r="O12" s="323"/>
      <c r="P12" s="323"/>
      <c r="Q12" s="317">
        <v>739</v>
      </c>
      <c r="R12" s="317"/>
      <c r="S12" s="323">
        <v>28929</v>
      </c>
      <c r="T12" s="323"/>
      <c r="U12" s="323"/>
      <c r="V12" s="317">
        <v>1</v>
      </c>
      <c r="W12" s="317"/>
      <c r="X12" s="323">
        <v>390</v>
      </c>
      <c r="Y12" s="323"/>
      <c r="Z12" s="323"/>
      <c r="AA12" s="277">
        <v>380</v>
      </c>
      <c r="AB12" s="277"/>
      <c r="AC12" s="330">
        <v>32685</v>
      </c>
      <c r="AD12" s="330"/>
      <c r="AE12" s="330"/>
      <c r="AF12" s="19"/>
    </row>
    <row r="13" spans="1:32" ht="4.5" customHeight="1">
      <c r="A13" s="104"/>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9"/>
    </row>
    <row r="14" spans="1:32" ht="13.5" customHeight="1">
      <c r="A14" s="223" t="s">
        <v>1</v>
      </c>
      <c r="B14" s="337" t="s">
        <v>38</v>
      </c>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9"/>
      <c r="AA14" s="113"/>
      <c r="AB14" s="113"/>
      <c r="AC14" s="113"/>
      <c r="AD14" s="113"/>
      <c r="AE14" s="114"/>
      <c r="AF14" s="19"/>
    </row>
    <row r="15" spans="1:32" ht="13.5" customHeight="1">
      <c r="A15" s="224"/>
      <c r="B15" s="334" t="s">
        <v>31</v>
      </c>
      <c r="C15" s="319"/>
      <c r="D15" s="319"/>
      <c r="E15" s="319"/>
      <c r="F15" s="319"/>
      <c r="G15" s="319" t="s">
        <v>35</v>
      </c>
      <c r="H15" s="319"/>
      <c r="I15" s="319"/>
      <c r="J15" s="319"/>
      <c r="K15" s="319"/>
      <c r="L15" s="319" t="s">
        <v>39</v>
      </c>
      <c r="M15" s="319"/>
      <c r="N15" s="319"/>
      <c r="O15" s="319"/>
      <c r="P15" s="319"/>
      <c r="Q15" s="319" t="s">
        <v>36</v>
      </c>
      <c r="R15" s="319"/>
      <c r="S15" s="319"/>
      <c r="T15" s="319"/>
      <c r="U15" s="319"/>
      <c r="V15" s="319" t="s">
        <v>37</v>
      </c>
      <c r="W15" s="319"/>
      <c r="X15" s="319"/>
      <c r="Y15" s="319"/>
      <c r="Z15" s="320"/>
      <c r="AA15" s="44"/>
      <c r="AB15" s="44"/>
      <c r="AC15" s="44"/>
      <c r="AD15" s="44"/>
      <c r="AE15" s="111"/>
      <c r="AF15" s="19"/>
    </row>
    <row r="16" spans="1:32" ht="13.5" customHeight="1">
      <c r="A16" s="224"/>
      <c r="B16" s="334" t="s">
        <v>32</v>
      </c>
      <c r="C16" s="319"/>
      <c r="D16" s="319" t="s">
        <v>33</v>
      </c>
      <c r="E16" s="319"/>
      <c r="F16" s="319"/>
      <c r="G16" s="319" t="s">
        <v>32</v>
      </c>
      <c r="H16" s="319"/>
      <c r="I16" s="319" t="s">
        <v>33</v>
      </c>
      <c r="J16" s="319"/>
      <c r="K16" s="319"/>
      <c r="L16" s="319" t="s">
        <v>32</v>
      </c>
      <c r="M16" s="319"/>
      <c r="N16" s="319" t="s">
        <v>33</v>
      </c>
      <c r="O16" s="319"/>
      <c r="P16" s="319"/>
      <c r="Q16" s="319" t="s">
        <v>32</v>
      </c>
      <c r="R16" s="319"/>
      <c r="S16" s="319" t="s">
        <v>33</v>
      </c>
      <c r="T16" s="319"/>
      <c r="U16" s="319"/>
      <c r="V16" s="319" t="s">
        <v>32</v>
      </c>
      <c r="W16" s="319"/>
      <c r="X16" s="319" t="s">
        <v>33</v>
      </c>
      <c r="Y16" s="319"/>
      <c r="Z16" s="320"/>
      <c r="AA16" s="111"/>
      <c r="AB16" s="111"/>
      <c r="AC16" s="111"/>
      <c r="AD16" s="111"/>
      <c r="AE16" s="111"/>
      <c r="AF16" s="19"/>
    </row>
    <row r="17" spans="1:31" ht="4.5" customHeight="1">
      <c r="A17" s="109"/>
      <c r="B17" s="124"/>
      <c r="C17" s="124"/>
      <c r="D17" s="124"/>
      <c r="E17" s="124"/>
      <c r="F17" s="124"/>
      <c r="G17" s="124"/>
      <c r="H17" s="125"/>
      <c r="I17" s="125"/>
      <c r="J17" s="124"/>
      <c r="K17" s="125"/>
      <c r="L17" s="124"/>
      <c r="M17" s="124"/>
      <c r="N17" s="124"/>
      <c r="O17" s="124"/>
      <c r="P17" s="124"/>
      <c r="Q17" s="124"/>
      <c r="R17" s="124"/>
      <c r="S17" s="124"/>
      <c r="T17" s="124"/>
      <c r="U17" s="124"/>
      <c r="V17" s="124"/>
      <c r="W17" s="125"/>
      <c r="X17" s="125"/>
      <c r="Y17" s="124"/>
      <c r="Z17" s="124"/>
      <c r="AA17" s="27"/>
      <c r="AB17" s="27"/>
      <c r="AC17" s="27"/>
      <c r="AD17" s="27"/>
      <c r="AE17" s="27"/>
    </row>
    <row r="18" spans="1:31" ht="18" customHeight="1">
      <c r="A18" s="105">
        <v>16</v>
      </c>
      <c r="B18" s="318">
        <v>25</v>
      </c>
      <c r="C18" s="318"/>
      <c r="D18" s="336">
        <v>1301</v>
      </c>
      <c r="E18" s="336"/>
      <c r="F18" s="336"/>
      <c r="G18" s="318">
        <v>20</v>
      </c>
      <c r="H18" s="318"/>
      <c r="I18" s="322">
        <v>917</v>
      </c>
      <c r="J18" s="322"/>
      <c r="K18" s="322"/>
      <c r="L18" s="318">
        <v>5</v>
      </c>
      <c r="M18" s="318"/>
      <c r="N18" s="322">
        <v>384</v>
      </c>
      <c r="O18" s="322"/>
      <c r="P18" s="322"/>
      <c r="Q18" s="318" t="s">
        <v>134</v>
      </c>
      <c r="R18" s="318"/>
      <c r="S18" s="318" t="s">
        <v>134</v>
      </c>
      <c r="T18" s="318"/>
      <c r="U18" s="318"/>
      <c r="V18" s="318" t="s">
        <v>134</v>
      </c>
      <c r="W18" s="318"/>
      <c r="X18" s="318" t="s">
        <v>134</v>
      </c>
      <c r="Y18" s="318"/>
      <c r="Z18" s="318"/>
      <c r="AA18" s="27"/>
      <c r="AB18" s="27"/>
      <c r="AC18" s="27"/>
      <c r="AD18" s="27"/>
      <c r="AE18" s="27"/>
    </row>
    <row r="19" spans="1:31" ht="18" customHeight="1">
      <c r="A19" s="105">
        <v>17</v>
      </c>
      <c r="B19" s="318">
        <v>20</v>
      </c>
      <c r="C19" s="318"/>
      <c r="D19" s="336">
        <v>1593</v>
      </c>
      <c r="E19" s="336"/>
      <c r="F19" s="336"/>
      <c r="G19" s="318">
        <v>19</v>
      </c>
      <c r="H19" s="318"/>
      <c r="I19" s="322">
        <v>1319</v>
      </c>
      <c r="J19" s="322"/>
      <c r="K19" s="322"/>
      <c r="L19" s="318" t="s">
        <v>134</v>
      </c>
      <c r="M19" s="318"/>
      <c r="N19" s="318" t="s">
        <v>134</v>
      </c>
      <c r="O19" s="318"/>
      <c r="P19" s="318"/>
      <c r="Q19" s="318">
        <v>1</v>
      </c>
      <c r="R19" s="318"/>
      <c r="S19" s="318">
        <v>274</v>
      </c>
      <c r="T19" s="318"/>
      <c r="U19" s="318"/>
      <c r="V19" s="318" t="s">
        <v>134</v>
      </c>
      <c r="W19" s="318"/>
      <c r="X19" s="318" t="s">
        <v>134</v>
      </c>
      <c r="Y19" s="318"/>
      <c r="Z19" s="318"/>
      <c r="AA19" s="28"/>
      <c r="AB19" s="29"/>
      <c r="AC19" s="29"/>
      <c r="AD19" s="29"/>
      <c r="AE19" s="29"/>
    </row>
    <row r="20" spans="1:31" ht="18" customHeight="1">
      <c r="A20" s="105">
        <v>18</v>
      </c>
      <c r="B20" s="318">
        <v>21</v>
      </c>
      <c r="C20" s="318"/>
      <c r="D20" s="336">
        <v>1728</v>
      </c>
      <c r="E20" s="336"/>
      <c r="F20" s="336"/>
      <c r="G20" s="318">
        <v>20</v>
      </c>
      <c r="H20" s="318"/>
      <c r="I20" s="322">
        <v>1541</v>
      </c>
      <c r="J20" s="322"/>
      <c r="K20" s="322"/>
      <c r="L20" s="318">
        <v>1</v>
      </c>
      <c r="M20" s="318"/>
      <c r="N20" s="318">
        <v>187</v>
      </c>
      <c r="O20" s="318"/>
      <c r="P20" s="318"/>
      <c r="Q20" s="318" t="s">
        <v>134</v>
      </c>
      <c r="R20" s="318"/>
      <c r="S20" s="318" t="s">
        <v>134</v>
      </c>
      <c r="T20" s="318"/>
      <c r="U20" s="318"/>
      <c r="V20" s="318" t="s">
        <v>134</v>
      </c>
      <c r="W20" s="318"/>
      <c r="X20" s="318" t="s">
        <v>134</v>
      </c>
      <c r="Y20" s="318"/>
      <c r="Z20" s="318"/>
      <c r="AA20" s="30"/>
      <c r="AB20" s="30"/>
      <c r="AC20" s="30"/>
      <c r="AD20" s="30"/>
      <c r="AE20" s="31"/>
    </row>
    <row r="21" spans="1:31" ht="18" customHeight="1">
      <c r="A21" s="105">
        <v>19</v>
      </c>
      <c r="B21" s="241">
        <v>6</v>
      </c>
      <c r="C21" s="241"/>
      <c r="D21" s="287">
        <v>740</v>
      </c>
      <c r="E21" s="287"/>
      <c r="F21" s="287"/>
      <c r="G21" s="241">
        <v>6</v>
      </c>
      <c r="H21" s="241"/>
      <c r="I21" s="287">
        <v>740</v>
      </c>
      <c r="J21" s="287"/>
      <c r="K21" s="287"/>
      <c r="L21" s="241" t="s">
        <v>134</v>
      </c>
      <c r="M21" s="241"/>
      <c r="N21" s="241" t="s">
        <v>134</v>
      </c>
      <c r="O21" s="241"/>
      <c r="P21" s="241"/>
      <c r="Q21" s="318" t="s">
        <v>134</v>
      </c>
      <c r="R21" s="318"/>
      <c r="S21" s="318" t="s">
        <v>134</v>
      </c>
      <c r="T21" s="318"/>
      <c r="U21" s="318"/>
      <c r="V21" s="318" t="s">
        <v>134</v>
      </c>
      <c r="W21" s="318"/>
      <c r="X21" s="318" t="s">
        <v>134</v>
      </c>
      <c r="Y21" s="318"/>
      <c r="Z21" s="318"/>
      <c r="AA21" s="29"/>
      <c r="AB21" s="29"/>
      <c r="AC21" s="29"/>
      <c r="AD21" s="29"/>
      <c r="AE21" s="29"/>
    </row>
    <row r="22" spans="1:31" ht="18" customHeight="1">
      <c r="A22" s="103">
        <v>20</v>
      </c>
      <c r="B22" s="277">
        <f>SUM(G22,L22,Q22,V22)</f>
        <v>16</v>
      </c>
      <c r="C22" s="277"/>
      <c r="D22" s="330">
        <f>SUM(I22,N22,S22,X22)</f>
        <v>510</v>
      </c>
      <c r="E22" s="330"/>
      <c r="F22" s="330"/>
      <c r="G22" s="277">
        <v>6</v>
      </c>
      <c r="H22" s="277"/>
      <c r="I22" s="330">
        <v>306</v>
      </c>
      <c r="J22" s="330"/>
      <c r="K22" s="330"/>
      <c r="L22" s="343">
        <v>9</v>
      </c>
      <c r="M22" s="343"/>
      <c r="N22" s="343">
        <v>153</v>
      </c>
      <c r="O22" s="343"/>
      <c r="P22" s="343"/>
      <c r="Q22" s="343">
        <v>1</v>
      </c>
      <c r="R22" s="343"/>
      <c r="S22" s="343">
        <v>51</v>
      </c>
      <c r="T22" s="343"/>
      <c r="U22" s="343"/>
      <c r="V22" s="318" t="s">
        <v>222</v>
      </c>
      <c r="W22" s="318"/>
      <c r="X22" s="318" t="s">
        <v>134</v>
      </c>
      <c r="Y22" s="318"/>
      <c r="Z22" s="318"/>
      <c r="AA22" s="29"/>
      <c r="AB22" s="29"/>
      <c r="AC22" s="29"/>
      <c r="AD22" s="29"/>
      <c r="AE22" s="29"/>
    </row>
    <row r="23" spans="1:31" ht="4.5" customHeight="1">
      <c r="A23" s="83"/>
      <c r="B23" s="112"/>
      <c r="C23" s="112"/>
      <c r="D23" s="112"/>
      <c r="E23" s="112"/>
      <c r="F23" s="112"/>
      <c r="G23" s="112"/>
      <c r="H23" s="112"/>
      <c r="I23" s="112"/>
      <c r="J23" s="112"/>
      <c r="K23" s="112"/>
      <c r="L23" s="126"/>
      <c r="M23" s="126"/>
      <c r="N23" s="126"/>
      <c r="O23" s="126"/>
      <c r="P23" s="126"/>
      <c r="Q23" s="126"/>
      <c r="R23" s="126"/>
      <c r="S23" s="126"/>
      <c r="T23" s="126"/>
      <c r="U23" s="126"/>
      <c r="V23" s="126"/>
      <c r="W23" s="126"/>
      <c r="X23" s="126"/>
      <c r="Y23" s="126"/>
      <c r="Z23" s="126"/>
      <c r="AA23" s="29"/>
      <c r="AB23" s="29"/>
      <c r="AC23" s="29"/>
      <c r="AD23" s="29"/>
      <c r="AE23" s="29"/>
    </row>
    <row r="24" spans="1:31" ht="13.5" customHeight="1">
      <c r="A24" s="87" t="s">
        <v>273</v>
      </c>
      <c r="B24" s="80"/>
      <c r="C24" s="115"/>
      <c r="D24" s="116"/>
      <c r="E24" s="116"/>
      <c r="F24" s="116"/>
      <c r="G24" s="116"/>
      <c r="H24" s="116"/>
      <c r="I24" s="116"/>
      <c r="J24" s="116"/>
      <c r="K24" s="116"/>
      <c r="L24" s="116"/>
      <c r="M24" s="116"/>
      <c r="N24" s="116"/>
      <c r="O24" s="116"/>
      <c r="P24" s="116"/>
      <c r="Q24" s="116"/>
      <c r="R24" s="116"/>
      <c r="S24" s="116"/>
      <c r="T24" s="116"/>
      <c r="U24" s="116"/>
      <c r="V24" s="116"/>
      <c r="W24" s="4"/>
      <c r="X24" s="4"/>
      <c r="Y24" s="4"/>
      <c r="Z24" s="4"/>
      <c r="AA24" s="5"/>
      <c r="AB24" s="5"/>
      <c r="AC24" s="5"/>
      <c r="AD24" s="5"/>
      <c r="AE24" s="5"/>
    </row>
    <row r="25" spans="1:31" ht="13.5" customHeight="1">
      <c r="A25" s="89" t="s">
        <v>224</v>
      </c>
      <c r="B25" s="14"/>
      <c r="C25" s="58"/>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row>
    <row r="26" spans="1:3" ht="13.5" customHeight="1">
      <c r="A26" s="89" t="s">
        <v>225</v>
      </c>
      <c r="C26" s="9"/>
    </row>
    <row r="27" spans="1:31" ht="13.5" customHeight="1">
      <c r="A27" s="88" t="s">
        <v>226</v>
      </c>
      <c r="C27" s="23"/>
      <c r="D27" s="37"/>
      <c r="E27" s="37"/>
      <c r="F27" s="37"/>
      <c r="G27" s="37"/>
      <c r="H27" s="37"/>
      <c r="I27" s="37"/>
      <c r="J27" s="37"/>
      <c r="K27" s="37"/>
      <c r="L27" s="37"/>
      <c r="M27" s="37"/>
      <c r="N27" s="37"/>
      <c r="O27" s="37"/>
      <c r="P27" s="37"/>
      <c r="Q27" s="37"/>
      <c r="R27" s="37"/>
      <c r="S27" s="37"/>
      <c r="T27" s="37"/>
      <c r="U27" s="37"/>
      <c r="V27" s="37"/>
      <c r="W27" s="37"/>
      <c r="X27" s="37"/>
      <c r="Y27" s="37"/>
      <c r="Z27" s="25"/>
      <c r="AA27" s="25"/>
      <c r="AB27" s="37"/>
      <c r="AC27" s="37"/>
      <c r="AD27" s="37"/>
      <c r="AE27" s="37"/>
    </row>
    <row r="28" spans="1:31" ht="13.5" customHeight="1">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25"/>
      <c r="AA28" s="25"/>
      <c r="AB28" s="37"/>
      <c r="AC28" s="37"/>
      <c r="AD28" s="37"/>
      <c r="AE28" s="37"/>
    </row>
    <row r="29" spans="1:31" ht="13.5"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25"/>
      <c r="AA29" s="25"/>
      <c r="AB29" s="37"/>
      <c r="AC29" s="37"/>
      <c r="AD29" s="37"/>
      <c r="AE29" s="37"/>
    </row>
    <row r="30" spans="1:31" ht="13.5" customHeight="1">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25"/>
      <c r="AA30" s="25"/>
      <c r="AB30" s="37"/>
      <c r="AC30" s="37"/>
      <c r="AD30" s="37"/>
      <c r="AE30" s="37"/>
    </row>
    <row r="31" spans="1:31" ht="22.5" customHeight="1">
      <c r="A31" s="63" t="s">
        <v>189</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row>
    <row r="32" spans="1:32" ht="13.5" customHeight="1">
      <c r="A32" s="7"/>
      <c r="B32" s="7"/>
      <c r="C32" s="7"/>
      <c r="D32" s="7"/>
      <c r="E32" s="7"/>
      <c r="F32" s="7"/>
      <c r="G32" s="7"/>
      <c r="H32" s="7"/>
      <c r="I32" s="7"/>
      <c r="J32" s="7"/>
      <c r="Q32" s="5"/>
      <c r="R32" s="5"/>
      <c r="S32" s="5"/>
      <c r="T32" s="5"/>
      <c r="U32" s="5"/>
      <c r="V32" s="5"/>
      <c r="W32" s="5"/>
      <c r="X32" s="5"/>
      <c r="Y32" s="5"/>
      <c r="Z32" s="5"/>
      <c r="AA32" s="5"/>
      <c r="AB32" s="5"/>
      <c r="AC32" s="5"/>
      <c r="AD32" s="7"/>
      <c r="AE32" s="7"/>
      <c r="AF32" s="5"/>
    </row>
    <row r="33" spans="1:32" ht="13.5" customHeight="1">
      <c r="A33" s="223" t="s">
        <v>40</v>
      </c>
      <c r="B33" s="242" t="s">
        <v>112</v>
      </c>
      <c r="C33" s="242"/>
      <c r="D33" s="242"/>
      <c r="E33" s="242"/>
      <c r="F33" s="341" t="s">
        <v>176</v>
      </c>
      <c r="G33" s="341"/>
      <c r="H33" s="341"/>
      <c r="I33" s="341"/>
      <c r="J33" s="341"/>
      <c r="K33" s="341"/>
      <c r="L33" s="341"/>
      <c r="M33" s="341"/>
      <c r="N33" s="341"/>
      <c r="O33" s="341"/>
      <c r="P33" s="341"/>
      <c r="Q33" s="341"/>
      <c r="R33" s="347" t="s">
        <v>178</v>
      </c>
      <c r="S33" s="347"/>
      <c r="T33" s="347"/>
      <c r="U33" s="347"/>
      <c r="V33" s="349" t="s">
        <v>174</v>
      </c>
      <c r="W33" s="485"/>
      <c r="X33" s="485"/>
      <c r="Y33" s="487"/>
      <c r="Z33" s="486" t="s">
        <v>175</v>
      </c>
      <c r="AA33" s="491"/>
      <c r="AB33" s="491"/>
      <c r="AC33" s="491"/>
      <c r="AD33" s="5"/>
      <c r="AE33" s="5"/>
      <c r="AF33" s="5"/>
    </row>
    <row r="34" spans="1:32" ht="13.5" customHeight="1">
      <c r="A34" s="224"/>
      <c r="B34" s="243"/>
      <c r="C34" s="243"/>
      <c r="D34" s="243"/>
      <c r="E34" s="243"/>
      <c r="F34" s="350" t="s">
        <v>112</v>
      </c>
      <c r="G34" s="350"/>
      <c r="H34" s="350"/>
      <c r="I34" s="350"/>
      <c r="J34" s="340" t="s">
        <v>177</v>
      </c>
      <c r="K34" s="340"/>
      <c r="L34" s="340"/>
      <c r="M34" s="340"/>
      <c r="N34" s="351" t="s">
        <v>2</v>
      </c>
      <c r="O34" s="351"/>
      <c r="P34" s="351"/>
      <c r="Q34" s="351"/>
      <c r="R34" s="348"/>
      <c r="S34" s="348"/>
      <c r="T34" s="348"/>
      <c r="U34" s="348"/>
      <c r="V34" s="488" t="s">
        <v>194</v>
      </c>
      <c r="W34" s="489"/>
      <c r="X34" s="489"/>
      <c r="Y34" s="490"/>
      <c r="Z34" s="488" t="s">
        <v>195</v>
      </c>
      <c r="AA34" s="492"/>
      <c r="AB34" s="492"/>
      <c r="AC34" s="492"/>
      <c r="AD34" s="5"/>
      <c r="AE34" s="5"/>
      <c r="AF34" s="5"/>
    </row>
    <row r="35" spans="1:32" ht="13.5" customHeight="1">
      <c r="A35" s="224"/>
      <c r="B35" s="243"/>
      <c r="C35" s="243"/>
      <c r="D35" s="243"/>
      <c r="E35" s="243"/>
      <c r="F35" s="350"/>
      <c r="G35" s="350"/>
      <c r="H35" s="350"/>
      <c r="I35" s="350"/>
      <c r="J35" s="303" t="s">
        <v>199</v>
      </c>
      <c r="K35" s="303"/>
      <c r="L35" s="303"/>
      <c r="M35" s="303"/>
      <c r="N35" s="303" t="s">
        <v>199</v>
      </c>
      <c r="O35" s="303"/>
      <c r="P35" s="303"/>
      <c r="Q35" s="303"/>
      <c r="R35" s="303" t="s">
        <v>199</v>
      </c>
      <c r="S35" s="303"/>
      <c r="T35" s="303"/>
      <c r="U35" s="303"/>
      <c r="V35" s="344" t="s">
        <v>223</v>
      </c>
      <c r="W35" s="345"/>
      <c r="X35" s="345"/>
      <c r="Y35" s="345"/>
      <c r="Z35" s="344" t="s">
        <v>223</v>
      </c>
      <c r="AA35" s="345"/>
      <c r="AB35" s="345"/>
      <c r="AC35" s="346"/>
      <c r="AD35" s="5"/>
      <c r="AE35" s="5"/>
      <c r="AF35" s="5"/>
    </row>
    <row r="36" spans="1:32" ht="5.25" customHeight="1">
      <c r="A36" s="92"/>
      <c r="B36" s="127"/>
      <c r="C36" s="128"/>
      <c r="D36" s="128"/>
      <c r="E36" s="128"/>
      <c r="F36" s="128"/>
      <c r="G36" s="128"/>
      <c r="H36" s="128"/>
      <c r="I36" s="128"/>
      <c r="J36" s="128"/>
      <c r="K36" s="128"/>
      <c r="L36" s="128"/>
      <c r="M36" s="128"/>
      <c r="N36" s="129"/>
      <c r="O36" s="129"/>
      <c r="P36" s="129"/>
      <c r="Q36" s="94"/>
      <c r="R36" s="94"/>
      <c r="S36" s="94"/>
      <c r="T36" s="94"/>
      <c r="U36" s="94"/>
      <c r="V36" s="94"/>
      <c r="W36" s="94"/>
      <c r="X36" s="94"/>
      <c r="Y36" s="95"/>
      <c r="Z36" s="95"/>
      <c r="AA36" s="95"/>
      <c r="AB36" s="95"/>
      <c r="AC36" s="95"/>
      <c r="AD36" s="5"/>
      <c r="AE36" s="5"/>
      <c r="AF36" s="5"/>
    </row>
    <row r="37" spans="1:37" ht="18" customHeight="1">
      <c r="A37" s="105">
        <v>16</v>
      </c>
      <c r="B37" s="127"/>
      <c r="C37" s="250">
        <v>12505</v>
      </c>
      <c r="D37" s="250"/>
      <c r="E37" s="250"/>
      <c r="F37" s="108"/>
      <c r="G37" s="295">
        <v>5198</v>
      </c>
      <c r="H37" s="295"/>
      <c r="I37" s="295"/>
      <c r="J37" s="106"/>
      <c r="K37" s="295">
        <v>5140</v>
      </c>
      <c r="L37" s="295"/>
      <c r="M37" s="295"/>
      <c r="N37" s="106"/>
      <c r="O37" s="342">
        <v>58</v>
      </c>
      <c r="P37" s="342"/>
      <c r="Q37" s="342"/>
      <c r="R37" s="130"/>
      <c r="S37" s="342">
        <v>550</v>
      </c>
      <c r="T37" s="342"/>
      <c r="U37" s="342"/>
      <c r="V37" s="94"/>
      <c r="W37" s="342">
        <v>1799</v>
      </c>
      <c r="X37" s="342"/>
      <c r="Y37" s="342"/>
      <c r="Z37" s="94"/>
      <c r="AA37" s="342">
        <v>4958</v>
      </c>
      <c r="AB37" s="342"/>
      <c r="AC37" s="342"/>
      <c r="AD37" s="5"/>
      <c r="AE37" s="5"/>
      <c r="AF37" s="5"/>
      <c r="AG37" s="5"/>
      <c r="AH37" s="5"/>
      <c r="AI37" s="5"/>
      <c r="AJ37" s="5"/>
      <c r="AK37" s="5"/>
    </row>
    <row r="38" spans="1:37" ht="18" customHeight="1">
      <c r="A38" s="105">
        <v>17</v>
      </c>
      <c r="B38" s="127"/>
      <c r="C38" s="250">
        <v>12505</v>
      </c>
      <c r="D38" s="250"/>
      <c r="E38" s="250"/>
      <c r="F38" s="108"/>
      <c r="G38" s="295">
        <v>5198</v>
      </c>
      <c r="H38" s="295"/>
      <c r="I38" s="295"/>
      <c r="J38" s="106"/>
      <c r="K38" s="295">
        <v>5140</v>
      </c>
      <c r="L38" s="295"/>
      <c r="M38" s="295"/>
      <c r="N38" s="106"/>
      <c r="O38" s="342">
        <v>58</v>
      </c>
      <c r="P38" s="342"/>
      <c r="Q38" s="342"/>
      <c r="R38" s="130"/>
      <c r="S38" s="342">
        <v>550</v>
      </c>
      <c r="T38" s="342"/>
      <c r="U38" s="342"/>
      <c r="V38" s="94"/>
      <c r="W38" s="342">
        <v>1799</v>
      </c>
      <c r="X38" s="342"/>
      <c r="Y38" s="342"/>
      <c r="Z38" s="94"/>
      <c r="AA38" s="342">
        <v>4958</v>
      </c>
      <c r="AB38" s="342"/>
      <c r="AC38" s="342"/>
      <c r="AD38" s="5"/>
      <c r="AE38" s="5"/>
      <c r="AF38" s="5"/>
      <c r="AG38" s="5"/>
      <c r="AH38" s="5"/>
      <c r="AI38" s="5"/>
      <c r="AJ38" s="5"/>
      <c r="AK38" s="5"/>
    </row>
    <row r="39" spans="1:29" ht="18" customHeight="1">
      <c r="A39" s="96">
        <v>18</v>
      </c>
      <c r="B39" s="131"/>
      <c r="C39" s="250">
        <v>12423</v>
      </c>
      <c r="D39" s="250"/>
      <c r="E39" s="250"/>
      <c r="F39" s="108"/>
      <c r="G39" s="250">
        <v>5180</v>
      </c>
      <c r="H39" s="250"/>
      <c r="I39" s="250"/>
      <c r="J39" s="108"/>
      <c r="K39" s="250">
        <v>5122</v>
      </c>
      <c r="L39" s="250"/>
      <c r="M39" s="250"/>
      <c r="N39" s="108"/>
      <c r="O39" s="342">
        <v>58</v>
      </c>
      <c r="P39" s="342"/>
      <c r="Q39" s="342"/>
      <c r="R39" s="130"/>
      <c r="S39" s="250">
        <v>486</v>
      </c>
      <c r="T39" s="250"/>
      <c r="U39" s="250"/>
      <c r="V39" s="94"/>
      <c r="W39" s="250">
        <v>1799</v>
      </c>
      <c r="X39" s="250"/>
      <c r="Y39" s="250"/>
      <c r="Z39" s="94"/>
      <c r="AA39" s="261">
        <v>4958</v>
      </c>
      <c r="AB39" s="261"/>
      <c r="AC39" s="261"/>
    </row>
    <row r="40" spans="1:29" ht="18" customHeight="1">
      <c r="A40" s="96">
        <v>19</v>
      </c>
      <c r="B40" s="131"/>
      <c r="C40" s="250">
        <v>12418</v>
      </c>
      <c r="D40" s="250"/>
      <c r="E40" s="250"/>
      <c r="F40" s="108"/>
      <c r="G40" s="250">
        <v>5180</v>
      </c>
      <c r="H40" s="250"/>
      <c r="I40" s="250"/>
      <c r="J40" s="108"/>
      <c r="K40" s="250">
        <v>5122</v>
      </c>
      <c r="L40" s="250"/>
      <c r="M40" s="250"/>
      <c r="N40" s="108"/>
      <c r="O40" s="250">
        <v>58</v>
      </c>
      <c r="P40" s="250"/>
      <c r="Q40" s="250"/>
      <c r="R40" s="108"/>
      <c r="S40" s="250">
        <v>481</v>
      </c>
      <c r="T40" s="250"/>
      <c r="U40" s="250"/>
      <c r="V40" s="94"/>
      <c r="W40" s="250">
        <v>1799</v>
      </c>
      <c r="X40" s="250"/>
      <c r="Y40" s="250"/>
      <c r="Z40" s="94"/>
      <c r="AA40" s="261">
        <v>4958</v>
      </c>
      <c r="AB40" s="261"/>
      <c r="AC40" s="261"/>
    </row>
    <row r="41" spans="1:29" ht="18" customHeight="1">
      <c r="A41" s="81">
        <v>20</v>
      </c>
      <c r="B41" s="24"/>
      <c r="C41" s="293">
        <f>SUM(G41,S41,W41,AA41)</f>
        <v>12415</v>
      </c>
      <c r="D41" s="293"/>
      <c r="E41" s="293"/>
      <c r="F41" s="56"/>
      <c r="G41" s="293">
        <f>SUM(K41,O41)</f>
        <v>5177</v>
      </c>
      <c r="H41" s="293"/>
      <c r="I41" s="293"/>
      <c r="J41" s="56"/>
      <c r="K41" s="293">
        <v>5119</v>
      </c>
      <c r="L41" s="293"/>
      <c r="M41" s="293"/>
      <c r="N41" s="56"/>
      <c r="O41" s="293">
        <v>58</v>
      </c>
      <c r="P41" s="293"/>
      <c r="Q41" s="293"/>
      <c r="R41" s="56"/>
      <c r="S41" s="293">
        <v>481</v>
      </c>
      <c r="T41" s="293"/>
      <c r="U41" s="293"/>
      <c r="V41" s="5"/>
      <c r="W41" s="293">
        <v>1799</v>
      </c>
      <c r="X41" s="293"/>
      <c r="Y41" s="293"/>
      <c r="Z41" s="5"/>
      <c r="AA41" s="237">
        <v>4958</v>
      </c>
      <c r="AB41" s="237"/>
      <c r="AC41" s="237"/>
    </row>
    <row r="42" spans="1:29" ht="5.25" customHeight="1">
      <c r="A42" s="82"/>
      <c r="B42" s="24"/>
      <c r="C42" s="39"/>
      <c r="D42" s="39"/>
      <c r="E42" s="39"/>
      <c r="F42" s="39"/>
      <c r="G42" s="39"/>
      <c r="H42" s="39"/>
      <c r="I42" s="39"/>
      <c r="J42" s="39"/>
      <c r="K42" s="39"/>
      <c r="L42" s="39"/>
      <c r="M42" s="39"/>
      <c r="N42" s="39"/>
      <c r="O42" s="39"/>
      <c r="P42" s="39"/>
      <c r="Q42" s="39"/>
      <c r="R42" s="39"/>
      <c r="S42" s="39"/>
      <c r="T42" s="16"/>
      <c r="U42" s="16"/>
      <c r="V42" s="16"/>
      <c r="W42" s="5"/>
      <c r="X42" s="5"/>
      <c r="Y42" s="5"/>
      <c r="Z42" s="5"/>
      <c r="AA42" s="5"/>
      <c r="AB42" s="5"/>
      <c r="AC42" s="5"/>
    </row>
    <row r="43" spans="1:31" ht="13.5" customHeight="1">
      <c r="A43" s="85" t="s">
        <v>221</v>
      </c>
      <c r="B43" s="117"/>
      <c r="C43" s="117"/>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18"/>
      <c r="AC43" s="119"/>
      <c r="AD43" s="18"/>
      <c r="AE43" s="18"/>
    </row>
    <row r="44" spans="1:31" ht="13.5" customHeight="1">
      <c r="A44" s="88" t="s">
        <v>274</v>
      </c>
      <c r="C44" s="59"/>
      <c r="D44" s="19"/>
      <c r="E44" s="19"/>
      <c r="F44" s="19"/>
      <c r="G44" s="19"/>
      <c r="H44" s="19"/>
      <c r="I44" s="19"/>
      <c r="J44" s="19"/>
      <c r="K44" s="19"/>
      <c r="L44" s="19"/>
      <c r="M44" s="19"/>
      <c r="N44" s="19"/>
      <c r="O44" s="19"/>
      <c r="P44" s="19"/>
      <c r="Q44" s="19"/>
      <c r="R44" s="19"/>
      <c r="S44" s="19"/>
      <c r="T44" s="19"/>
      <c r="U44" s="19"/>
      <c r="V44" s="19"/>
      <c r="W44" s="19"/>
      <c r="X44" s="19"/>
      <c r="Y44" s="19"/>
      <c r="Z44" s="19"/>
      <c r="AA44" s="19"/>
      <c r="AB44" s="45"/>
      <c r="AC44" s="16"/>
      <c r="AD44" s="16"/>
      <c r="AE44" s="16"/>
    </row>
    <row r="45" spans="1:31" ht="13.5" customHeight="1">
      <c r="A45" s="120" t="s">
        <v>220</v>
      </c>
      <c r="B45" s="59"/>
      <c r="C45" s="5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D45" s="5"/>
      <c r="AE45" s="5"/>
    </row>
    <row r="46" ht="13.5" customHeight="1">
      <c r="AB46" s="19"/>
    </row>
    <row r="47" ht="13.5" customHeight="1">
      <c r="AB47" s="19"/>
    </row>
  </sheetData>
  <mergeCells count="198">
    <mergeCell ref="V33:Y33"/>
    <mergeCell ref="Z34:AC34"/>
    <mergeCell ref="Z33:AC33"/>
    <mergeCell ref="B33:E35"/>
    <mergeCell ref="F34:I35"/>
    <mergeCell ref="N35:Q35"/>
    <mergeCell ref="N34:Q34"/>
    <mergeCell ref="O41:Q41"/>
    <mergeCell ref="C41:E41"/>
    <mergeCell ref="G41:I41"/>
    <mergeCell ref="C38:E38"/>
    <mergeCell ref="K41:M41"/>
    <mergeCell ref="O40:Q40"/>
    <mergeCell ref="C40:E40"/>
    <mergeCell ref="G40:I40"/>
    <mergeCell ref="K40:M40"/>
    <mergeCell ref="C37:E37"/>
    <mergeCell ref="O38:Q38"/>
    <mergeCell ref="O37:Q37"/>
    <mergeCell ref="K39:M39"/>
    <mergeCell ref="K38:M38"/>
    <mergeCell ref="K37:M37"/>
    <mergeCell ref="C39:E39"/>
    <mergeCell ref="G38:I38"/>
    <mergeCell ref="G39:I39"/>
    <mergeCell ref="O39:Q39"/>
    <mergeCell ref="S41:U41"/>
    <mergeCell ref="W41:Y41"/>
    <mergeCell ref="AA41:AC41"/>
    <mergeCell ref="S22:U22"/>
    <mergeCell ref="V22:W22"/>
    <mergeCell ref="X22:Z22"/>
    <mergeCell ref="V35:Y35"/>
    <mergeCell ref="Z35:AC35"/>
    <mergeCell ref="R33:U34"/>
    <mergeCell ref="R35:U35"/>
    <mergeCell ref="AA12:AB12"/>
    <mergeCell ref="AC12:AE12"/>
    <mergeCell ref="B22:C22"/>
    <mergeCell ref="D22:F22"/>
    <mergeCell ref="G22:H22"/>
    <mergeCell ref="I22:K22"/>
    <mergeCell ref="L22:M22"/>
    <mergeCell ref="N22:P22"/>
    <mergeCell ref="Q22:R22"/>
    <mergeCell ref="L12:M12"/>
    <mergeCell ref="Q9:R9"/>
    <mergeCell ref="N9:P9"/>
    <mergeCell ref="I8:K8"/>
    <mergeCell ref="V8:W8"/>
    <mergeCell ref="L8:M8"/>
    <mergeCell ref="L9:M9"/>
    <mergeCell ref="I9:K9"/>
    <mergeCell ref="AA38:AC38"/>
    <mergeCell ref="AA37:AC37"/>
    <mergeCell ref="AA39:AC39"/>
    <mergeCell ref="S39:U39"/>
    <mergeCell ref="W39:Y39"/>
    <mergeCell ref="W38:Y38"/>
    <mergeCell ref="W37:Y37"/>
    <mergeCell ref="S38:U38"/>
    <mergeCell ref="S37:U37"/>
    <mergeCell ref="X21:Z21"/>
    <mergeCell ref="S21:U21"/>
    <mergeCell ref="V21:W21"/>
    <mergeCell ref="Q21:R21"/>
    <mergeCell ref="L21:M21"/>
    <mergeCell ref="I21:K21"/>
    <mergeCell ref="J35:M35"/>
    <mergeCell ref="J34:M34"/>
    <mergeCell ref="F33:Q33"/>
    <mergeCell ref="G21:H21"/>
    <mergeCell ref="D21:F21"/>
    <mergeCell ref="G37:I37"/>
    <mergeCell ref="S11:U11"/>
    <mergeCell ref="Q11:R11"/>
    <mergeCell ref="N11:P11"/>
    <mergeCell ref="N21:P21"/>
    <mergeCell ref="N12:P12"/>
    <mergeCell ref="Q12:R12"/>
    <mergeCell ref="L15:P15"/>
    <mergeCell ref="Q15:U15"/>
    <mergeCell ref="B14:Z14"/>
    <mergeCell ref="X12:Z12"/>
    <mergeCell ref="N8:P8"/>
    <mergeCell ref="Q8:R8"/>
    <mergeCell ref="S9:U9"/>
    <mergeCell ref="S8:U8"/>
    <mergeCell ref="V10:W10"/>
    <mergeCell ref="Q10:R10"/>
    <mergeCell ref="S10:U10"/>
    <mergeCell ref="V11:W11"/>
    <mergeCell ref="V9:W9"/>
    <mergeCell ref="B18:C18"/>
    <mergeCell ref="N20:P20"/>
    <mergeCell ref="N19:P19"/>
    <mergeCell ref="N16:P16"/>
    <mergeCell ref="N18:P18"/>
    <mergeCell ref="L16:M16"/>
    <mergeCell ref="G18:H18"/>
    <mergeCell ref="D20:F20"/>
    <mergeCell ref="D19:F19"/>
    <mergeCell ref="D18:F18"/>
    <mergeCell ref="B21:C21"/>
    <mergeCell ref="B20:C20"/>
    <mergeCell ref="L11:M11"/>
    <mergeCell ref="N10:P10"/>
    <mergeCell ref="B16:C16"/>
    <mergeCell ref="B15:F15"/>
    <mergeCell ref="G15:K15"/>
    <mergeCell ref="I12:K12"/>
    <mergeCell ref="I10:K10"/>
    <mergeCell ref="D11:F11"/>
    <mergeCell ref="D10:F10"/>
    <mergeCell ref="G11:H11"/>
    <mergeCell ref="I11:K11"/>
    <mergeCell ref="AA8:AB8"/>
    <mergeCell ref="AA9:AB9"/>
    <mergeCell ref="X9:Z9"/>
    <mergeCell ref="X8:Z8"/>
    <mergeCell ref="D8:F8"/>
    <mergeCell ref="G9:H9"/>
    <mergeCell ref="G8:H8"/>
    <mergeCell ref="G4:AE4"/>
    <mergeCell ref="AA5:AE5"/>
    <mergeCell ref="V5:Z5"/>
    <mergeCell ref="B6:C6"/>
    <mergeCell ref="Q5:U5"/>
    <mergeCell ref="L5:P5"/>
    <mergeCell ref="D6:F6"/>
    <mergeCell ref="V6:W6"/>
    <mergeCell ref="AA6:AB6"/>
    <mergeCell ref="X6:Z6"/>
    <mergeCell ref="A14:A16"/>
    <mergeCell ref="B9:C9"/>
    <mergeCell ref="B8:C8"/>
    <mergeCell ref="B4:F5"/>
    <mergeCell ref="A4:A6"/>
    <mergeCell ref="D9:F9"/>
    <mergeCell ref="D16:F16"/>
    <mergeCell ref="B11:C11"/>
    <mergeCell ref="B10:C10"/>
    <mergeCell ref="B12:C12"/>
    <mergeCell ref="X19:Z19"/>
    <mergeCell ref="G5:K5"/>
    <mergeCell ref="S6:U6"/>
    <mergeCell ref="N6:P6"/>
    <mergeCell ref="I6:K6"/>
    <mergeCell ref="G6:H6"/>
    <mergeCell ref="L6:M6"/>
    <mergeCell ref="Q6:R6"/>
    <mergeCell ref="G10:H10"/>
    <mergeCell ref="L10:M10"/>
    <mergeCell ref="I16:K16"/>
    <mergeCell ref="AC6:AE6"/>
    <mergeCell ref="AC9:AE9"/>
    <mergeCell ref="AC8:AE8"/>
    <mergeCell ref="AC11:AE11"/>
    <mergeCell ref="AA10:AB10"/>
    <mergeCell ref="X10:Z10"/>
    <mergeCell ref="AA11:AB11"/>
    <mergeCell ref="X11:Z11"/>
    <mergeCell ref="AC10:AE10"/>
    <mergeCell ref="S16:U16"/>
    <mergeCell ref="L18:M18"/>
    <mergeCell ref="Q16:R16"/>
    <mergeCell ref="S18:U18"/>
    <mergeCell ref="Q18:R18"/>
    <mergeCell ref="D12:F12"/>
    <mergeCell ref="I18:K18"/>
    <mergeCell ref="S12:U12"/>
    <mergeCell ref="I20:K20"/>
    <mergeCell ref="I19:K19"/>
    <mergeCell ref="G20:H20"/>
    <mergeCell ref="G19:H19"/>
    <mergeCell ref="G16:H16"/>
    <mergeCell ref="G12:H12"/>
    <mergeCell ref="L19:M19"/>
    <mergeCell ref="V20:W20"/>
    <mergeCell ref="V19:W19"/>
    <mergeCell ref="A33:A35"/>
    <mergeCell ref="V34:Y34"/>
    <mergeCell ref="Q20:R20"/>
    <mergeCell ref="Q19:R19"/>
    <mergeCell ref="S20:U20"/>
    <mergeCell ref="S19:U19"/>
    <mergeCell ref="B19:C19"/>
    <mergeCell ref="L20:M20"/>
    <mergeCell ref="W40:Y40"/>
    <mergeCell ref="V12:W12"/>
    <mergeCell ref="AA40:AC40"/>
    <mergeCell ref="S40:U40"/>
    <mergeCell ref="X18:Z18"/>
    <mergeCell ref="V18:W18"/>
    <mergeCell ref="V15:Z15"/>
    <mergeCell ref="X16:Z16"/>
    <mergeCell ref="V16:W16"/>
    <mergeCell ref="X20:Z20"/>
  </mergeCells>
  <printOptions/>
  <pageMargins left="0.5905511811023623" right="0.5905511811023623" top="0.984251968503937" bottom="0.7874015748031497" header="0.5118110236220472" footer="0.5118110236220472"/>
  <pageSetup horizontalDpi="600" verticalDpi="600" orientation="portrait" paperSize="9" r:id="rId1"/>
  <headerFooter alignWithMargins="0">
    <oddHeader>&amp;R&amp;8市民生活　　　147</oddHeader>
  </headerFooter>
</worksheet>
</file>

<file path=xl/worksheets/sheet4.xml><?xml version="1.0" encoding="utf-8"?>
<worksheet xmlns="http://schemas.openxmlformats.org/spreadsheetml/2006/main" xmlns:r="http://schemas.openxmlformats.org/officeDocument/2006/relationships">
  <dimension ref="A1:AO46"/>
  <sheetViews>
    <sheetView workbookViewId="0" topLeftCell="A1">
      <selection activeCell="P16" sqref="Q16:T16"/>
    </sheetView>
  </sheetViews>
  <sheetFormatPr defaultColWidth="9.00390625" defaultRowHeight="13.5"/>
  <cols>
    <col min="1" max="1" width="2.50390625" style="0" customWidth="1"/>
    <col min="2" max="3" width="4.125" style="0" customWidth="1"/>
    <col min="4" max="4" width="7.50390625" style="0" customWidth="1"/>
    <col min="5" max="6" width="2.75390625" style="0" customWidth="1"/>
    <col min="7" max="10" width="3.75390625" style="0" customWidth="1"/>
    <col min="11" max="11" width="7.25390625" style="0" customWidth="1"/>
    <col min="12" max="15" width="3.75390625" style="0" customWidth="1"/>
    <col min="16" max="16" width="7.25390625" style="0" customWidth="1"/>
    <col min="17" max="20" width="3.75390625" style="0" customWidth="1"/>
    <col min="21" max="21" width="7.25390625" style="0" customWidth="1"/>
  </cols>
  <sheetData>
    <row r="1" spans="1:21" ht="25.5" customHeight="1">
      <c r="A1" s="11"/>
      <c r="B1" s="11"/>
      <c r="C1" s="11"/>
      <c r="D1" s="11"/>
      <c r="E1" s="11"/>
      <c r="F1" s="11"/>
      <c r="G1" s="11"/>
      <c r="H1" s="11"/>
      <c r="I1" s="11"/>
      <c r="J1" s="11"/>
      <c r="K1" s="11"/>
      <c r="L1" s="11"/>
      <c r="M1" s="11"/>
      <c r="N1" s="11"/>
      <c r="O1" s="11"/>
      <c r="P1" s="11"/>
      <c r="Q1" s="11"/>
      <c r="R1" s="11"/>
      <c r="S1" s="11"/>
      <c r="T1" s="11"/>
      <c r="U1" s="11"/>
    </row>
    <row r="2" spans="1:21" ht="22.5" customHeight="1">
      <c r="A2" s="142" t="s">
        <v>190</v>
      </c>
      <c r="B2" s="63"/>
      <c r="C2" s="63"/>
      <c r="D2" s="63"/>
      <c r="E2" s="63"/>
      <c r="F2" s="63"/>
      <c r="G2" s="63"/>
      <c r="H2" s="63"/>
      <c r="I2" s="63"/>
      <c r="J2" s="63"/>
      <c r="K2" s="63"/>
      <c r="L2" s="63"/>
      <c r="M2" s="63"/>
      <c r="N2" s="63"/>
      <c r="O2" s="63"/>
      <c r="P2" s="63"/>
      <c r="Q2" s="63"/>
      <c r="R2" s="63"/>
      <c r="S2" s="63"/>
      <c r="T2" s="63"/>
      <c r="U2" s="63"/>
    </row>
    <row r="3" spans="2:21" ht="13.5">
      <c r="B3" s="18"/>
      <c r="C3" s="18"/>
      <c r="D3" s="18"/>
      <c r="E3" s="18"/>
      <c r="F3" s="18"/>
      <c r="G3" s="18"/>
      <c r="H3" s="18"/>
      <c r="I3" s="18"/>
      <c r="J3" s="18"/>
      <c r="K3" s="18"/>
      <c r="L3" s="18"/>
      <c r="M3" s="18"/>
      <c r="N3" s="18"/>
      <c r="O3" s="18"/>
      <c r="P3" s="18"/>
      <c r="Q3" s="18"/>
      <c r="R3" s="18"/>
      <c r="S3" s="18"/>
      <c r="T3" s="18"/>
      <c r="U3" s="150" t="s">
        <v>289</v>
      </c>
    </row>
    <row r="4" spans="1:21" ht="13.5">
      <c r="A4" s="366" t="s">
        <v>48</v>
      </c>
      <c r="B4" s="247"/>
      <c r="C4" s="247"/>
      <c r="D4" s="247"/>
      <c r="E4" s="242" t="s">
        <v>49</v>
      </c>
      <c r="F4" s="242"/>
      <c r="G4" s="242"/>
      <c r="H4" s="242"/>
      <c r="I4" s="242" t="s">
        <v>50</v>
      </c>
      <c r="J4" s="242"/>
      <c r="K4" s="242"/>
      <c r="L4" s="242" t="s">
        <v>51</v>
      </c>
      <c r="M4" s="242"/>
      <c r="N4" s="242"/>
      <c r="O4" s="242"/>
      <c r="P4" s="242"/>
      <c r="Q4" s="242"/>
      <c r="R4" s="242"/>
      <c r="S4" s="242" t="s">
        <v>53</v>
      </c>
      <c r="T4" s="242"/>
      <c r="U4" s="310"/>
    </row>
    <row r="5" spans="1:21" ht="13.5">
      <c r="A5" s="367"/>
      <c r="B5" s="248"/>
      <c r="C5" s="248"/>
      <c r="D5" s="248"/>
      <c r="E5" s="243"/>
      <c r="F5" s="243"/>
      <c r="G5" s="243"/>
      <c r="H5" s="243"/>
      <c r="I5" s="243"/>
      <c r="J5" s="243"/>
      <c r="K5" s="243"/>
      <c r="L5" s="243" t="s">
        <v>52</v>
      </c>
      <c r="M5" s="243"/>
      <c r="N5" s="243"/>
      <c r="O5" s="243"/>
      <c r="P5" s="243" t="s">
        <v>228</v>
      </c>
      <c r="Q5" s="243"/>
      <c r="R5" s="243"/>
      <c r="S5" s="243"/>
      <c r="T5" s="243"/>
      <c r="U5" s="324"/>
    </row>
    <row r="6" spans="1:21" ht="5.25" customHeight="1">
      <c r="A6" s="100"/>
      <c r="B6" s="100"/>
      <c r="C6" s="100"/>
      <c r="D6" s="98"/>
      <c r="E6" s="94"/>
      <c r="F6" s="94"/>
      <c r="G6" s="94"/>
      <c r="H6" s="94"/>
      <c r="I6" s="94"/>
      <c r="J6" s="94"/>
      <c r="K6" s="94"/>
      <c r="L6" s="94"/>
      <c r="M6" s="94"/>
      <c r="N6" s="94"/>
      <c r="O6" s="94"/>
      <c r="P6" s="94"/>
      <c r="Q6" s="94"/>
      <c r="R6" s="94"/>
      <c r="S6" s="94"/>
      <c r="T6" s="94"/>
      <c r="U6" s="94"/>
    </row>
    <row r="7" spans="1:21" ht="15" customHeight="1">
      <c r="A7" s="225" t="s">
        <v>56</v>
      </c>
      <c r="B7" s="225"/>
      <c r="C7" s="225"/>
      <c r="D7" s="226"/>
      <c r="E7" s="293">
        <v>76050</v>
      </c>
      <c r="F7" s="293"/>
      <c r="G7" s="293"/>
      <c r="H7" s="293"/>
      <c r="I7" s="293">
        <v>171910</v>
      </c>
      <c r="J7" s="293"/>
      <c r="K7" s="293"/>
      <c r="L7" s="365">
        <v>3.63</v>
      </c>
      <c r="M7" s="365"/>
      <c r="N7" s="365"/>
      <c r="O7" s="365"/>
      <c r="P7" s="365">
        <v>65.49</v>
      </c>
      <c r="Q7" s="365"/>
      <c r="R7" s="365"/>
      <c r="S7" s="365">
        <v>0.63</v>
      </c>
      <c r="T7" s="365"/>
      <c r="U7" s="365"/>
    </row>
    <row r="8" spans="1:21" ht="15" customHeight="1">
      <c r="A8" s="95"/>
      <c r="B8" s="133"/>
      <c r="C8" s="133"/>
      <c r="D8" s="134" t="s">
        <v>54</v>
      </c>
      <c r="E8" s="250">
        <v>35290</v>
      </c>
      <c r="F8" s="250"/>
      <c r="G8" s="250"/>
      <c r="H8" s="250"/>
      <c r="I8" s="250">
        <v>96060</v>
      </c>
      <c r="J8" s="250"/>
      <c r="K8" s="250"/>
      <c r="L8" s="364">
        <v>4.7</v>
      </c>
      <c r="M8" s="364"/>
      <c r="N8" s="364"/>
      <c r="O8" s="364"/>
      <c r="P8" s="364">
        <v>90.37</v>
      </c>
      <c r="Q8" s="364"/>
      <c r="R8" s="364"/>
      <c r="S8" s="364">
        <v>12</v>
      </c>
      <c r="T8" s="364"/>
      <c r="U8" s="364"/>
    </row>
    <row r="9" spans="1:21" ht="15" customHeight="1">
      <c r="A9" s="95"/>
      <c r="B9" s="133"/>
      <c r="C9" s="133"/>
      <c r="D9" s="134" t="s">
        <v>55</v>
      </c>
      <c r="E9" s="250">
        <v>37970</v>
      </c>
      <c r="F9" s="250"/>
      <c r="G9" s="250"/>
      <c r="H9" s="250"/>
      <c r="I9" s="250">
        <v>71020</v>
      </c>
      <c r="J9" s="250"/>
      <c r="K9" s="250"/>
      <c r="L9" s="364">
        <v>2.64</v>
      </c>
      <c r="M9" s="364"/>
      <c r="N9" s="364"/>
      <c r="O9" s="364"/>
      <c r="P9" s="364">
        <v>42.36</v>
      </c>
      <c r="Q9" s="364"/>
      <c r="R9" s="364"/>
      <c r="S9" s="364">
        <v>8.89</v>
      </c>
      <c r="T9" s="364"/>
      <c r="U9" s="364"/>
    </row>
    <row r="10" spans="1:21" ht="15" customHeight="1">
      <c r="A10" s="95"/>
      <c r="B10" s="358" t="s">
        <v>57</v>
      </c>
      <c r="C10" s="359"/>
      <c r="D10" s="360"/>
      <c r="E10" s="250">
        <v>74850</v>
      </c>
      <c r="F10" s="250"/>
      <c r="G10" s="250"/>
      <c r="H10" s="250"/>
      <c r="I10" s="250">
        <v>168680</v>
      </c>
      <c r="J10" s="250"/>
      <c r="K10" s="250"/>
      <c r="L10" s="364">
        <v>3.61</v>
      </c>
      <c r="M10" s="364"/>
      <c r="N10" s="364"/>
      <c r="O10" s="364"/>
      <c r="P10" s="364">
        <v>64.79</v>
      </c>
      <c r="Q10" s="364"/>
      <c r="R10" s="364"/>
      <c r="S10" s="364">
        <v>10.63</v>
      </c>
      <c r="T10" s="364"/>
      <c r="U10" s="364"/>
    </row>
    <row r="11" spans="1:21" ht="15" customHeight="1">
      <c r="A11" s="95"/>
      <c r="B11" s="135"/>
      <c r="C11" s="133"/>
      <c r="D11" s="134" t="s">
        <v>54</v>
      </c>
      <c r="E11" s="250">
        <v>34370</v>
      </c>
      <c r="F11" s="250"/>
      <c r="G11" s="250"/>
      <c r="H11" s="250"/>
      <c r="I11" s="250">
        <v>93510</v>
      </c>
      <c r="J11" s="250"/>
      <c r="K11" s="250"/>
      <c r="L11" s="364">
        <v>4.69</v>
      </c>
      <c r="M11" s="364"/>
      <c r="N11" s="364"/>
      <c r="O11" s="364"/>
      <c r="P11" s="364">
        <v>89.69</v>
      </c>
      <c r="Q11" s="364"/>
      <c r="R11" s="364"/>
      <c r="S11" s="364">
        <v>11.97</v>
      </c>
      <c r="T11" s="364"/>
      <c r="U11" s="364"/>
    </row>
    <row r="12" spans="1:21" ht="15" customHeight="1">
      <c r="A12" s="95"/>
      <c r="B12" s="135"/>
      <c r="C12" s="133"/>
      <c r="D12" s="134" t="s">
        <v>55</v>
      </c>
      <c r="E12" s="250">
        <v>37820</v>
      </c>
      <c r="F12" s="250"/>
      <c r="G12" s="250"/>
      <c r="H12" s="250"/>
      <c r="I12" s="250">
        <v>70690</v>
      </c>
      <c r="J12" s="250"/>
      <c r="K12" s="250"/>
      <c r="L12" s="364">
        <v>2.63</v>
      </c>
      <c r="M12" s="364"/>
      <c r="N12" s="364"/>
      <c r="O12" s="364"/>
      <c r="P12" s="364">
        <v>42.16</v>
      </c>
      <c r="Q12" s="364"/>
      <c r="R12" s="364"/>
      <c r="S12" s="364">
        <v>8.86</v>
      </c>
      <c r="T12" s="364"/>
      <c r="U12" s="364"/>
    </row>
    <row r="13" spans="1:21" ht="15" customHeight="1">
      <c r="A13" s="95"/>
      <c r="B13" s="374" t="s">
        <v>58</v>
      </c>
      <c r="C13" s="375"/>
      <c r="D13" s="376"/>
      <c r="E13" s="250">
        <v>1200</v>
      </c>
      <c r="F13" s="250"/>
      <c r="G13" s="250"/>
      <c r="H13" s="250"/>
      <c r="I13" s="250">
        <v>3240</v>
      </c>
      <c r="J13" s="250"/>
      <c r="K13" s="250"/>
      <c r="L13" s="364">
        <v>5.17</v>
      </c>
      <c r="M13" s="364"/>
      <c r="N13" s="364"/>
      <c r="O13" s="364"/>
      <c r="P13" s="364">
        <v>112.78</v>
      </c>
      <c r="Q13" s="364"/>
      <c r="R13" s="364"/>
      <c r="S13" s="364">
        <v>13.39</v>
      </c>
      <c r="T13" s="364"/>
      <c r="U13" s="364"/>
    </row>
    <row r="14" spans="1:21" ht="15" customHeight="1">
      <c r="A14" s="95"/>
      <c r="B14" s="135"/>
      <c r="C14" s="133"/>
      <c r="D14" s="134" t="s">
        <v>54</v>
      </c>
      <c r="E14" s="250">
        <v>920</v>
      </c>
      <c r="F14" s="250"/>
      <c r="G14" s="250"/>
      <c r="H14" s="250"/>
      <c r="I14" s="250">
        <v>2550</v>
      </c>
      <c r="J14" s="250"/>
      <c r="K14" s="250"/>
      <c r="L14" s="364">
        <v>5.3</v>
      </c>
      <c r="M14" s="364"/>
      <c r="N14" s="364"/>
      <c r="O14" s="364"/>
      <c r="P14" s="364">
        <v>116.04</v>
      </c>
      <c r="Q14" s="364"/>
      <c r="R14" s="364"/>
      <c r="S14" s="364">
        <v>13.22</v>
      </c>
      <c r="T14" s="364"/>
      <c r="U14" s="364"/>
    </row>
    <row r="15" spans="1:21" ht="15" customHeight="1">
      <c r="A15" s="95"/>
      <c r="B15" s="135"/>
      <c r="C15" s="133"/>
      <c r="D15" s="134" t="s">
        <v>55</v>
      </c>
      <c r="E15" s="250">
        <v>150</v>
      </c>
      <c r="F15" s="250"/>
      <c r="G15" s="250"/>
      <c r="H15" s="250"/>
      <c r="I15" s="250">
        <v>330</v>
      </c>
      <c r="J15" s="250"/>
      <c r="K15" s="250"/>
      <c r="L15" s="364">
        <v>4.35</v>
      </c>
      <c r="M15" s="364"/>
      <c r="N15" s="364"/>
      <c r="O15" s="364"/>
      <c r="P15" s="364">
        <v>92.43</v>
      </c>
      <c r="Q15" s="364"/>
      <c r="R15" s="364"/>
      <c r="S15" s="364">
        <v>14.73</v>
      </c>
      <c r="T15" s="364"/>
      <c r="U15" s="364"/>
    </row>
    <row r="16" spans="1:21" ht="5.25" customHeight="1">
      <c r="A16" s="136"/>
      <c r="B16" s="137"/>
      <c r="C16" s="136"/>
      <c r="D16" s="138"/>
      <c r="E16" s="94"/>
      <c r="F16" s="94"/>
      <c r="G16" s="94"/>
      <c r="H16" s="94"/>
      <c r="I16" s="94"/>
      <c r="J16" s="94"/>
      <c r="K16" s="94"/>
      <c r="L16" s="94"/>
      <c r="M16" s="94"/>
      <c r="N16" s="94"/>
      <c r="O16" s="94"/>
      <c r="P16" s="94"/>
      <c r="Q16" s="94"/>
      <c r="R16" s="94"/>
      <c r="S16" s="94"/>
      <c r="T16" s="94"/>
      <c r="U16" s="94"/>
    </row>
    <row r="17" spans="1:21" ht="13.5">
      <c r="A17" s="87" t="s">
        <v>270</v>
      </c>
      <c r="B17" s="80"/>
      <c r="C17" s="80"/>
      <c r="D17" s="80"/>
      <c r="E17" s="80"/>
      <c r="F17" s="80"/>
      <c r="G17" s="80"/>
      <c r="H17" s="80"/>
      <c r="I17" s="80"/>
      <c r="J17" s="80"/>
      <c r="K17" s="80"/>
      <c r="L17" s="80"/>
      <c r="M17" s="80"/>
      <c r="N17" s="80"/>
      <c r="O17" s="80"/>
      <c r="P17" s="80"/>
      <c r="Q17" s="80"/>
      <c r="R17" s="80"/>
      <c r="S17" s="80"/>
      <c r="T17" s="80"/>
      <c r="U17" s="80"/>
    </row>
    <row r="18" spans="1:21" ht="13.5">
      <c r="A18" s="90" t="s">
        <v>227</v>
      </c>
      <c r="C18" s="13"/>
      <c r="D18" s="13"/>
      <c r="E18" s="13"/>
      <c r="F18" s="13"/>
      <c r="G18" s="13"/>
      <c r="H18" s="13"/>
      <c r="I18" s="13"/>
      <c r="J18" s="13"/>
      <c r="K18" s="13"/>
      <c r="L18" s="13"/>
      <c r="M18" s="13"/>
      <c r="N18" s="13"/>
      <c r="O18" s="13"/>
      <c r="P18" s="13"/>
      <c r="Q18" s="13"/>
      <c r="R18" s="13"/>
      <c r="S18" s="13"/>
      <c r="T18" s="13"/>
      <c r="U18" s="13"/>
    </row>
    <row r="19" spans="1:21" ht="13.5">
      <c r="A19" s="90" t="s">
        <v>213</v>
      </c>
      <c r="C19" s="13"/>
      <c r="D19" s="13"/>
      <c r="E19" s="13"/>
      <c r="F19" s="13"/>
      <c r="G19" s="13"/>
      <c r="H19" s="13"/>
      <c r="I19" s="13"/>
      <c r="J19" s="13"/>
      <c r="K19" s="13"/>
      <c r="L19" s="13"/>
      <c r="M19" s="13"/>
      <c r="N19" s="13"/>
      <c r="O19" s="13"/>
      <c r="P19" s="13"/>
      <c r="Q19" s="13"/>
      <c r="R19" s="13"/>
      <c r="S19" s="13"/>
      <c r="T19" s="13"/>
      <c r="U19" s="13"/>
    </row>
    <row r="23" spans="1:21" ht="22.5" customHeight="1">
      <c r="A23" s="142" t="s">
        <v>275</v>
      </c>
      <c r="B23" s="63"/>
      <c r="C23" s="63"/>
      <c r="D23" s="63"/>
      <c r="E23" s="63"/>
      <c r="F23" s="63"/>
      <c r="G23" s="63"/>
      <c r="H23" s="63"/>
      <c r="I23" s="63"/>
      <c r="J23" s="63"/>
      <c r="K23" s="63"/>
      <c r="L23" s="63"/>
      <c r="M23" s="63"/>
      <c r="N23" s="63"/>
      <c r="O23" s="63"/>
      <c r="P23" s="63"/>
      <c r="Q23" s="63"/>
      <c r="R23" s="63"/>
      <c r="S23" s="63"/>
      <c r="T23" s="63"/>
      <c r="U23" s="63"/>
    </row>
    <row r="24" spans="21:41" s="5" customFormat="1" ht="13.5">
      <c r="U24" s="150" t="s">
        <v>289</v>
      </c>
      <c r="V24" s="1"/>
      <c r="W24" s="1"/>
      <c r="X24" s="1"/>
      <c r="Y24" s="1"/>
      <c r="Z24" s="1"/>
      <c r="AA24" s="1"/>
      <c r="AB24" s="1"/>
      <c r="AC24" s="1"/>
      <c r="AD24" s="1"/>
      <c r="AE24" s="1"/>
      <c r="AF24" s="1"/>
      <c r="AG24" s="1"/>
      <c r="AH24" s="1"/>
      <c r="AI24" s="1"/>
      <c r="AJ24" s="1"/>
      <c r="AK24" s="1"/>
      <c r="AL24" s="1"/>
      <c r="AM24" s="1"/>
      <c r="AN24" s="1"/>
      <c r="AO24" s="1"/>
    </row>
    <row r="25" spans="1:21" ht="13.5">
      <c r="A25" s="223" t="s">
        <v>66</v>
      </c>
      <c r="B25" s="242"/>
      <c r="C25" s="242"/>
      <c r="D25" s="242"/>
      <c r="E25" s="242"/>
      <c r="F25" s="242"/>
      <c r="G25" s="247" t="s">
        <v>41</v>
      </c>
      <c r="H25" s="247"/>
      <c r="I25" s="247" t="s">
        <v>59</v>
      </c>
      <c r="J25" s="247"/>
      <c r="K25" s="247"/>
      <c r="L25" s="247"/>
      <c r="M25" s="247"/>
      <c r="N25" s="247"/>
      <c r="O25" s="247"/>
      <c r="P25" s="247"/>
      <c r="Q25" s="247"/>
      <c r="R25" s="247"/>
      <c r="S25" s="247"/>
      <c r="T25" s="247"/>
      <c r="U25" s="352" t="s">
        <v>67</v>
      </c>
    </row>
    <row r="26" spans="1:21" ht="13.5">
      <c r="A26" s="224"/>
      <c r="B26" s="243"/>
      <c r="C26" s="243"/>
      <c r="D26" s="243"/>
      <c r="E26" s="243"/>
      <c r="F26" s="243"/>
      <c r="G26" s="248"/>
      <c r="H26" s="248"/>
      <c r="I26" s="248" t="s">
        <v>41</v>
      </c>
      <c r="J26" s="248"/>
      <c r="K26" s="362" t="s">
        <v>62</v>
      </c>
      <c r="L26" s="361" t="s">
        <v>138</v>
      </c>
      <c r="M26" s="361"/>
      <c r="N26" s="361" t="s">
        <v>140</v>
      </c>
      <c r="O26" s="361"/>
      <c r="P26" s="139" t="s">
        <v>278</v>
      </c>
      <c r="Q26" s="361" t="s">
        <v>63</v>
      </c>
      <c r="R26" s="361"/>
      <c r="S26" s="361" t="s">
        <v>63</v>
      </c>
      <c r="T26" s="361"/>
      <c r="U26" s="353"/>
    </row>
    <row r="27" spans="1:21" ht="6.75" customHeight="1">
      <c r="A27" s="224"/>
      <c r="B27" s="243"/>
      <c r="C27" s="243"/>
      <c r="D27" s="243"/>
      <c r="E27" s="243"/>
      <c r="F27" s="243"/>
      <c r="G27" s="248"/>
      <c r="H27" s="248"/>
      <c r="I27" s="248"/>
      <c r="J27" s="248"/>
      <c r="K27" s="363"/>
      <c r="L27" s="356" t="s">
        <v>139</v>
      </c>
      <c r="M27" s="356"/>
      <c r="N27" s="356" t="s">
        <v>141</v>
      </c>
      <c r="O27" s="356"/>
      <c r="P27" s="356" t="s">
        <v>279</v>
      </c>
      <c r="Q27" s="356" t="s">
        <v>64</v>
      </c>
      <c r="R27" s="356"/>
      <c r="S27" s="356" t="s">
        <v>65</v>
      </c>
      <c r="T27" s="356"/>
      <c r="U27" s="368" t="s">
        <v>60</v>
      </c>
    </row>
    <row r="28" spans="1:21" ht="6.75" customHeight="1">
      <c r="A28" s="224"/>
      <c r="B28" s="243"/>
      <c r="C28" s="243"/>
      <c r="D28" s="243"/>
      <c r="E28" s="243"/>
      <c r="F28" s="243"/>
      <c r="G28" s="248"/>
      <c r="H28" s="248"/>
      <c r="I28" s="248"/>
      <c r="J28" s="248"/>
      <c r="K28" s="354" t="s">
        <v>61</v>
      </c>
      <c r="L28" s="356"/>
      <c r="M28" s="356"/>
      <c r="N28" s="356"/>
      <c r="O28" s="356"/>
      <c r="P28" s="356"/>
      <c r="Q28" s="356"/>
      <c r="R28" s="356"/>
      <c r="S28" s="356"/>
      <c r="T28" s="356"/>
      <c r="U28" s="368"/>
    </row>
    <row r="29" spans="1:21" ht="13.5">
      <c r="A29" s="224"/>
      <c r="B29" s="243"/>
      <c r="C29" s="243"/>
      <c r="D29" s="243"/>
      <c r="E29" s="243"/>
      <c r="F29" s="243"/>
      <c r="G29" s="248"/>
      <c r="H29" s="248"/>
      <c r="I29" s="248"/>
      <c r="J29" s="248"/>
      <c r="K29" s="355"/>
      <c r="L29" s="357" t="s">
        <v>61</v>
      </c>
      <c r="M29" s="357"/>
      <c r="N29" s="357" t="s">
        <v>61</v>
      </c>
      <c r="O29" s="357"/>
      <c r="P29" s="140" t="s">
        <v>61</v>
      </c>
      <c r="Q29" s="357" t="s">
        <v>61</v>
      </c>
      <c r="R29" s="357"/>
      <c r="S29" s="357" t="s">
        <v>61</v>
      </c>
      <c r="T29" s="357"/>
      <c r="U29" s="369"/>
    </row>
    <row r="30" spans="1:21" ht="5.25" customHeight="1">
      <c r="A30" s="100"/>
      <c r="B30" s="100"/>
      <c r="C30" s="100"/>
      <c r="D30" s="100"/>
      <c r="E30" s="372"/>
      <c r="F30" s="373"/>
      <c r="G30" s="95"/>
      <c r="H30" s="94"/>
      <c r="I30" s="94"/>
      <c r="J30" s="94"/>
      <c r="K30" s="94"/>
      <c r="L30" s="94"/>
      <c r="M30" s="94"/>
      <c r="N30" s="94"/>
      <c r="O30" s="94"/>
      <c r="P30" s="94"/>
      <c r="Q30" s="94"/>
      <c r="R30" s="94"/>
      <c r="S30" s="94"/>
      <c r="T30" s="94"/>
      <c r="U30" s="94"/>
    </row>
    <row r="31" spans="1:21" ht="15" customHeight="1">
      <c r="A31" s="238" t="s">
        <v>68</v>
      </c>
      <c r="B31" s="238"/>
      <c r="C31" s="238"/>
      <c r="D31" s="238"/>
      <c r="E31" s="238"/>
      <c r="F31" s="239"/>
      <c r="G31" s="250">
        <v>6230</v>
      </c>
      <c r="H31" s="342"/>
      <c r="I31" s="342">
        <f>SUM(I32:J33)</f>
        <v>2660</v>
      </c>
      <c r="J31" s="342"/>
      <c r="K31" s="130">
        <f>SUM(K32:K33)</f>
        <v>10</v>
      </c>
      <c r="L31" s="342">
        <f>SUM(L32:M33)</f>
        <v>270</v>
      </c>
      <c r="M31" s="342"/>
      <c r="N31" s="342">
        <f>SUM(N32:O33)</f>
        <v>250</v>
      </c>
      <c r="O31" s="342"/>
      <c r="P31" s="130">
        <f>SUM(P32:P33)</f>
        <v>320</v>
      </c>
      <c r="Q31" s="342">
        <f>SUM(Q32:R33)</f>
        <v>1050</v>
      </c>
      <c r="R31" s="342"/>
      <c r="S31" s="342">
        <v>770</v>
      </c>
      <c r="T31" s="342"/>
      <c r="U31" s="130">
        <f>SUM(U32:U33)</f>
        <v>1400</v>
      </c>
    </row>
    <row r="32" spans="1:21" ht="15" customHeight="1">
      <c r="A32" s="101"/>
      <c r="B32" s="101"/>
      <c r="C32" s="101"/>
      <c r="D32" s="238" t="s">
        <v>69</v>
      </c>
      <c r="E32" s="238"/>
      <c r="F32" s="239"/>
      <c r="G32" s="250">
        <v>2820</v>
      </c>
      <c r="H32" s="342"/>
      <c r="I32" s="342">
        <f>SUM(K32:T32)</f>
        <v>1380</v>
      </c>
      <c r="J32" s="342"/>
      <c r="K32" s="130">
        <v>10</v>
      </c>
      <c r="L32" s="342">
        <v>250</v>
      </c>
      <c r="M32" s="342"/>
      <c r="N32" s="342">
        <v>200</v>
      </c>
      <c r="O32" s="342"/>
      <c r="P32" s="130">
        <v>60</v>
      </c>
      <c r="Q32" s="342">
        <v>500</v>
      </c>
      <c r="R32" s="342"/>
      <c r="S32" s="342">
        <v>360</v>
      </c>
      <c r="T32" s="342"/>
      <c r="U32" s="130">
        <v>610</v>
      </c>
    </row>
    <row r="33" spans="1:21" ht="15" customHeight="1">
      <c r="A33" s="101"/>
      <c r="B33" s="101"/>
      <c r="C33" s="101"/>
      <c r="D33" s="238" t="s">
        <v>142</v>
      </c>
      <c r="E33" s="238"/>
      <c r="F33" s="239"/>
      <c r="G33" s="250">
        <v>3390</v>
      </c>
      <c r="H33" s="342"/>
      <c r="I33" s="342">
        <f>SUM(K33:T33)</f>
        <v>1280</v>
      </c>
      <c r="J33" s="342"/>
      <c r="K33" s="130" t="s">
        <v>230</v>
      </c>
      <c r="L33" s="342">
        <v>20</v>
      </c>
      <c r="M33" s="342"/>
      <c r="N33" s="342">
        <v>50</v>
      </c>
      <c r="O33" s="342"/>
      <c r="P33" s="130">
        <v>260</v>
      </c>
      <c r="Q33" s="342">
        <v>550</v>
      </c>
      <c r="R33" s="342"/>
      <c r="S33" s="342">
        <v>400</v>
      </c>
      <c r="T33" s="342"/>
      <c r="U33" s="130">
        <v>790</v>
      </c>
    </row>
    <row r="34" spans="1:21" ht="15" customHeight="1">
      <c r="A34" s="238" t="s">
        <v>71</v>
      </c>
      <c r="B34" s="238"/>
      <c r="C34" s="238"/>
      <c r="D34" s="238"/>
      <c r="E34" s="238"/>
      <c r="F34" s="239"/>
      <c r="G34" s="250">
        <v>6160</v>
      </c>
      <c r="H34" s="342"/>
      <c r="I34" s="342">
        <f>SUM(I35:J36)</f>
        <v>4140</v>
      </c>
      <c r="J34" s="342"/>
      <c r="K34" s="130">
        <v>120</v>
      </c>
      <c r="L34" s="342">
        <v>280</v>
      </c>
      <c r="M34" s="342"/>
      <c r="N34" s="342">
        <f>SUM(N35:O36)</f>
        <v>350</v>
      </c>
      <c r="O34" s="342"/>
      <c r="P34" s="130">
        <f>SUM(P35:P36)</f>
        <v>530</v>
      </c>
      <c r="Q34" s="342">
        <f>SUM(Q35:R36)</f>
        <v>1790</v>
      </c>
      <c r="R34" s="342"/>
      <c r="S34" s="342">
        <f>SUM(S35:T36)</f>
        <v>1100</v>
      </c>
      <c r="T34" s="342"/>
      <c r="U34" s="130">
        <v>590</v>
      </c>
    </row>
    <row r="35" spans="1:21" ht="15" customHeight="1">
      <c r="A35" s="101"/>
      <c r="B35" s="101"/>
      <c r="C35" s="101"/>
      <c r="D35" s="238" t="s">
        <v>69</v>
      </c>
      <c r="E35" s="238"/>
      <c r="F35" s="239"/>
      <c r="G35" s="250">
        <v>4150</v>
      </c>
      <c r="H35" s="342"/>
      <c r="I35" s="342">
        <f>SUM(K35:T35)</f>
        <v>2740</v>
      </c>
      <c r="J35" s="342"/>
      <c r="K35" s="130">
        <v>80</v>
      </c>
      <c r="L35" s="342">
        <v>270</v>
      </c>
      <c r="M35" s="342"/>
      <c r="N35" s="342">
        <v>270</v>
      </c>
      <c r="O35" s="342"/>
      <c r="P35" s="130">
        <v>370</v>
      </c>
      <c r="Q35" s="342">
        <v>1120</v>
      </c>
      <c r="R35" s="342"/>
      <c r="S35" s="342">
        <v>630</v>
      </c>
      <c r="T35" s="342"/>
      <c r="U35" s="130">
        <v>470</v>
      </c>
    </row>
    <row r="36" spans="1:21" ht="15" customHeight="1">
      <c r="A36" s="101"/>
      <c r="B36" s="101"/>
      <c r="C36" s="101"/>
      <c r="D36" s="238" t="s">
        <v>142</v>
      </c>
      <c r="E36" s="238"/>
      <c r="F36" s="239"/>
      <c r="G36" s="250">
        <v>1960</v>
      </c>
      <c r="H36" s="342"/>
      <c r="I36" s="342">
        <f>SUM(K36:T36)</f>
        <v>1400</v>
      </c>
      <c r="J36" s="342"/>
      <c r="K36" s="130" t="s">
        <v>230</v>
      </c>
      <c r="L36" s="342">
        <v>20</v>
      </c>
      <c r="M36" s="342"/>
      <c r="N36" s="342">
        <v>80</v>
      </c>
      <c r="O36" s="342"/>
      <c r="P36" s="130">
        <v>160</v>
      </c>
      <c r="Q36" s="342">
        <v>670</v>
      </c>
      <c r="R36" s="342"/>
      <c r="S36" s="342">
        <v>470</v>
      </c>
      <c r="T36" s="342"/>
      <c r="U36" s="130">
        <v>130</v>
      </c>
    </row>
    <row r="37" spans="1:21" ht="15" customHeight="1">
      <c r="A37" s="377" t="s">
        <v>143</v>
      </c>
      <c r="B37" s="377"/>
      <c r="C37" s="377"/>
      <c r="D37" s="377"/>
      <c r="E37" s="377"/>
      <c r="F37" s="378"/>
      <c r="G37" s="250">
        <v>1350</v>
      </c>
      <c r="H37" s="342"/>
      <c r="I37" s="342">
        <f>SUM(I38:J39)</f>
        <v>840</v>
      </c>
      <c r="J37" s="342"/>
      <c r="K37" s="108" t="s">
        <v>229</v>
      </c>
      <c r="L37" s="342" t="s">
        <v>290</v>
      </c>
      <c r="M37" s="342"/>
      <c r="N37" s="342">
        <f>SUM(N38:O39)</f>
        <v>50</v>
      </c>
      <c r="O37" s="342"/>
      <c r="P37" s="130">
        <v>50</v>
      </c>
      <c r="Q37" s="250">
        <f>SUM(Q38:R39)</f>
        <v>450</v>
      </c>
      <c r="R37" s="250"/>
      <c r="S37" s="250">
        <f>SUM(S38:T39)</f>
        <v>280</v>
      </c>
      <c r="T37" s="250"/>
      <c r="U37" s="130">
        <f>SUM(U38:U39)</f>
        <v>190</v>
      </c>
    </row>
    <row r="38" spans="1:21" ht="15" customHeight="1">
      <c r="A38" s="101"/>
      <c r="B38" s="101"/>
      <c r="C38" s="101"/>
      <c r="D38" s="238" t="s">
        <v>69</v>
      </c>
      <c r="E38" s="238"/>
      <c r="F38" s="239"/>
      <c r="G38" s="250">
        <v>1000</v>
      </c>
      <c r="H38" s="342"/>
      <c r="I38" s="342">
        <f>SUM(K38:T38)</f>
        <v>590</v>
      </c>
      <c r="J38" s="342"/>
      <c r="K38" s="108" t="s">
        <v>229</v>
      </c>
      <c r="L38" s="342" t="s">
        <v>290</v>
      </c>
      <c r="M38" s="342"/>
      <c r="N38" s="342">
        <v>50</v>
      </c>
      <c r="O38" s="342"/>
      <c r="P38" s="130">
        <v>20</v>
      </c>
      <c r="Q38" s="342">
        <v>300</v>
      </c>
      <c r="R38" s="342"/>
      <c r="S38" s="342">
        <v>220</v>
      </c>
      <c r="T38" s="342"/>
      <c r="U38" s="130">
        <v>170</v>
      </c>
    </row>
    <row r="39" spans="1:21" ht="15" customHeight="1">
      <c r="A39" s="101"/>
      <c r="B39" s="101"/>
      <c r="C39" s="101"/>
      <c r="D39" s="238" t="s">
        <v>142</v>
      </c>
      <c r="E39" s="238"/>
      <c r="F39" s="239"/>
      <c r="G39" s="250">
        <v>340</v>
      </c>
      <c r="H39" s="342"/>
      <c r="I39" s="342">
        <f>SUM(K39:T39)</f>
        <v>250</v>
      </c>
      <c r="J39" s="342"/>
      <c r="K39" s="108" t="s">
        <v>230</v>
      </c>
      <c r="L39" s="342" t="s">
        <v>290</v>
      </c>
      <c r="M39" s="342"/>
      <c r="N39" s="342" t="s">
        <v>290</v>
      </c>
      <c r="O39" s="342"/>
      <c r="P39" s="130">
        <v>40</v>
      </c>
      <c r="Q39" s="342">
        <v>150</v>
      </c>
      <c r="R39" s="342"/>
      <c r="S39" s="342">
        <v>60</v>
      </c>
      <c r="T39" s="342"/>
      <c r="U39" s="130">
        <v>20</v>
      </c>
    </row>
    <row r="40" spans="1:21" ht="15" customHeight="1">
      <c r="A40" s="238" t="s">
        <v>144</v>
      </c>
      <c r="B40" s="238"/>
      <c r="C40" s="238"/>
      <c r="D40" s="238"/>
      <c r="E40" s="238"/>
      <c r="F40" s="239"/>
      <c r="G40" s="250">
        <v>4810</v>
      </c>
      <c r="H40" s="342"/>
      <c r="I40" s="342">
        <v>3340</v>
      </c>
      <c r="J40" s="342"/>
      <c r="K40" s="130">
        <v>120</v>
      </c>
      <c r="L40" s="342">
        <v>280</v>
      </c>
      <c r="M40" s="342"/>
      <c r="N40" s="342">
        <f>SUM(N41:O42)</f>
        <v>300</v>
      </c>
      <c r="O40" s="342"/>
      <c r="P40" s="130">
        <f>SUM(P41:P42)</f>
        <v>480</v>
      </c>
      <c r="Q40" s="250">
        <v>1350</v>
      </c>
      <c r="R40" s="250"/>
      <c r="S40" s="250">
        <f>SUM(S41:T42)</f>
        <v>820</v>
      </c>
      <c r="T40" s="250"/>
      <c r="U40" s="130">
        <f>SUM(U41:U42)</f>
        <v>400</v>
      </c>
    </row>
    <row r="41" spans="1:21" ht="15" customHeight="1">
      <c r="A41" s="101"/>
      <c r="B41" s="101"/>
      <c r="C41" s="101"/>
      <c r="D41" s="238" t="s">
        <v>69</v>
      </c>
      <c r="E41" s="238"/>
      <c r="F41" s="239"/>
      <c r="G41" s="250">
        <v>3140</v>
      </c>
      <c r="H41" s="342"/>
      <c r="I41" s="342">
        <v>2150</v>
      </c>
      <c r="J41" s="342"/>
      <c r="K41" s="130">
        <v>80</v>
      </c>
      <c r="L41" s="342">
        <v>270</v>
      </c>
      <c r="M41" s="342"/>
      <c r="N41" s="342">
        <v>220</v>
      </c>
      <c r="O41" s="342"/>
      <c r="P41" s="130">
        <v>360</v>
      </c>
      <c r="Q41" s="342">
        <v>820</v>
      </c>
      <c r="R41" s="342"/>
      <c r="S41" s="342">
        <v>410</v>
      </c>
      <c r="T41" s="342"/>
      <c r="U41" s="130">
        <v>290</v>
      </c>
    </row>
    <row r="42" spans="1:21" ht="15" customHeight="1">
      <c r="A42" s="101"/>
      <c r="B42" s="101"/>
      <c r="C42" s="101"/>
      <c r="D42" s="238" t="s">
        <v>142</v>
      </c>
      <c r="E42" s="238"/>
      <c r="F42" s="239"/>
      <c r="G42" s="250">
        <v>1620</v>
      </c>
      <c r="H42" s="342"/>
      <c r="I42" s="342">
        <f>SUM(K42:T42)</f>
        <v>1150</v>
      </c>
      <c r="J42" s="342"/>
      <c r="K42" s="130" t="s">
        <v>230</v>
      </c>
      <c r="L42" s="342">
        <v>20</v>
      </c>
      <c r="M42" s="342"/>
      <c r="N42" s="342">
        <v>80</v>
      </c>
      <c r="O42" s="342"/>
      <c r="P42" s="130">
        <v>120</v>
      </c>
      <c r="Q42" s="342">
        <v>520</v>
      </c>
      <c r="R42" s="342"/>
      <c r="S42" s="342">
        <v>410</v>
      </c>
      <c r="T42" s="342"/>
      <c r="U42" s="130">
        <v>110</v>
      </c>
    </row>
    <row r="43" spans="1:21" ht="5.25" customHeight="1">
      <c r="A43" s="136"/>
      <c r="B43" s="136"/>
      <c r="C43" s="136"/>
      <c r="D43" s="136"/>
      <c r="E43" s="370"/>
      <c r="F43" s="371"/>
      <c r="G43" s="94"/>
      <c r="H43" s="94"/>
      <c r="I43" s="94"/>
      <c r="J43" s="94"/>
      <c r="K43" s="94"/>
      <c r="L43" s="94"/>
      <c r="M43" s="94"/>
      <c r="N43" s="94"/>
      <c r="O43" s="94"/>
      <c r="P43" s="94"/>
      <c r="Q43" s="94"/>
      <c r="R43" s="94"/>
      <c r="S43" s="94"/>
      <c r="T43" s="94"/>
      <c r="U43" s="94"/>
    </row>
    <row r="44" spans="1:21" ht="13.5">
      <c r="A44" s="87" t="s">
        <v>270</v>
      </c>
      <c r="B44" s="80"/>
      <c r="C44" s="80"/>
      <c r="D44" s="80"/>
      <c r="E44" s="80"/>
      <c r="F44" s="80"/>
      <c r="G44" s="80"/>
      <c r="H44" s="80"/>
      <c r="I44" s="80"/>
      <c r="J44" s="80"/>
      <c r="K44" s="80"/>
      <c r="L44" s="80"/>
      <c r="M44" s="80"/>
      <c r="N44" s="80"/>
      <c r="O44" s="80"/>
      <c r="P44" s="80"/>
      <c r="Q44" s="80"/>
      <c r="R44" s="80"/>
      <c r="S44" s="80"/>
      <c r="T44" s="80"/>
      <c r="U44" s="80"/>
    </row>
    <row r="45" ht="13.5">
      <c r="A45" s="90" t="s">
        <v>231</v>
      </c>
    </row>
    <row r="46" ht="13.5">
      <c r="A46" s="90" t="s">
        <v>213</v>
      </c>
    </row>
  </sheetData>
  <mergeCells count="162">
    <mergeCell ref="D39:F39"/>
    <mergeCell ref="D38:F38"/>
    <mergeCell ref="D33:F33"/>
    <mergeCell ref="D42:F42"/>
    <mergeCell ref="A37:F37"/>
    <mergeCell ref="D35:F35"/>
    <mergeCell ref="A34:F34"/>
    <mergeCell ref="D36:F36"/>
    <mergeCell ref="A40:F40"/>
    <mergeCell ref="E30:F30"/>
    <mergeCell ref="A31:F31"/>
    <mergeCell ref="D32:F32"/>
    <mergeCell ref="E11:H11"/>
    <mergeCell ref="G31:H31"/>
    <mergeCell ref="B13:D13"/>
    <mergeCell ref="L14:O14"/>
    <mergeCell ref="I11:K11"/>
    <mergeCell ref="P11:R11"/>
    <mergeCell ref="S12:U12"/>
    <mergeCell ref="P12:R12"/>
    <mergeCell ref="P13:R13"/>
    <mergeCell ref="L13:O13"/>
    <mergeCell ref="S14:U14"/>
    <mergeCell ref="I14:K14"/>
    <mergeCell ref="P14:R14"/>
    <mergeCell ref="N40:O40"/>
    <mergeCell ref="I37:J37"/>
    <mergeCell ref="I38:J38"/>
    <mergeCell ref="I39:J39"/>
    <mergeCell ref="N38:O38"/>
    <mergeCell ref="N37:O37"/>
    <mergeCell ref="L37:M37"/>
    <mergeCell ref="N39:O39"/>
    <mergeCell ref="N41:O41"/>
    <mergeCell ref="N42:O42"/>
    <mergeCell ref="L42:M42"/>
    <mergeCell ref="Q41:R41"/>
    <mergeCell ref="E43:F43"/>
    <mergeCell ref="L41:M41"/>
    <mergeCell ref="G42:H42"/>
    <mergeCell ref="D41:F41"/>
    <mergeCell ref="G41:H41"/>
    <mergeCell ref="I41:J41"/>
    <mergeCell ref="I42:J42"/>
    <mergeCell ref="I12:K12"/>
    <mergeCell ref="L39:M39"/>
    <mergeCell ref="L40:M40"/>
    <mergeCell ref="L38:M38"/>
    <mergeCell ref="I26:J29"/>
    <mergeCell ref="I31:J31"/>
    <mergeCell ref="I35:J35"/>
    <mergeCell ref="I36:J36"/>
    <mergeCell ref="L34:M34"/>
    <mergeCell ref="I40:J40"/>
    <mergeCell ref="G40:H40"/>
    <mergeCell ref="G34:H34"/>
    <mergeCell ref="G35:H35"/>
    <mergeCell ref="G36:H36"/>
    <mergeCell ref="G37:H37"/>
    <mergeCell ref="I15:K15"/>
    <mergeCell ref="G38:H38"/>
    <mergeCell ref="G39:H39"/>
    <mergeCell ref="E10:H10"/>
    <mergeCell ref="G32:H32"/>
    <mergeCell ref="E13:H13"/>
    <mergeCell ref="E14:H14"/>
    <mergeCell ref="E15:H15"/>
    <mergeCell ref="G25:H29"/>
    <mergeCell ref="I10:K10"/>
    <mergeCell ref="L31:M31"/>
    <mergeCell ref="L29:M29"/>
    <mergeCell ref="S42:T42"/>
    <mergeCell ref="S40:T40"/>
    <mergeCell ref="S37:T37"/>
    <mergeCell ref="S38:T38"/>
    <mergeCell ref="S39:T39"/>
    <mergeCell ref="S41:T41"/>
    <mergeCell ref="Q40:R40"/>
    <mergeCell ref="Q42:R42"/>
    <mergeCell ref="Q38:R38"/>
    <mergeCell ref="Q39:R39"/>
    <mergeCell ref="S34:T34"/>
    <mergeCell ref="U27:U29"/>
    <mergeCell ref="S31:T31"/>
    <mergeCell ref="Q37:R37"/>
    <mergeCell ref="S36:T36"/>
    <mergeCell ref="S32:T32"/>
    <mergeCell ref="S33:T33"/>
    <mergeCell ref="Q36:R36"/>
    <mergeCell ref="N31:O31"/>
    <mergeCell ref="L15:O15"/>
    <mergeCell ref="N29:O29"/>
    <mergeCell ref="S35:T35"/>
    <mergeCell ref="S26:T26"/>
    <mergeCell ref="S27:T28"/>
    <mergeCell ref="Q35:R35"/>
    <mergeCell ref="Q34:R34"/>
    <mergeCell ref="Q31:R31"/>
    <mergeCell ref="Q26:R26"/>
    <mergeCell ref="S15:U15"/>
    <mergeCell ref="P15:R15"/>
    <mergeCell ref="S10:U10"/>
    <mergeCell ref="S11:U11"/>
    <mergeCell ref="S13:U13"/>
    <mergeCell ref="L10:O10"/>
    <mergeCell ref="P10:R10"/>
    <mergeCell ref="L4:R4"/>
    <mergeCell ref="L5:O5"/>
    <mergeCell ref="L7:O7"/>
    <mergeCell ref="P9:R9"/>
    <mergeCell ref="I4:K5"/>
    <mergeCell ref="A4:D5"/>
    <mergeCell ref="S4:U5"/>
    <mergeCell ref="S9:U9"/>
    <mergeCell ref="L8:O8"/>
    <mergeCell ref="L9:O9"/>
    <mergeCell ref="E4:H5"/>
    <mergeCell ref="P5:R5"/>
    <mergeCell ref="E9:H9"/>
    <mergeCell ref="I9:K9"/>
    <mergeCell ref="A7:D7"/>
    <mergeCell ref="S7:U7"/>
    <mergeCell ref="I8:K8"/>
    <mergeCell ref="S8:U8"/>
    <mergeCell ref="E7:H7"/>
    <mergeCell ref="I7:K7"/>
    <mergeCell ref="P7:R7"/>
    <mergeCell ref="P8:R8"/>
    <mergeCell ref="E8:H8"/>
    <mergeCell ref="B10:D10"/>
    <mergeCell ref="N26:O26"/>
    <mergeCell ref="I13:K13"/>
    <mergeCell ref="E12:H12"/>
    <mergeCell ref="A25:F29"/>
    <mergeCell ref="K26:K27"/>
    <mergeCell ref="L11:O11"/>
    <mergeCell ref="L12:O12"/>
    <mergeCell ref="L26:M26"/>
    <mergeCell ref="L27:M28"/>
    <mergeCell ref="I32:J32"/>
    <mergeCell ref="N33:O33"/>
    <mergeCell ref="I33:J33"/>
    <mergeCell ref="Q32:R32"/>
    <mergeCell ref="Q33:R33"/>
    <mergeCell ref="N32:O32"/>
    <mergeCell ref="L32:M32"/>
    <mergeCell ref="L33:M33"/>
    <mergeCell ref="N36:O36"/>
    <mergeCell ref="L35:M35"/>
    <mergeCell ref="L36:M36"/>
    <mergeCell ref="G33:H33"/>
    <mergeCell ref="N35:O35"/>
    <mergeCell ref="I34:J34"/>
    <mergeCell ref="N34:O34"/>
    <mergeCell ref="U25:U26"/>
    <mergeCell ref="K28:K29"/>
    <mergeCell ref="I25:T25"/>
    <mergeCell ref="P27:P28"/>
    <mergeCell ref="N27:O28"/>
    <mergeCell ref="Q29:R29"/>
    <mergeCell ref="S29:T29"/>
    <mergeCell ref="Q27:R28"/>
  </mergeCells>
  <printOptions/>
  <pageMargins left="0.5905511811023623" right="0.5905511811023623" top="0.984251968503937" bottom="0.7874015748031497" header="0.5118110236220472" footer="0.5118110236220472"/>
  <pageSetup horizontalDpi="600" verticalDpi="600" orientation="portrait" paperSize="9" r:id="rId1"/>
  <headerFooter alignWithMargins="0">
    <oddHeader>&amp;L&amp;8 148　　　市民生活</oddHeader>
  </headerFooter>
</worksheet>
</file>

<file path=xl/worksheets/sheet5.xml><?xml version="1.0" encoding="utf-8"?>
<worksheet xmlns="http://schemas.openxmlformats.org/spreadsheetml/2006/main" xmlns:r="http://schemas.openxmlformats.org/officeDocument/2006/relationships">
  <dimension ref="A1:V32"/>
  <sheetViews>
    <sheetView workbookViewId="0" topLeftCell="A7">
      <selection activeCell="P16" sqref="Q16:T16"/>
    </sheetView>
  </sheetViews>
  <sheetFormatPr defaultColWidth="9.00390625" defaultRowHeight="13.5"/>
  <cols>
    <col min="1" max="1" width="2.50390625" style="0" customWidth="1"/>
    <col min="2" max="3" width="4.375" style="0" customWidth="1"/>
    <col min="4" max="4" width="7.50390625" style="0" customWidth="1"/>
    <col min="5" max="10" width="3.75390625" style="0" customWidth="1"/>
    <col min="11" max="11" width="7.875" style="0" customWidth="1"/>
    <col min="12" max="12" width="4.25390625" style="0" customWidth="1"/>
    <col min="13" max="13" width="4.00390625" style="0" customWidth="1"/>
    <col min="14" max="15" width="3.75390625" style="0" customWidth="1"/>
    <col min="16" max="16" width="7.50390625" style="0" customWidth="1"/>
    <col min="17" max="20" width="3.75390625" style="0" customWidth="1"/>
    <col min="21" max="21" width="7.50390625" style="0" customWidth="1"/>
  </cols>
  <sheetData>
    <row r="1" spans="1:21" ht="26.25" customHeight="1">
      <c r="A1" s="11"/>
      <c r="B1" s="11"/>
      <c r="C1" s="11"/>
      <c r="D1" s="11"/>
      <c r="E1" s="11"/>
      <c r="F1" s="11"/>
      <c r="G1" s="11"/>
      <c r="H1" s="11"/>
      <c r="I1" s="11"/>
      <c r="J1" s="11"/>
      <c r="K1" s="11"/>
      <c r="L1" s="11"/>
      <c r="M1" s="11"/>
      <c r="N1" s="11"/>
      <c r="O1" s="11"/>
      <c r="P1" s="11"/>
      <c r="Q1" s="11"/>
      <c r="R1" s="11"/>
      <c r="S1" s="11"/>
      <c r="T1" s="11"/>
      <c r="U1" s="11"/>
    </row>
    <row r="2" spans="1:21" ht="22.5" customHeight="1">
      <c r="A2" s="63" t="s">
        <v>191</v>
      </c>
      <c r="B2" s="63"/>
      <c r="C2" s="63"/>
      <c r="D2" s="63"/>
      <c r="E2" s="63"/>
      <c r="F2" s="63"/>
      <c r="G2" s="63"/>
      <c r="H2" s="63"/>
      <c r="I2" s="63"/>
      <c r="J2" s="63"/>
      <c r="K2" s="63"/>
      <c r="L2" s="63"/>
      <c r="M2" s="63"/>
      <c r="N2" s="63"/>
      <c r="O2" s="63"/>
      <c r="P2" s="63"/>
      <c r="Q2" s="63"/>
      <c r="R2" s="63"/>
      <c r="S2" s="63"/>
      <c r="T2" s="63"/>
      <c r="U2" s="63"/>
    </row>
    <row r="3" spans="2:21" ht="13.5" customHeight="1">
      <c r="B3" s="18"/>
      <c r="C3" s="18"/>
      <c r="D3" s="18"/>
      <c r="E3" s="18"/>
      <c r="F3" s="18"/>
      <c r="G3" s="18"/>
      <c r="H3" s="18"/>
      <c r="I3" s="18"/>
      <c r="J3" s="18"/>
      <c r="K3" s="18"/>
      <c r="L3" s="18"/>
      <c r="M3" s="18"/>
      <c r="N3" s="18"/>
      <c r="O3" s="18"/>
      <c r="P3" s="18"/>
      <c r="Q3" s="18"/>
      <c r="R3" s="18"/>
      <c r="S3" s="18"/>
      <c r="T3" s="18"/>
      <c r="U3" s="150" t="s">
        <v>289</v>
      </c>
    </row>
    <row r="4" spans="1:21" ht="13.5" customHeight="1">
      <c r="A4" s="223" t="s">
        <v>44</v>
      </c>
      <c r="B4" s="242"/>
      <c r="C4" s="242"/>
      <c r="D4" s="242"/>
      <c r="E4" s="242" t="s">
        <v>41</v>
      </c>
      <c r="F4" s="242"/>
      <c r="G4" s="379" t="s">
        <v>240</v>
      </c>
      <c r="H4" s="379"/>
      <c r="I4" s="379" t="s">
        <v>241</v>
      </c>
      <c r="J4" s="379"/>
      <c r="K4" s="143" t="s">
        <v>242</v>
      </c>
      <c r="L4" s="379" t="s">
        <v>243</v>
      </c>
      <c r="M4" s="379"/>
      <c r="N4" s="379" t="s">
        <v>244</v>
      </c>
      <c r="O4" s="379"/>
      <c r="P4" s="143" t="s">
        <v>245</v>
      </c>
      <c r="Q4" s="379" t="s">
        <v>246</v>
      </c>
      <c r="R4" s="379"/>
      <c r="S4" s="379" t="s">
        <v>247</v>
      </c>
      <c r="T4" s="379"/>
      <c r="U4" s="310" t="s">
        <v>43</v>
      </c>
    </row>
    <row r="5" spans="1:21" ht="13.5" customHeight="1">
      <c r="A5" s="224"/>
      <c r="B5" s="243"/>
      <c r="C5" s="243"/>
      <c r="D5" s="243"/>
      <c r="E5" s="243"/>
      <c r="F5" s="243"/>
      <c r="G5" s="390" t="s">
        <v>45</v>
      </c>
      <c r="H5" s="390"/>
      <c r="I5" s="380" t="s">
        <v>239</v>
      </c>
      <c r="J5" s="380"/>
      <c r="K5" s="144" t="s">
        <v>238</v>
      </c>
      <c r="L5" s="380" t="s">
        <v>237</v>
      </c>
      <c r="M5" s="380"/>
      <c r="N5" s="380" t="s">
        <v>236</v>
      </c>
      <c r="O5" s="380"/>
      <c r="P5" s="144" t="s">
        <v>235</v>
      </c>
      <c r="Q5" s="380" t="s">
        <v>234</v>
      </c>
      <c r="R5" s="380"/>
      <c r="S5" s="390" t="s">
        <v>46</v>
      </c>
      <c r="T5" s="390"/>
      <c r="U5" s="324"/>
    </row>
    <row r="6" spans="1:21" ht="4.5" customHeight="1">
      <c r="A6" s="372"/>
      <c r="B6" s="372"/>
      <c r="C6" s="141"/>
      <c r="D6" s="92"/>
      <c r="E6" s="94"/>
      <c r="F6" s="94"/>
      <c r="G6" s="94"/>
      <c r="H6" s="94"/>
      <c r="I6" s="94"/>
      <c r="J6" s="94"/>
      <c r="K6" s="94"/>
      <c r="L6" s="94"/>
      <c r="M6" s="94"/>
      <c r="N6" s="94"/>
      <c r="O6" s="94"/>
      <c r="P6" s="94"/>
      <c r="Q6" s="94"/>
      <c r="R6" s="94"/>
      <c r="S6" s="94"/>
      <c r="T6" s="94"/>
      <c r="U6" s="94"/>
    </row>
    <row r="7" spans="1:21" ht="18" customHeight="1">
      <c r="A7" s="381" t="s">
        <v>196</v>
      </c>
      <c r="B7" s="381"/>
      <c r="C7" s="381"/>
      <c r="D7" s="382"/>
      <c r="E7" s="250">
        <f>SUM(G7:U7)</f>
        <v>37970</v>
      </c>
      <c r="F7" s="342"/>
      <c r="G7" s="342">
        <f>SUM(G8:H9)</f>
        <v>1520</v>
      </c>
      <c r="H7" s="342"/>
      <c r="I7" s="342">
        <f>SUM(I8:J9)</f>
        <v>1660</v>
      </c>
      <c r="J7" s="342"/>
      <c r="K7" s="130">
        <f>SUM(K8:K9)</f>
        <v>4150</v>
      </c>
      <c r="L7" s="342">
        <f>SUM(L8:M9)</f>
        <v>9480</v>
      </c>
      <c r="M7" s="342"/>
      <c r="N7" s="342">
        <v>11210</v>
      </c>
      <c r="O7" s="342"/>
      <c r="P7" s="130">
        <f>SUM(P8:P9)</f>
        <v>4960</v>
      </c>
      <c r="Q7" s="342">
        <v>3730</v>
      </c>
      <c r="R7" s="342"/>
      <c r="S7" s="342">
        <f>SUM(S8:T9)</f>
        <v>480</v>
      </c>
      <c r="T7" s="342"/>
      <c r="U7" s="130">
        <f>SUM(U8:U9)</f>
        <v>780</v>
      </c>
    </row>
    <row r="8" spans="1:21" ht="18" customHeight="1">
      <c r="A8" s="381" t="s">
        <v>197</v>
      </c>
      <c r="B8" s="381"/>
      <c r="C8" s="381"/>
      <c r="D8" s="382"/>
      <c r="E8" s="250">
        <v>37820</v>
      </c>
      <c r="F8" s="342"/>
      <c r="G8" s="342">
        <v>1520</v>
      </c>
      <c r="H8" s="342"/>
      <c r="I8" s="342">
        <v>1660</v>
      </c>
      <c r="J8" s="342"/>
      <c r="K8" s="130">
        <v>4150</v>
      </c>
      <c r="L8" s="342">
        <v>9480</v>
      </c>
      <c r="M8" s="342"/>
      <c r="N8" s="342">
        <v>11180</v>
      </c>
      <c r="O8" s="342"/>
      <c r="P8" s="130">
        <v>4960</v>
      </c>
      <c r="Q8" s="342">
        <v>3680</v>
      </c>
      <c r="R8" s="342"/>
      <c r="S8" s="342">
        <v>400</v>
      </c>
      <c r="T8" s="342"/>
      <c r="U8" s="130">
        <v>780</v>
      </c>
    </row>
    <row r="9" spans="1:21" ht="18" customHeight="1">
      <c r="A9" s="381" t="s">
        <v>137</v>
      </c>
      <c r="B9" s="381"/>
      <c r="C9" s="381"/>
      <c r="D9" s="382"/>
      <c r="E9" s="250">
        <v>150</v>
      </c>
      <c r="F9" s="342"/>
      <c r="G9" s="342" t="s">
        <v>233</v>
      </c>
      <c r="H9" s="342"/>
      <c r="I9" s="342" t="s">
        <v>233</v>
      </c>
      <c r="J9" s="342"/>
      <c r="K9" s="130" t="s">
        <v>233</v>
      </c>
      <c r="L9" s="342" t="s">
        <v>233</v>
      </c>
      <c r="M9" s="342"/>
      <c r="N9" s="342">
        <v>20</v>
      </c>
      <c r="O9" s="342"/>
      <c r="P9" s="130" t="s">
        <v>233</v>
      </c>
      <c r="Q9" s="342">
        <v>40</v>
      </c>
      <c r="R9" s="342"/>
      <c r="S9" s="342">
        <v>80</v>
      </c>
      <c r="T9" s="342"/>
      <c r="U9" s="130" t="s">
        <v>233</v>
      </c>
    </row>
    <row r="10" spans="1:4" ht="4.5" customHeight="1">
      <c r="A10" s="75"/>
      <c r="B10" s="72"/>
      <c r="C10" s="72"/>
      <c r="D10" s="147"/>
    </row>
    <row r="11" spans="1:21" ht="13.5" customHeight="1">
      <c r="A11" s="87" t="s">
        <v>270</v>
      </c>
      <c r="B11" s="80"/>
      <c r="C11" s="80"/>
      <c r="D11" s="80"/>
      <c r="E11" s="80"/>
      <c r="F11" s="80"/>
      <c r="G11" s="80"/>
      <c r="H11" s="80"/>
      <c r="I11" s="80"/>
      <c r="J11" s="80"/>
      <c r="K11" s="80"/>
      <c r="L11" s="80"/>
      <c r="M11" s="80"/>
      <c r="N11" s="80"/>
      <c r="O11" s="80"/>
      <c r="P11" s="80"/>
      <c r="Q11" s="80"/>
      <c r="R11" s="80"/>
      <c r="S11" s="80"/>
      <c r="T11" s="80"/>
      <c r="U11" s="80"/>
    </row>
    <row r="12" spans="1:21" ht="13.5" customHeight="1">
      <c r="A12" s="7"/>
      <c r="B12" s="7"/>
      <c r="C12" s="7"/>
      <c r="D12" s="7"/>
      <c r="E12" s="7"/>
      <c r="F12" s="7"/>
      <c r="G12" s="7"/>
      <c r="H12" s="7"/>
      <c r="I12" s="7"/>
      <c r="J12" s="7"/>
      <c r="K12" s="7"/>
      <c r="L12" s="7"/>
      <c r="M12" s="7"/>
      <c r="N12" s="7"/>
      <c r="O12" s="7"/>
      <c r="P12" s="7"/>
      <c r="Q12" s="7"/>
      <c r="R12" s="7"/>
      <c r="S12" s="7"/>
      <c r="T12" s="7"/>
      <c r="U12" s="7"/>
    </row>
    <row r="13" spans="1:21" ht="13.5" customHeight="1">
      <c r="A13" s="11"/>
      <c r="B13" s="11"/>
      <c r="C13" s="11"/>
      <c r="D13" s="11"/>
      <c r="E13" s="11"/>
      <c r="F13" s="11"/>
      <c r="G13" s="11"/>
      <c r="H13" s="11"/>
      <c r="I13" s="11"/>
      <c r="J13" s="11"/>
      <c r="K13" s="11"/>
      <c r="L13" s="11"/>
      <c r="M13" s="11"/>
      <c r="N13" s="11"/>
      <c r="O13" s="11"/>
      <c r="P13" s="11"/>
      <c r="Q13" s="11"/>
      <c r="R13" s="11"/>
      <c r="S13" s="11"/>
      <c r="T13" s="11"/>
      <c r="U13" s="11"/>
    </row>
    <row r="14" spans="1:21" ht="13.5" customHeight="1">
      <c r="A14" s="11"/>
      <c r="B14" s="11"/>
      <c r="C14" s="11"/>
      <c r="D14" s="11"/>
      <c r="E14" s="11"/>
      <c r="F14" s="11"/>
      <c r="G14" s="11"/>
      <c r="H14" s="11"/>
      <c r="I14" s="11"/>
      <c r="J14" s="11"/>
      <c r="K14" s="11"/>
      <c r="L14" s="11"/>
      <c r="M14" s="11"/>
      <c r="N14" s="11"/>
      <c r="O14" s="11"/>
      <c r="P14" s="11"/>
      <c r="Q14" s="11"/>
      <c r="R14" s="11"/>
      <c r="S14" s="11"/>
      <c r="T14" s="11"/>
      <c r="U14" s="11"/>
    </row>
    <row r="15" spans="1:21" ht="26.25" customHeight="1">
      <c r="A15" s="63" t="s">
        <v>72</v>
      </c>
      <c r="B15" s="63"/>
      <c r="C15" s="63"/>
      <c r="D15" s="63"/>
      <c r="E15" s="63"/>
      <c r="F15" s="63"/>
      <c r="G15" s="63"/>
      <c r="H15" s="63"/>
      <c r="I15" s="63"/>
      <c r="J15" s="63"/>
      <c r="K15" s="63"/>
      <c r="L15" s="63"/>
      <c r="M15" s="63"/>
      <c r="N15" s="63"/>
      <c r="O15" s="63"/>
      <c r="P15" s="63"/>
      <c r="Q15" s="63"/>
      <c r="R15" s="63"/>
      <c r="S15" s="63"/>
      <c r="T15" s="63"/>
      <c r="U15" s="63"/>
    </row>
    <row r="16" spans="2:21" ht="13.5" customHeight="1">
      <c r="B16" s="18"/>
      <c r="C16" s="18"/>
      <c r="D16" s="18"/>
      <c r="E16" s="18"/>
      <c r="F16" s="18"/>
      <c r="G16" s="18"/>
      <c r="H16" s="18"/>
      <c r="I16" s="18"/>
      <c r="J16" s="18"/>
      <c r="K16" s="18"/>
      <c r="L16" s="18"/>
      <c r="M16" s="18"/>
      <c r="N16" s="18"/>
      <c r="O16" s="18"/>
      <c r="P16" s="18"/>
      <c r="Q16" s="18"/>
      <c r="R16" s="18"/>
      <c r="S16" s="18"/>
      <c r="T16" s="18"/>
      <c r="U16" s="150" t="s">
        <v>136</v>
      </c>
    </row>
    <row r="17" spans="1:21" ht="7.5" customHeight="1">
      <c r="A17" s="223" t="s">
        <v>66</v>
      </c>
      <c r="B17" s="242"/>
      <c r="C17" s="242"/>
      <c r="D17" s="242"/>
      <c r="E17" s="242"/>
      <c r="F17" s="242"/>
      <c r="G17" s="242" t="s">
        <v>41</v>
      </c>
      <c r="H17" s="242"/>
      <c r="I17" s="242" t="s">
        <v>157</v>
      </c>
      <c r="J17" s="310"/>
      <c r="K17" s="91"/>
      <c r="L17" s="385" t="s">
        <v>252</v>
      </c>
      <c r="M17" s="385"/>
      <c r="N17" s="385" t="s">
        <v>253</v>
      </c>
      <c r="O17" s="385"/>
      <c r="P17" s="385" t="s">
        <v>254</v>
      </c>
      <c r="Q17" s="385" t="s">
        <v>255</v>
      </c>
      <c r="R17" s="385"/>
      <c r="S17" s="385" t="s">
        <v>256</v>
      </c>
      <c r="T17" s="385"/>
      <c r="U17" s="310" t="s">
        <v>43</v>
      </c>
    </row>
    <row r="18" spans="1:21" ht="9.75" customHeight="1">
      <c r="A18" s="224"/>
      <c r="B18" s="243"/>
      <c r="C18" s="243"/>
      <c r="D18" s="243"/>
      <c r="E18" s="243"/>
      <c r="F18" s="243"/>
      <c r="G18" s="243"/>
      <c r="H18" s="243"/>
      <c r="I18" s="243"/>
      <c r="J18" s="243"/>
      <c r="K18" s="243" t="s">
        <v>73</v>
      </c>
      <c r="L18" s="386"/>
      <c r="M18" s="386"/>
      <c r="N18" s="386"/>
      <c r="O18" s="386"/>
      <c r="P18" s="386"/>
      <c r="Q18" s="386"/>
      <c r="R18" s="386"/>
      <c r="S18" s="386"/>
      <c r="T18" s="386"/>
      <c r="U18" s="324"/>
    </row>
    <row r="19" spans="1:21" ht="9.75" customHeight="1">
      <c r="A19" s="224"/>
      <c r="B19" s="243"/>
      <c r="C19" s="243"/>
      <c r="D19" s="243"/>
      <c r="E19" s="243"/>
      <c r="F19" s="243"/>
      <c r="G19" s="243"/>
      <c r="H19" s="243"/>
      <c r="I19" s="243"/>
      <c r="J19" s="243"/>
      <c r="K19" s="243"/>
      <c r="L19" s="383" t="s">
        <v>248</v>
      </c>
      <c r="M19" s="383"/>
      <c r="N19" s="383" t="s">
        <v>249</v>
      </c>
      <c r="O19" s="383"/>
      <c r="P19" s="383" t="s">
        <v>250</v>
      </c>
      <c r="Q19" s="383" t="s">
        <v>251</v>
      </c>
      <c r="R19" s="383"/>
      <c r="S19" s="383" t="s">
        <v>46</v>
      </c>
      <c r="T19" s="383"/>
      <c r="U19" s="324"/>
    </row>
    <row r="20" spans="1:21" ht="7.5" customHeight="1">
      <c r="A20" s="224"/>
      <c r="B20" s="243"/>
      <c r="C20" s="243"/>
      <c r="D20" s="243"/>
      <c r="E20" s="243"/>
      <c r="F20" s="243"/>
      <c r="G20" s="243"/>
      <c r="H20" s="243"/>
      <c r="I20" s="243"/>
      <c r="J20" s="243"/>
      <c r="K20" s="243"/>
      <c r="L20" s="384"/>
      <c r="M20" s="384"/>
      <c r="N20" s="384"/>
      <c r="O20" s="384"/>
      <c r="P20" s="384"/>
      <c r="Q20" s="384"/>
      <c r="R20" s="384"/>
      <c r="S20" s="384"/>
      <c r="T20" s="384"/>
      <c r="U20" s="324"/>
    </row>
    <row r="21" spans="1:21" ht="5.25" customHeight="1">
      <c r="A21" s="148"/>
      <c r="B21" s="148"/>
      <c r="C21" s="148"/>
      <c r="D21" s="148"/>
      <c r="E21" s="395"/>
      <c r="F21" s="396"/>
      <c r="G21" s="94"/>
      <c r="H21" s="94"/>
      <c r="I21" s="94"/>
      <c r="J21" s="94"/>
      <c r="K21" s="94"/>
      <c r="L21" s="94"/>
      <c r="M21" s="94"/>
      <c r="N21" s="94"/>
      <c r="O21" s="94"/>
      <c r="P21" s="94"/>
      <c r="Q21" s="94"/>
      <c r="R21" s="94"/>
      <c r="S21" s="94"/>
      <c r="T21" s="94"/>
      <c r="U21" s="94"/>
    </row>
    <row r="22" spans="1:21" ht="12" customHeight="1">
      <c r="A22" s="391" t="s">
        <v>158</v>
      </c>
      <c r="B22" s="391"/>
      <c r="C22" s="391"/>
      <c r="D22" s="391"/>
      <c r="E22" s="391"/>
      <c r="F22" s="392"/>
      <c r="G22" s="387">
        <v>33020</v>
      </c>
      <c r="H22" s="342"/>
      <c r="I22" s="342">
        <f>I24+I25</f>
        <v>4260</v>
      </c>
      <c r="J22" s="342"/>
      <c r="K22" s="342">
        <f>K24+K25</f>
        <v>180</v>
      </c>
      <c r="L22" s="342">
        <f>L24+L25</f>
        <v>6520</v>
      </c>
      <c r="M22" s="342"/>
      <c r="N22" s="342">
        <f>N24+N25</f>
        <v>10370</v>
      </c>
      <c r="O22" s="342"/>
      <c r="P22" s="342">
        <f>P24+P25</f>
        <v>7970</v>
      </c>
      <c r="Q22" s="342">
        <f>Q24+Q25</f>
        <v>2780</v>
      </c>
      <c r="R22" s="342"/>
      <c r="S22" s="342">
        <f>S24+S25</f>
        <v>370</v>
      </c>
      <c r="T22" s="342"/>
      <c r="U22" s="342">
        <f>U24+U25</f>
        <v>740</v>
      </c>
    </row>
    <row r="23" spans="1:21" ht="12" customHeight="1">
      <c r="A23" s="391" t="s">
        <v>74</v>
      </c>
      <c r="B23" s="391"/>
      <c r="C23" s="391"/>
      <c r="D23" s="391"/>
      <c r="E23" s="391"/>
      <c r="F23" s="392"/>
      <c r="G23" s="388"/>
      <c r="H23" s="389"/>
      <c r="I23" s="342"/>
      <c r="J23" s="342"/>
      <c r="K23" s="342"/>
      <c r="L23" s="342"/>
      <c r="M23" s="342"/>
      <c r="N23" s="342"/>
      <c r="O23" s="342"/>
      <c r="P23" s="342"/>
      <c r="Q23" s="342"/>
      <c r="R23" s="342"/>
      <c r="S23" s="342"/>
      <c r="T23" s="342"/>
      <c r="U23" s="342"/>
    </row>
    <row r="24" spans="1:21" ht="18" customHeight="1">
      <c r="A24" s="146"/>
      <c r="B24" s="146"/>
      <c r="C24" s="146"/>
      <c r="D24" s="391" t="s">
        <v>69</v>
      </c>
      <c r="E24" s="391"/>
      <c r="F24" s="392"/>
      <c r="G24" s="250">
        <v>16550</v>
      </c>
      <c r="H24" s="342"/>
      <c r="I24" s="342">
        <v>1680</v>
      </c>
      <c r="J24" s="342"/>
      <c r="K24" s="130">
        <v>70</v>
      </c>
      <c r="L24" s="342">
        <v>2910</v>
      </c>
      <c r="M24" s="342"/>
      <c r="N24" s="342">
        <v>5490</v>
      </c>
      <c r="O24" s="342"/>
      <c r="P24" s="130">
        <v>4330</v>
      </c>
      <c r="Q24" s="342">
        <v>1800</v>
      </c>
      <c r="R24" s="342"/>
      <c r="S24" s="342">
        <v>230</v>
      </c>
      <c r="T24" s="342"/>
      <c r="U24" s="130">
        <v>80</v>
      </c>
    </row>
    <row r="25" spans="1:21" ht="18" customHeight="1">
      <c r="A25" s="146"/>
      <c r="B25" s="146"/>
      <c r="C25" s="146"/>
      <c r="D25" s="391" t="s">
        <v>70</v>
      </c>
      <c r="E25" s="391"/>
      <c r="F25" s="392"/>
      <c r="G25" s="250">
        <v>16480</v>
      </c>
      <c r="H25" s="342"/>
      <c r="I25" s="342">
        <v>2580</v>
      </c>
      <c r="J25" s="342"/>
      <c r="K25" s="130">
        <v>110</v>
      </c>
      <c r="L25" s="342">
        <v>3610</v>
      </c>
      <c r="M25" s="342"/>
      <c r="N25" s="342">
        <v>4880</v>
      </c>
      <c r="O25" s="342"/>
      <c r="P25" s="130">
        <v>3640</v>
      </c>
      <c r="Q25" s="342">
        <v>980</v>
      </c>
      <c r="R25" s="342"/>
      <c r="S25" s="342">
        <v>140</v>
      </c>
      <c r="T25" s="342"/>
      <c r="U25" s="130">
        <v>660</v>
      </c>
    </row>
    <row r="26" spans="1:21" ht="12" customHeight="1">
      <c r="A26" s="397" t="s">
        <v>159</v>
      </c>
      <c r="B26" s="397"/>
      <c r="C26" s="397"/>
      <c r="D26" s="397"/>
      <c r="E26" s="397"/>
      <c r="F26" s="398"/>
      <c r="G26" s="387">
        <f>SUM(I26,L26:U26)</f>
        <v>6110</v>
      </c>
      <c r="H26" s="342"/>
      <c r="I26" s="342">
        <f>I28+I29</f>
        <v>3340</v>
      </c>
      <c r="J26" s="342"/>
      <c r="K26" s="342">
        <f>K28+K29</f>
        <v>2400</v>
      </c>
      <c r="L26" s="342">
        <f>L28+L29</f>
        <v>590</v>
      </c>
      <c r="M26" s="342"/>
      <c r="N26" s="342">
        <f>N28+N29</f>
        <v>750</v>
      </c>
      <c r="O26" s="342"/>
      <c r="P26" s="342">
        <f>P28+P29</f>
        <v>740</v>
      </c>
      <c r="Q26" s="342">
        <f>Q28+Q29</f>
        <v>290</v>
      </c>
      <c r="R26" s="342"/>
      <c r="S26" s="342">
        <f>SUM(S28:T29)</f>
        <v>100</v>
      </c>
      <c r="T26" s="342"/>
      <c r="U26" s="342">
        <f>U28+U29</f>
        <v>300</v>
      </c>
    </row>
    <row r="27" spans="1:21" ht="12" customHeight="1">
      <c r="A27" s="397" t="s">
        <v>160</v>
      </c>
      <c r="B27" s="397"/>
      <c r="C27" s="397"/>
      <c r="D27" s="397"/>
      <c r="E27" s="397"/>
      <c r="F27" s="398"/>
      <c r="G27" s="388"/>
      <c r="H27" s="389"/>
      <c r="I27" s="342"/>
      <c r="J27" s="342"/>
      <c r="K27" s="342"/>
      <c r="L27" s="342"/>
      <c r="M27" s="342"/>
      <c r="N27" s="342"/>
      <c r="O27" s="342"/>
      <c r="P27" s="342"/>
      <c r="Q27" s="342"/>
      <c r="R27" s="342"/>
      <c r="S27" s="342"/>
      <c r="T27" s="342"/>
      <c r="U27" s="342"/>
    </row>
    <row r="28" spans="1:21" ht="18" customHeight="1">
      <c r="A28" s="146"/>
      <c r="B28" s="146"/>
      <c r="C28" s="146"/>
      <c r="D28" s="391" t="s">
        <v>69</v>
      </c>
      <c r="E28" s="391"/>
      <c r="F28" s="392"/>
      <c r="G28" s="250">
        <v>4360</v>
      </c>
      <c r="H28" s="342"/>
      <c r="I28" s="342">
        <v>2640</v>
      </c>
      <c r="J28" s="342"/>
      <c r="K28" s="130">
        <v>1950</v>
      </c>
      <c r="L28" s="342">
        <v>450</v>
      </c>
      <c r="M28" s="342"/>
      <c r="N28" s="342">
        <v>370</v>
      </c>
      <c r="O28" s="342"/>
      <c r="P28" s="130">
        <v>430</v>
      </c>
      <c r="Q28" s="342">
        <v>150</v>
      </c>
      <c r="R28" s="342"/>
      <c r="S28" s="342">
        <v>100</v>
      </c>
      <c r="T28" s="342"/>
      <c r="U28" s="130">
        <v>230</v>
      </c>
    </row>
    <row r="29" spans="1:21" ht="18" customHeight="1">
      <c r="A29" s="146"/>
      <c r="B29" s="146"/>
      <c r="C29" s="146"/>
      <c r="D29" s="391" t="s">
        <v>70</v>
      </c>
      <c r="E29" s="391"/>
      <c r="F29" s="392"/>
      <c r="G29" s="250">
        <v>1750</v>
      </c>
      <c r="H29" s="342"/>
      <c r="I29" s="342">
        <v>700</v>
      </c>
      <c r="J29" s="342"/>
      <c r="K29" s="130">
        <v>450</v>
      </c>
      <c r="L29" s="342">
        <v>140</v>
      </c>
      <c r="M29" s="342"/>
      <c r="N29" s="342">
        <v>380</v>
      </c>
      <c r="O29" s="342"/>
      <c r="P29" s="130">
        <v>310</v>
      </c>
      <c r="Q29" s="342">
        <v>140</v>
      </c>
      <c r="R29" s="342"/>
      <c r="S29" s="342" t="s">
        <v>291</v>
      </c>
      <c r="T29" s="342"/>
      <c r="U29" s="130">
        <v>70</v>
      </c>
    </row>
    <row r="30" spans="1:6" ht="5.25" customHeight="1">
      <c r="A30" s="149"/>
      <c r="B30" s="149"/>
      <c r="C30" s="149"/>
      <c r="D30" s="149"/>
      <c r="E30" s="393"/>
      <c r="F30" s="394"/>
    </row>
    <row r="31" spans="1:21" ht="13.5" customHeight="1">
      <c r="A31" s="87" t="s">
        <v>270</v>
      </c>
      <c r="B31" s="80"/>
      <c r="C31" s="80"/>
      <c r="D31" s="80"/>
      <c r="E31" s="80"/>
      <c r="F31" s="80"/>
      <c r="G31" s="80"/>
      <c r="H31" s="80"/>
      <c r="I31" s="80"/>
      <c r="J31" s="80"/>
      <c r="K31" s="80"/>
      <c r="L31" s="80"/>
      <c r="M31" s="80"/>
      <c r="N31" s="80"/>
      <c r="O31" s="80"/>
      <c r="P31" s="80"/>
      <c r="Q31" s="80"/>
      <c r="R31" s="80"/>
      <c r="S31" s="80"/>
      <c r="T31" s="80"/>
      <c r="U31" s="80"/>
    </row>
    <row r="32" spans="1:22" ht="13.5" customHeight="1">
      <c r="A32" s="90" t="s">
        <v>232</v>
      </c>
      <c r="U32" s="6"/>
      <c r="V32" s="20"/>
    </row>
  </sheetData>
  <mergeCells count="107">
    <mergeCell ref="G26:H27"/>
    <mergeCell ref="E21:F21"/>
    <mergeCell ref="D28:F28"/>
    <mergeCell ref="A22:F22"/>
    <mergeCell ref="G24:H24"/>
    <mergeCell ref="A27:F27"/>
    <mergeCell ref="A23:F23"/>
    <mergeCell ref="D24:F24"/>
    <mergeCell ref="D25:F25"/>
    <mergeCell ref="A26:F26"/>
    <mergeCell ref="E30:F30"/>
    <mergeCell ref="N4:O4"/>
    <mergeCell ref="N5:O5"/>
    <mergeCell ref="N7:O7"/>
    <mergeCell ref="G7:H7"/>
    <mergeCell ref="G25:H25"/>
    <mergeCell ref="I24:J24"/>
    <mergeCell ref="I25:J25"/>
    <mergeCell ref="N25:O25"/>
    <mergeCell ref="N28:O28"/>
    <mergeCell ref="S4:T4"/>
    <mergeCell ref="U4:U5"/>
    <mergeCell ref="G4:H4"/>
    <mergeCell ref="Q4:R4"/>
    <mergeCell ref="G5:H5"/>
    <mergeCell ref="L4:M4"/>
    <mergeCell ref="L5:M5"/>
    <mergeCell ref="I29:J29"/>
    <mergeCell ref="N26:O27"/>
    <mergeCell ref="A4:D5"/>
    <mergeCell ref="G28:H28"/>
    <mergeCell ref="L28:M28"/>
    <mergeCell ref="D29:F29"/>
    <mergeCell ref="E4:F5"/>
    <mergeCell ref="E7:F7"/>
    <mergeCell ref="E8:F8"/>
    <mergeCell ref="A17:F20"/>
    <mergeCell ref="N22:O23"/>
    <mergeCell ref="N8:O8"/>
    <mergeCell ref="S5:T5"/>
    <mergeCell ref="S7:T7"/>
    <mergeCell ref="S8:T8"/>
    <mergeCell ref="Q7:R7"/>
    <mergeCell ref="Q8:R8"/>
    <mergeCell ref="Q5:R5"/>
    <mergeCell ref="U26:U27"/>
    <mergeCell ref="Q22:R23"/>
    <mergeCell ref="U22:U23"/>
    <mergeCell ref="P22:P23"/>
    <mergeCell ref="S24:T24"/>
    <mergeCell ref="S25:T25"/>
    <mergeCell ref="Q24:R24"/>
    <mergeCell ref="Q25:R25"/>
    <mergeCell ref="P26:P27"/>
    <mergeCell ref="S26:T27"/>
    <mergeCell ref="G29:H29"/>
    <mergeCell ref="S29:T29"/>
    <mergeCell ref="L26:M27"/>
    <mergeCell ref="Q29:R29"/>
    <mergeCell ref="I26:J27"/>
    <mergeCell ref="K26:K27"/>
    <mergeCell ref="I28:J28"/>
    <mergeCell ref="S28:T28"/>
    <mergeCell ref="N29:O29"/>
    <mergeCell ref="L29:M29"/>
    <mergeCell ref="K22:K23"/>
    <mergeCell ref="G17:H20"/>
    <mergeCell ref="L22:M23"/>
    <mergeCell ref="L17:M18"/>
    <mergeCell ref="K18:K20"/>
    <mergeCell ref="I17:J20"/>
    <mergeCell ref="L19:M20"/>
    <mergeCell ref="I22:J23"/>
    <mergeCell ref="G22:H23"/>
    <mergeCell ref="U17:U20"/>
    <mergeCell ref="N19:O20"/>
    <mergeCell ref="Q17:R18"/>
    <mergeCell ref="Q19:R20"/>
    <mergeCell ref="P19:P20"/>
    <mergeCell ref="N17:O18"/>
    <mergeCell ref="S17:T18"/>
    <mergeCell ref="S19:T20"/>
    <mergeCell ref="P17:P18"/>
    <mergeCell ref="L24:M24"/>
    <mergeCell ref="Q28:R28"/>
    <mergeCell ref="S9:T9"/>
    <mergeCell ref="N9:O9"/>
    <mergeCell ref="L9:M9"/>
    <mergeCell ref="Q9:R9"/>
    <mergeCell ref="S22:T23"/>
    <mergeCell ref="Q26:R27"/>
    <mergeCell ref="N24:O24"/>
    <mergeCell ref="L25:M25"/>
    <mergeCell ref="A6:B6"/>
    <mergeCell ref="A8:D8"/>
    <mergeCell ref="G8:H8"/>
    <mergeCell ref="G9:H9"/>
    <mergeCell ref="A7:D7"/>
    <mergeCell ref="A9:D9"/>
    <mergeCell ref="E9:F9"/>
    <mergeCell ref="I9:J9"/>
    <mergeCell ref="L7:M7"/>
    <mergeCell ref="L8:M8"/>
    <mergeCell ref="I4:J4"/>
    <mergeCell ref="I5:J5"/>
    <mergeCell ref="I7:J7"/>
    <mergeCell ref="I8:J8"/>
  </mergeCells>
  <printOptions/>
  <pageMargins left="0.3937007874015748" right="0.3937007874015748" top="0.984251968503937" bottom="0.7874015748031497" header="0.5118110236220472" footer="0.5118110236220472"/>
  <pageSetup horizontalDpi="600" verticalDpi="600" orientation="portrait" paperSize="9" r:id="rId1"/>
  <headerFooter alignWithMargins="0">
    <oddHeader>&amp;R&amp;8市民生活　　　149</oddHeader>
  </headerFooter>
</worksheet>
</file>

<file path=xl/worksheets/sheet6.xml><?xml version="1.0" encoding="utf-8"?>
<worksheet xmlns="http://schemas.openxmlformats.org/spreadsheetml/2006/main" xmlns:r="http://schemas.openxmlformats.org/officeDocument/2006/relationships">
  <dimension ref="A1:AB43"/>
  <sheetViews>
    <sheetView workbookViewId="0" topLeftCell="A19">
      <selection activeCell="P16" sqref="P16:U16"/>
    </sheetView>
  </sheetViews>
  <sheetFormatPr defaultColWidth="9.00390625" defaultRowHeight="13.5"/>
  <cols>
    <col min="1" max="3" width="3.50390625" style="193" customWidth="1"/>
    <col min="4" max="6" width="2.625" style="193" customWidth="1"/>
    <col min="7" max="24" width="3.75390625" style="193" customWidth="1"/>
    <col min="25" max="16384" width="9.00390625" style="193" customWidth="1"/>
  </cols>
  <sheetData>
    <row r="1" spans="1:24" ht="26.25" customHeight="1">
      <c r="A1" s="67" t="s">
        <v>75</v>
      </c>
      <c r="B1" s="61"/>
      <c r="C1" s="61"/>
      <c r="D1" s="61"/>
      <c r="E1" s="61"/>
      <c r="F1" s="61"/>
      <c r="G1" s="61"/>
      <c r="H1" s="61"/>
      <c r="I1" s="61"/>
      <c r="J1" s="61"/>
      <c r="K1" s="61"/>
      <c r="L1" s="61"/>
      <c r="M1" s="61"/>
      <c r="N1" s="61"/>
      <c r="O1" s="61"/>
      <c r="P1" s="61"/>
      <c r="Q1" s="61"/>
      <c r="R1" s="61"/>
      <c r="S1" s="61"/>
      <c r="T1" s="61"/>
      <c r="U1" s="61"/>
      <c r="V1" s="61"/>
      <c r="W1" s="61"/>
      <c r="X1" s="61"/>
    </row>
    <row r="2" spans="1:24" ht="22.5" customHeight="1">
      <c r="A2" s="66" t="s">
        <v>76</v>
      </c>
      <c r="B2" s="66"/>
      <c r="C2" s="66"/>
      <c r="D2" s="66"/>
      <c r="E2" s="66"/>
      <c r="F2" s="66"/>
      <c r="G2" s="66"/>
      <c r="H2" s="66"/>
      <c r="I2" s="66"/>
      <c r="J2" s="66"/>
      <c r="K2" s="66"/>
      <c r="L2" s="66"/>
      <c r="M2" s="66"/>
      <c r="N2" s="66"/>
      <c r="O2" s="66"/>
      <c r="P2" s="66"/>
      <c r="Q2" s="66"/>
      <c r="R2" s="66"/>
      <c r="S2" s="66"/>
      <c r="T2" s="66"/>
      <c r="U2" s="66"/>
      <c r="V2" s="66"/>
      <c r="W2" s="66"/>
      <c r="X2" s="66"/>
    </row>
    <row r="3" spans="1:25" s="196" customFormat="1" ht="13.5" customHeight="1">
      <c r="A3" s="194"/>
      <c r="B3" s="18"/>
      <c r="C3" s="18"/>
      <c r="D3" s="18"/>
      <c r="E3" s="18"/>
      <c r="F3" s="18"/>
      <c r="G3" s="18"/>
      <c r="H3" s="18"/>
      <c r="I3" s="18"/>
      <c r="J3" s="18"/>
      <c r="K3" s="18"/>
      <c r="L3" s="18"/>
      <c r="M3" s="18"/>
      <c r="N3" s="18"/>
      <c r="O3" s="18"/>
      <c r="P3" s="18"/>
      <c r="Q3" s="18"/>
      <c r="R3" s="18"/>
      <c r="S3" s="23"/>
      <c r="T3" s="23"/>
      <c r="U3" s="23"/>
      <c r="V3" s="23"/>
      <c r="W3" s="23"/>
      <c r="X3" s="150" t="s">
        <v>77</v>
      </c>
      <c r="Y3" s="195"/>
    </row>
    <row r="4" spans="1:25" ht="18" customHeight="1">
      <c r="A4" s="316" t="s">
        <v>78</v>
      </c>
      <c r="B4" s="311"/>
      <c r="C4" s="311"/>
      <c r="D4" s="311"/>
      <c r="E4" s="311"/>
      <c r="F4" s="311"/>
      <c r="G4" s="311"/>
      <c r="H4" s="311"/>
      <c r="I4" s="311"/>
      <c r="J4" s="311" t="s">
        <v>280</v>
      </c>
      <c r="K4" s="311"/>
      <c r="L4" s="311"/>
      <c r="M4" s="311" t="s">
        <v>281</v>
      </c>
      <c r="N4" s="311"/>
      <c r="O4" s="311"/>
      <c r="P4" s="311" t="s">
        <v>282</v>
      </c>
      <c r="Q4" s="311"/>
      <c r="R4" s="311"/>
      <c r="S4" s="311" t="s">
        <v>283</v>
      </c>
      <c r="T4" s="311"/>
      <c r="U4" s="311"/>
      <c r="V4" s="419" t="s">
        <v>284</v>
      </c>
      <c r="W4" s="419"/>
      <c r="X4" s="420"/>
      <c r="Y4" s="197"/>
    </row>
    <row r="5" spans="1:25" ht="4.5" customHeight="1">
      <c r="A5" s="152"/>
      <c r="B5" s="152"/>
      <c r="C5" s="152"/>
      <c r="D5" s="152"/>
      <c r="E5" s="152"/>
      <c r="F5" s="152"/>
      <c r="G5" s="152"/>
      <c r="H5" s="152"/>
      <c r="I5" s="153"/>
      <c r="J5" s="154"/>
      <c r="K5" s="154"/>
      <c r="L5" s="154"/>
      <c r="M5" s="154"/>
      <c r="N5" s="154"/>
      <c r="O5" s="154"/>
      <c r="P5" s="154"/>
      <c r="Q5" s="154"/>
      <c r="R5" s="154"/>
      <c r="S5" s="154"/>
      <c r="T5" s="154"/>
      <c r="U5" s="154"/>
      <c r="V5" s="57"/>
      <c r="W5" s="57"/>
      <c r="X5" s="57"/>
      <c r="Y5" s="197"/>
    </row>
    <row r="6" spans="1:25" ht="18" customHeight="1">
      <c r="A6" s="415" t="s">
        <v>79</v>
      </c>
      <c r="B6" s="415"/>
      <c r="C6" s="415"/>
      <c r="D6" s="415"/>
      <c r="E6" s="415"/>
      <c r="F6" s="415"/>
      <c r="G6" s="415"/>
      <c r="H6" s="415"/>
      <c r="I6" s="416"/>
      <c r="J6" s="250">
        <v>3617</v>
      </c>
      <c r="K6" s="250"/>
      <c r="L6" s="250"/>
      <c r="M6" s="250">
        <v>3846</v>
      </c>
      <c r="N6" s="250"/>
      <c r="O6" s="250"/>
      <c r="P6" s="250">
        <v>3769</v>
      </c>
      <c r="Q6" s="250"/>
      <c r="R6" s="250"/>
      <c r="S6" s="250">
        <v>3220</v>
      </c>
      <c r="T6" s="250"/>
      <c r="U6" s="250"/>
      <c r="V6" s="293">
        <v>3207</v>
      </c>
      <c r="W6" s="293"/>
      <c r="X6" s="293"/>
      <c r="Y6" s="197"/>
    </row>
    <row r="7" spans="1:25" ht="4.5" customHeight="1">
      <c r="A7" s="155"/>
      <c r="B7" s="155"/>
      <c r="C7" s="155"/>
      <c r="D7" s="155"/>
      <c r="E7" s="155"/>
      <c r="F7" s="155"/>
      <c r="G7" s="155"/>
      <c r="H7" s="155"/>
      <c r="I7" s="156"/>
      <c r="J7" s="418"/>
      <c r="K7" s="418"/>
      <c r="L7" s="418"/>
      <c r="M7" s="418"/>
      <c r="N7" s="418"/>
      <c r="O7" s="418"/>
      <c r="P7" s="418"/>
      <c r="Q7" s="418"/>
      <c r="R7" s="418"/>
      <c r="S7" s="418"/>
      <c r="T7" s="418"/>
      <c r="U7" s="418"/>
      <c r="V7" s="417"/>
      <c r="W7" s="417"/>
      <c r="X7" s="417"/>
      <c r="Y7" s="197"/>
    </row>
    <row r="8" spans="1:25" ht="18" customHeight="1">
      <c r="A8" s="415" t="s">
        <v>80</v>
      </c>
      <c r="B8" s="415"/>
      <c r="C8" s="415"/>
      <c r="D8" s="415"/>
      <c r="E8" s="415"/>
      <c r="F8" s="415"/>
      <c r="G8" s="415"/>
      <c r="H8" s="415"/>
      <c r="I8" s="416"/>
      <c r="J8" s="250">
        <v>1090</v>
      </c>
      <c r="K8" s="250"/>
      <c r="L8" s="250"/>
      <c r="M8" s="250">
        <v>1021</v>
      </c>
      <c r="N8" s="250"/>
      <c r="O8" s="250"/>
      <c r="P8" s="250">
        <v>1069</v>
      </c>
      <c r="Q8" s="250"/>
      <c r="R8" s="250"/>
      <c r="S8" s="250">
        <v>1159</v>
      </c>
      <c r="T8" s="250"/>
      <c r="U8" s="250"/>
      <c r="V8" s="293">
        <f>SUM(V9:X18)</f>
        <v>1174</v>
      </c>
      <c r="W8" s="293"/>
      <c r="X8" s="293"/>
      <c r="Y8" s="197"/>
    </row>
    <row r="9" spans="1:25" ht="18" customHeight="1">
      <c r="A9" s="157"/>
      <c r="B9" s="157"/>
      <c r="C9" s="415" t="s">
        <v>81</v>
      </c>
      <c r="D9" s="415"/>
      <c r="E9" s="415"/>
      <c r="F9" s="415"/>
      <c r="G9" s="415"/>
      <c r="H9" s="415"/>
      <c r="I9" s="416"/>
      <c r="J9" s="250">
        <v>624</v>
      </c>
      <c r="K9" s="250"/>
      <c r="L9" s="250"/>
      <c r="M9" s="250">
        <v>522</v>
      </c>
      <c r="N9" s="250"/>
      <c r="O9" s="250"/>
      <c r="P9" s="250">
        <v>538</v>
      </c>
      <c r="Q9" s="250"/>
      <c r="R9" s="250"/>
      <c r="S9" s="250">
        <v>624</v>
      </c>
      <c r="T9" s="250"/>
      <c r="U9" s="250"/>
      <c r="V9" s="293">
        <v>653</v>
      </c>
      <c r="W9" s="293"/>
      <c r="X9" s="293"/>
      <c r="Y9" s="197"/>
    </row>
    <row r="10" spans="1:25" ht="18" customHeight="1">
      <c r="A10" s="157"/>
      <c r="B10" s="157"/>
      <c r="C10" s="415" t="s">
        <v>82</v>
      </c>
      <c r="D10" s="415"/>
      <c r="E10" s="415"/>
      <c r="F10" s="415"/>
      <c r="G10" s="415"/>
      <c r="H10" s="415"/>
      <c r="I10" s="416"/>
      <c r="J10" s="250">
        <v>72</v>
      </c>
      <c r="K10" s="250"/>
      <c r="L10" s="250"/>
      <c r="M10" s="250">
        <v>64</v>
      </c>
      <c r="N10" s="250"/>
      <c r="O10" s="250"/>
      <c r="P10" s="250">
        <v>93</v>
      </c>
      <c r="Q10" s="250"/>
      <c r="R10" s="250"/>
      <c r="S10" s="250">
        <v>70</v>
      </c>
      <c r="T10" s="250"/>
      <c r="U10" s="250"/>
      <c r="V10" s="293">
        <v>61</v>
      </c>
      <c r="W10" s="293"/>
      <c r="X10" s="293"/>
      <c r="Y10" s="197"/>
    </row>
    <row r="11" spans="1:25" ht="18" customHeight="1">
      <c r="A11" s="157"/>
      <c r="B11" s="157"/>
      <c r="C11" s="415" t="s">
        <v>83</v>
      </c>
      <c r="D11" s="415"/>
      <c r="E11" s="415"/>
      <c r="F11" s="415"/>
      <c r="G11" s="415"/>
      <c r="H11" s="415"/>
      <c r="I11" s="416"/>
      <c r="J11" s="250">
        <v>4</v>
      </c>
      <c r="K11" s="250"/>
      <c r="L11" s="250"/>
      <c r="M11" s="250" t="s">
        <v>134</v>
      </c>
      <c r="N11" s="250"/>
      <c r="O11" s="250"/>
      <c r="P11" s="250">
        <v>1</v>
      </c>
      <c r="Q11" s="250"/>
      <c r="R11" s="250"/>
      <c r="S11" s="250">
        <v>6</v>
      </c>
      <c r="T11" s="250"/>
      <c r="U11" s="250"/>
      <c r="V11" s="250" t="s">
        <v>134</v>
      </c>
      <c r="W11" s="250"/>
      <c r="X11" s="250"/>
      <c r="Y11" s="197"/>
    </row>
    <row r="12" spans="1:25" ht="18" customHeight="1">
      <c r="A12" s="157"/>
      <c r="B12" s="157"/>
      <c r="C12" s="415" t="s">
        <v>84</v>
      </c>
      <c r="D12" s="415"/>
      <c r="E12" s="415"/>
      <c r="F12" s="415"/>
      <c r="G12" s="415"/>
      <c r="H12" s="415"/>
      <c r="I12" s="416"/>
      <c r="J12" s="250">
        <v>8</v>
      </c>
      <c r="K12" s="250"/>
      <c r="L12" s="250"/>
      <c r="M12" s="250">
        <v>2</v>
      </c>
      <c r="N12" s="250"/>
      <c r="O12" s="250"/>
      <c r="P12" s="250">
        <v>16</v>
      </c>
      <c r="Q12" s="250"/>
      <c r="R12" s="250"/>
      <c r="S12" s="250">
        <v>17</v>
      </c>
      <c r="T12" s="250"/>
      <c r="U12" s="250"/>
      <c r="V12" s="293">
        <v>13</v>
      </c>
      <c r="W12" s="293"/>
      <c r="X12" s="293"/>
      <c r="Y12" s="197"/>
    </row>
    <row r="13" spans="1:25" ht="18" customHeight="1">
      <c r="A13" s="157"/>
      <c r="B13" s="157"/>
      <c r="C13" s="415" t="s">
        <v>85</v>
      </c>
      <c r="D13" s="415"/>
      <c r="E13" s="415"/>
      <c r="F13" s="415"/>
      <c r="G13" s="415"/>
      <c r="H13" s="415"/>
      <c r="I13" s="416"/>
      <c r="J13" s="250">
        <v>156</v>
      </c>
      <c r="K13" s="250"/>
      <c r="L13" s="250"/>
      <c r="M13" s="250">
        <v>214</v>
      </c>
      <c r="N13" s="250"/>
      <c r="O13" s="250"/>
      <c r="P13" s="250">
        <v>208</v>
      </c>
      <c r="Q13" s="250"/>
      <c r="R13" s="250"/>
      <c r="S13" s="250">
        <v>206</v>
      </c>
      <c r="T13" s="250"/>
      <c r="U13" s="250"/>
      <c r="V13" s="293">
        <v>242</v>
      </c>
      <c r="W13" s="293"/>
      <c r="X13" s="293"/>
      <c r="Y13" s="197"/>
    </row>
    <row r="14" spans="1:28" s="196" customFormat="1" ht="18" customHeight="1">
      <c r="A14" s="157"/>
      <c r="B14" s="157"/>
      <c r="C14" s="421" t="s">
        <v>86</v>
      </c>
      <c r="D14" s="421"/>
      <c r="E14" s="421"/>
      <c r="F14" s="421"/>
      <c r="G14" s="421"/>
      <c r="H14" s="421"/>
      <c r="I14" s="422"/>
      <c r="J14" s="250">
        <v>9</v>
      </c>
      <c r="K14" s="250"/>
      <c r="L14" s="250"/>
      <c r="M14" s="250">
        <v>11</v>
      </c>
      <c r="N14" s="250"/>
      <c r="O14" s="250"/>
      <c r="P14" s="250" t="s">
        <v>134</v>
      </c>
      <c r="Q14" s="250"/>
      <c r="R14" s="250"/>
      <c r="S14" s="250" t="s">
        <v>134</v>
      </c>
      <c r="T14" s="250"/>
      <c r="U14" s="250"/>
      <c r="V14" s="250" t="s">
        <v>134</v>
      </c>
      <c r="W14" s="250"/>
      <c r="X14" s="250"/>
      <c r="Y14" s="195"/>
      <c r="AB14" s="198"/>
    </row>
    <row r="15" spans="1:25" ht="18" customHeight="1">
      <c r="A15" s="157"/>
      <c r="B15" s="157"/>
      <c r="C15" s="415" t="s">
        <v>87</v>
      </c>
      <c r="D15" s="415"/>
      <c r="E15" s="415"/>
      <c r="F15" s="415"/>
      <c r="G15" s="415"/>
      <c r="H15" s="415"/>
      <c r="I15" s="416"/>
      <c r="J15" s="250">
        <v>75</v>
      </c>
      <c r="K15" s="250"/>
      <c r="L15" s="250"/>
      <c r="M15" s="250">
        <v>51</v>
      </c>
      <c r="N15" s="250"/>
      <c r="O15" s="250"/>
      <c r="P15" s="250">
        <v>49</v>
      </c>
      <c r="Q15" s="250"/>
      <c r="R15" s="250"/>
      <c r="S15" s="250">
        <v>64</v>
      </c>
      <c r="T15" s="250"/>
      <c r="U15" s="250"/>
      <c r="V15" s="293">
        <v>53</v>
      </c>
      <c r="W15" s="293"/>
      <c r="X15" s="293"/>
      <c r="Y15" s="197"/>
    </row>
    <row r="16" spans="1:25" ht="18" customHeight="1">
      <c r="A16" s="157"/>
      <c r="B16" s="157"/>
      <c r="C16" s="415" t="s">
        <v>88</v>
      </c>
      <c r="D16" s="415"/>
      <c r="E16" s="415"/>
      <c r="F16" s="415"/>
      <c r="G16" s="415"/>
      <c r="H16" s="415"/>
      <c r="I16" s="416"/>
      <c r="J16" s="250">
        <v>104</v>
      </c>
      <c r="K16" s="250"/>
      <c r="L16" s="250"/>
      <c r="M16" s="250">
        <v>110</v>
      </c>
      <c r="N16" s="250"/>
      <c r="O16" s="250"/>
      <c r="P16" s="250">
        <v>120</v>
      </c>
      <c r="Q16" s="250"/>
      <c r="R16" s="250"/>
      <c r="S16" s="250">
        <v>115</v>
      </c>
      <c r="T16" s="250"/>
      <c r="U16" s="250"/>
      <c r="V16" s="293">
        <v>99</v>
      </c>
      <c r="W16" s="293"/>
      <c r="X16" s="293"/>
      <c r="Y16" s="197"/>
    </row>
    <row r="17" spans="1:25" ht="18" customHeight="1">
      <c r="A17" s="157"/>
      <c r="B17" s="157"/>
      <c r="C17" s="415" t="s">
        <v>89</v>
      </c>
      <c r="D17" s="415"/>
      <c r="E17" s="415"/>
      <c r="F17" s="415"/>
      <c r="G17" s="415"/>
      <c r="H17" s="415"/>
      <c r="I17" s="416"/>
      <c r="J17" s="250">
        <v>38</v>
      </c>
      <c r="K17" s="250"/>
      <c r="L17" s="250"/>
      <c r="M17" s="250">
        <v>47</v>
      </c>
      <c r="N17" s="250"/>
      <c r="O17" s="250"/>
      <c r="P17" s="250">
        <v>39</v>
      </c>
      <c r="Q17" s="250"/>
      <c r="R17" s="250"/>
      <c r="S17" s="250">
        <v>51</v>
      </c>
      <c r="T17" s="250"/>
      <c r="U17" s="250"/>
      <c r="V17" s="293">
        <v>42</v>
      </c>
      <c r="W17" s="293"/>
      <c r="X17" s="293"/>
      <c r="Y17" s="197"/>
    </row>
    <row r="18" spans="1:25" ht="18" customHeight="1">
      <c r="A18" s="157"/>
      <c r="B18" s="157"/>
      <c r="C18" s="415" t="s">
        <v>193</v>
      </c>
      <c r="D18" s="415"/>
      <c r="E18" s="415"/>
      <c r="F18" s="415"/>
      <c r="G18" s="415"/>
      <c r="H18" s="415"/>
      <c r="I18" s="416"/>
      <c r="J18" s="250" t="s">
        <v>134</v>
      </c>
      <c r="K18" s="250"/>
      <c r="L18" s="250"/>
      <c r="M18" s="250" t="s">
        <v>134</v>
      </c>
      <c r="N18" s="250"/>
      <c r="O18" s="250"/>
      <c r="P18" s="250">
        <v>5</v>
      </c>
      <c r="Q18" s="250"/>
      <c r="R18" s="250"/>
      <c r="S18" s="250">
        <v>6</v>
      </c>
      <c r="T18" s="250"/>
      <c r="U18" s="250"/>
      <c r="V18" s="293">
        <v>11</v>
      </c>
      <c r="W18" s="293"/>
      <c r="X18" s="293"/>
      <c r="Y18" s="197"/>
    </row>
    <row r="19" spans="1:25" ht="4.5" customHeight="1">
      <c r="A19" s="151"/>
      <c r="B19" s="151"/>
      <c r="C19" s="424"/>
      <c r="D19" s="424"/>
      <c r="E19" s="424"/>
      <c r="F19" s="424"/>
      <c r="G19" s="424"/>
      <c r="H19" s="424"/>
      <c r="I19" s="425"/>
      <c r="J19" s="52"/>
      <c r="K19" s="52"/>
      <c r="L19" s="52"/>
      <c r="M19" s="52"/>
      <c r="N19" s="52"/>
      <c r="O19" s="52"/>
      <c r="P19" s="52"/>
      <c r="Q19" s="52"/>
      <c r="R19" s="52"/>
      <c r="S19" s="52"/>
      <c r="T19" s="52"/>
      <c r="U19" s="52"/>
      <c r="V19" s="52"/>
      <c r="W19" s="52"/>
      <c r="X19" s="52"/>
      <c r="Y19" s="197"/>
    </row>
    <row r="20" spans="1:25" ht="13.5" customHeight="1">
      <c r="A20" s="85" t="s">
        <v>209</v>
      </c>
      <c r="B20" s="79"/>
      <c r="C20" s="79"/>
      <c r="D20" s="79"/>
      <c r="E20" s="79"/>
      <c r="F20" s="79"/>
      <c r="G20" s="79"/>
      <c r="H20" s="79"/>
      <c r="I20" s="79"/>
      <c r="J20" s="79"/>
      <c r="K20" s="79"/>
      <c r="L20" s="79"/>
      <c r="M20" s="79"/>
      <c r="N20" s="79"/>
      <c r="O20" s="79"/>
      <c r="P20" s="79"/>
      <c r="Q20" s="79"/>
      <c r="R20" s="79"/>
      <c r="S20" s="79"/>
      <c r="T20" s="79"/>
      <c r="U20" s="79"/>
      <c r="V20" s="79"/>
      <c r="W20" s="79"/>
      <c r="X20" s="79"/>
      <c r="Y20" s="197"/>
    </row>
    <row r="21" spans="1:25" s="196" customFormat="1" ht="13.5" customHeight="1">
      <c r="A21" s="86" t="s">
        <v>257</v>
      </c>
      <c r="B21" s="199"/>
      <c r="C21" s="199"/>
      <c r="D21" s="199"/>
      <c r="E21" s="199"/>
      <c r="F21" s="199"/>
      <c r="G21" s="199"/>
      <c r="H21" s="199"/>
      <c r="I21" s="199"/>
      <c r="J21" s="199"/>
      <c r="K21" s="199"/>
      <c r="L21" s="199"/>
      <c r="M21" s="199"/>
      <c r="N21" s="199"/>
      <c r="O21" s="199"/>
      <c r="P21" s="199"/>
      <c r="Q21" s="199"/>
      <c r="R21" s="199"/>
      <c r="S21" s="200"/>
      <c r="T21" s="200"/>
      <c r="U21" s="200"/>
      <c r="V21" s="200"/>
      <c r="W21" s="200"/>
      <c r="X21" s="200"/>
      <c r="Y21" s="195"/>
    </row>
    <row r="22" spans="1:25" s="196" customFormat="1" ht="13.5" customHeight="1">
      <c r="A22" s="86" t="s">
        <v>259</v>
      </c>
      <c r="B22" s="199"/>
      <c r="C22" s="199"/>
      <c r="D22" s="199"/>
      <c r="E22" s="199"/>
      <c r="F22" s="199"/>
      <c r="G22" s="199"/>
      <c r="H22" s="199"/>
      <c r="I22" s="199"/>
      <c r="J22" s="199"/>
      <c r="K22" s="199"/>
      <c r="L22" s="199"/>
      <c r="M22" s="199"/>
      <c r="N22" s="199"/>
      <c r="O22" s="199"/>
      <c r="P22" s="199"/>
      <c r="Q22" s="199"/>
      <c r="R22" s="199"/>
      <c r="S22" s="200"/>
      <c r="T22" s="200"/>
      <c r="U22" s="200"/>
      <c r="V22" s="200"/>
      <c r="W22" s="200"/>
      <c r="X22" s="200"/>
      <c r="Y22" s="195"/>
    </row>
    <row r="23" spans="1:24" s="196" customFormat="1" ht="13.5" customHeight="1">
      <c r="A23" s="199"/>
      <c r="B23" s="199"/>
      <c r="C23" s="199"/>
      <c r="D23" s="199"/>
      <c r="E23" s="199"/>
      <c r="F23" s="199"/>
      <c r="G23" s="199"/>
      <c r="H23" s="199"/>
      <c r="I23" s="199"/>
      <c r="J23" s="199"/>
      <c r="K23" s="199"/>
      <c r="L23" s="199"/>
      <c r="M23" s="199"/>
      <c r="N23" s="199"/>
      <c r="O23" s="199"/>
      <c r="P23" s="199"/>
      <c r="Q23" s="199"/>
      <c r="R23" s="199"/>
      <c r="S23" s="199"/>
      <c r="T23" s="199"/>
      <c r="U23" s="199"/>
      <c r="V23" s="199"/>
      <c r="W23" s="199"/>
      <c r="X23" s="199"/>
    </row>
    <row r="24" spans="1:24" s="196" customFormat="1" ht="13.5" customHeight="1">
      <c r="A24" s="199"/>
      <c r="B24" s="199"/>
      <c r="C24" s="199"/>
      <c r="D24" s="199"/>
      <c r="E24" s="199"/>
      <c r="F24" s="199"/>
      <c r="G24" s="199"/>
      <c r="H24" s="199"/>
      <c r="I24" s="199"/>
      <c r="J24" s="199"/>
      <c r="K24" s="199"/>
      <c r="L24" s="199"/>
      <c r="M24" s="199"/>
      <c r="N24" s="199"/>
      <c r="O24" s="199"/>
      <c r="P24" s="199"/>
      <c r="Q24" s="199"/>
      <c r="R24" s="199"/>
      <c r="S24" s="199"/>
      <c r="T24" s="199"/>
      <c r="U24" s="199"/>
      <c r="V24" s="199"/>
      <c r="W24" s="199"/>
      <c r="X24" s="199"/>
    </row>
    <row r="25" spans="1:24" s="196" customFormat="1" ht="13.5" customHeight="1">
      <c r="A25" s="198"/>
      <c r="B25" s="198"/>
      <c r="C25" s="198"/>
      <c r="D25" s="198"/>
      <c r="E25" s="198"/>
      <c r="F25" s="198"/>
      <c r="G25" s="198"/>
      <c r="H25" s="198"/>
      <c r="I25" s="198"/>
      <c r="J25" s="198"/>
      <c r="K25" s="198"/>
      <c r="L25" s="198"/>
      <c r="M25" s="198"/>
      <c r="N25" s="198"/>
      <c r="O25" s="198"/>
      <c r="P25" s="198"/>
      <c r="Q25" s="198"/>
      <c r="R25" s="198"/>
      <c r="S25" s="198"/>
      <c r="T25" s="198"/>
      <c r="U25" s="198"/>
      <c r="V25" s="198"/>
      <c r="W25" s="198"/>
      <c r="X25" s="198"/>
    </row>
    <row r="26" spans="1:24" ht="22.5" customHeight="1">
      <c r="A26" s="63" t="s">
        <v>90</v>
      </c>
      <c r="B26" s="63"/>
      <c r="C26" s="63"/>
      <c r="D26" s="63"/>
      <c r="E26" s="63"/>
      <c r="F26" s="63"/>
      <c r="G26" s="63"/>
      <c r="H26" s="63"/>
      <c r="I26" s="63"/>
      <c r="J26" s="63"/>
      <c r="K26" s="63"/>
      <c r="L26" s="63"/>
      <c r="M26" s="63"/>
      <c r="N26" s="63"/>
      <c r="O26" s="63"/>
      <c r="P26" s="63"/>
      <c r="Q26" s="63"/>
      <c r="R26" s="63"/>
      <c r="S26" s="63"/>
      <c r="T26" s="63"/>
      <c r="U26" s="63"/>
      <c r="V26" s="63"/>
      <c r="W26" s="63"/>
      <c r="X26" s="63"/>
    </row>
    <row r="27" spans="2:24" ht="13.5">
      <c r="B27" s="18"/>
      <c r="C27" s="18"/>
      <c r="D27" s="18"/>
      <c r="E27" s="18"/>
      <c r="F27" s="18"/>
      <c r="G27" s="18"/>
      <c r="H27" s="18"/>
      <c r="I27" s="18"/>
      <c r="J27" s="18"/>
      <c r="K27" s="18"/>
      <c r="L27" s="18"/>
      <c r="M27" s="18"/>
      <c r="N27" s="18"/>
      <c r="O27" s="18"/>
      <c r="P27" s="18"/>
      <c r="Q27" s="18"/>
      <c r="R27" s="18"/>
      <c r="S27" s="18"/>
      <c r="T27" s="78" t="s">
        <v>77</v>
      </c>
      <c r="U27" s="2"/>
      <c r="V27" s="14"/>
      <c r="W27" s="14"/>
      <c r="X27" s="14"/>
    </row>
    <row r="28" spans="1:24" ht="13.5">
      <c r="A28" s="223" t="s">
        <v>40</v>
      </c>
      <c r="B28" s="242"/>
      <c r="C28" s="242"/>
      <c r="D28" s="242" t="s">
        <v>91</v>
      </c>
      <c r="E28" s="242"/>
      <c r="F28" s="242"/>
      <c r="G28" s="242" t="s">
        <v>92</v>
      </c>
      <c r="H28" s="242"/>
      <c r="I28" s="242"/>
      <c r="J28" s="242"/>
      <c r="K28" s="242"/>
      <c r="L28" s="242"/>
      <c r="M28" s="242"/>
      <c r="N28" s="242"/>
      <c r="O28" s="242"/>
      <c r="P28" s="242"/>
      <c r="Q28" s="242"/>
      <c r="R28" s="242"/>
      <c r="S28" s="242"/>
      <c r="T28" s="310"/>
      <c r="U28" s="15"/>
      <c r="V28" s="15"/>
      <c r="W28" s="15"/>
      <c r="X28" s="15"/>
    </row>
    <row r="29" spans="1:24" ht="11.25" customHeight="1">
      <c r="A29" s="224"/>
      <c r="B29" s="243"/>
      <c r="C29" s="243"/>
      <c r="D29" s="243"/>
      <c r="E29" s="243"/>
      <c r="F29" s="243"/>
      <c r="G29" s="308" t="s">
        <v>99</v>
      </c>
      <c r="H29" s="308"/>
      <c r="I29" s="243" t="s">
        <v>93</v>
      </c>
      <c r="J29" s="243"/>
      <c r="K29" s="414" t="s">
        <v>94</v>
      </c>
      <c r="L29" s="414"/>
      <c r="M29" s="243" t="s">
        <v>95</v>
      </c>
      <c r="N29" s="243"/>
      <c r="O29" s="399" t="s">
        <v>96</v>
      </c>
      <c r="P29" s="399"/>
      <c r="Q29" s="414" t="s">
        <v>98</v>
      </c>
      <c r="R29" s="414"/>
      <c r="S29" s="243" t="s">
        <v>2</v>
      </c>
      <c r="T29" s="324"/>
      <c r="U29" s="15"/>
      <c r="V29" s="15"/>
      <c r="W29" s="15"/>
      <c r="X29" s="15"/>
    </row>
    <row r="30" spans="1:24" ht="11.25" customHeight="1">
      <c r="A30" s="224"/>
      <c r="B30" s="243"/>
      <c r="C30" s="243"/>
      <c r="D30" s="243"/>
      <c r="E30" s="243"/>
      <c r="F30" s="243"/>
      <c r="G30" s="298" t="s">
        <v>100</v>
      </c>
      <c r="H30" s="298"/>
      <c r="I30" s="243"/>
      <c r="J30" s="243"/>
      <c r="K30" s="414"/>
      <c r="L30" s="414"/>
      <c r="M30" s="243"/>
      <c r="N30" s="243"/>
      <c r="O30" s="400" t="s">
        <v>97</v>
      </c>
      <c r="P30" s="400"/>
      <c r="Q30" s="414"/>
      <c r="R30" s="414"/>
      <c r="S30" s="243"/>
      <c r="T30" s="324"/>
      <c r="U30" s="15"/>
      <c r="V30" s="15"/>
      <c r="W30" s="15"/>
      <c r="X30" s="15"/>
    </row>
    <row r="31" spans="1:24" s="196" customFormat="1" ht="5.25" customHeight="1">
      <c r="A31" s="426"/>
      <c r="B31" s="426"/>
      <c r="C31" s="427"/>
      <c r="D31" s="158"/>
      <c r="E31" s="158"/>
      <c r="F31" s="158"/>
      <c r="G31" s="158"/>
      <c r="H31" s="158"/>
      <c r="I31" s="271"/>
      <c r="J31" s="271"/>
      <c r="K31" s="159"/>
      <c r="L31" s="158"/>
      <c r="M31" s="158"/>
      <c r="N31" s="158"/>
      <c r="O31" s="271"/>
      <c r="P31" s="271"/>
      <c r="Q31" s="159"/>
      <c r="R31" s="158"/>
      <c r="S31" s="158"/>
      <c r="T31" s="158"/>
      <c r="U31" s="198"/>
      <c r="V31" s="198"/>
      <c r="W31" s="198"/>
      <c r="X31" s="198"/>
    </row>
    <row r="32" spans="1:24" s="196" customFormat="1" ht="18" customHeight="1">
      <c r="A32" s="403">
        <v>17</v>
      </c>
      <c r="B32" s="404"/>
      <c r="C32" s="405"/>
      <c r="D32" s="295">
        <v>2504</v>
      </c>
      <c r="E32" s="295"/>
      <c r="F32" s="295"/>
      <c r="G32" s="292">
        <v>1967</v>
      </c>
      <c r="H32" s="292"/>
      <c r="I32" s="292">
        <v>1129</v>
      </c>
      <c r="J32" s="292"/>
      <c r="K32" s="234">
        <v>478</v>
      </c>
      <c r="L32" s="234"/>
      <c r="M32" s="292">
        <v>251</v>
      </c>
      <c r="N32" s="292"/>
      <c r="O32" s="292">
        <v>248</v>
      </c>
      <c r="P32" s="292"/>
      <c r="Q32" s="234">
        <v>221</v>
      </c>
      <c r="R32" s="234"/>
      <c r="S32" s="292">
        <v>320</v>
      </c>
      <c r="T32" s="292"/>
      <c r="U32" s="198"/>
      <c r="V32" s="198"/>
      <c r="W32" s="198"/>
      <c r="X32" s="198"/>
    </row>
    <row r="33" spans="1:24" s="196" customFormat="1" ht="18" customHeight="1">
      <c r="A33" s="406">
        <v>18</v>
      </c>
      <c r="B33" s="407"/>
      <c r="C33" s="408"/>
      <c r="D33" s="250">
        <v>2582</v>
      </c>
      <c r="E33" s="250"/>
      <c r="F33" s="250"/>
      <c r="G33" s="342">
        <v>1972</v>
      </c>
      <c r="H33" s="342"/>
      <c r="I33" s="342">
        <v>942</v>
      </c>
      <c r="J33" s="342"/>
      <c r="K33" s="413">
        <v>479</v>
      </c>
      <c r="L33" s="413"/>
      <c r="M33" s="342">
        <v>317</v>
      </c>
      <c r="N33" s="342"/>
      <c r="O33" s="342">
        <v>252</v>
      </c>
      <c r="P33" s="342"/>
      <c r="Q33" s="413">
        <v>274</v>
      </c>
      <c r="R33" s="413"/>
      <c r="S33" s="342">
        <v>300</v>
      </c>
      <c r="T33" s="342"/>
      <c r="U33" s="201"/>
      <c r="V33" s="198"/>
      <c r="W33" s="198"/>
      <c r="X33" s="198"/>
    </row>
    <row r="34" spans="1:24" s="196" customFormat="1" ht="18" customHeight="1">
      <c r="A34" s="406">
        <v>19</v>
      </c>
      <c r="B34" s="407"/>
      <c r="C34" s="408"/>
      <c r="D34" s="250">
        <v>2475</v>
      </c>
      <c r="E34" s="250"/>
      <c r="F34" s="250"/>
      <c r="G34" s="342">
        <v>1659</v>
      </c>
      <c r="H34" s="342"/>
      <c r="I34" s="342">
        <v>864</v>
      </c>
      <c r="J34" s="342"/>
      <c r="K34" s="413">
        <v>90</v>
      </c>
      <c r="L34" s="413"/>
      <c r="M34" s="342">
        <v>335</v>
      </c>
      <c r="N34" s="342"/>
      <c r="O34" s="342">
        <v>244</v>
      </c>
      <c r="P34" s="342"/>
      <c r="Q34" s="413">
        <v>235</v>
      </c>
      <c r="R34" s="413"/>
      <c r="S34" s="342">
        <v>325</v>
      </c>
      <c r="T34" s="342"/>
      <c r="U34" s="202"/>
      <c r="V34" s="203"/>
      <c r="W34" s="203"/>
      <c r="X34" s="203"/>
    </row>
    <row r="35" spans="1:24" s="196" customFormat="1" ht="18" customHeight="1">
      <c r="A35" s="406">
        <v>20</v>
      </c>
      <c r="B35" s="407"/>
      <c r="C35" s="408"/>
      <c r="D35" s="250">
        <v>1835</v>
      </c>
      <c r="E35" s="250"/>
      <c r="F35" s="250"/>
      <c r="G35" s="342">
        <v>1261</v>
      </c>
      <c r="H35" s="342"/>
      <c r="I35" s="342">
        <v>600</v>
      </c>
      <c r="J35" s="342"/>
      <c r="K35" s="413">
        <v>49</v>
      </c>
      <c r="L35" s="413"/>
      <c r="M35" s="342">
        <v>305</v>
      </c>
      <c r="N35" s="342"/>
      <c r="O35" s="342">
        <v>199</v>
      </c>
      <c r="P35" s="342"/>
      <c r="Q35" s="413">
        <v>200</v>
      </c>
      <c r="R35" s="413"/>
      <c r="S35" s="342">
        <v>244</v>
      </c>
      <c r="T35" s="342"/>
      <c r="U35" s="202"/>
      <c r="V35" s="203"/>
      <c r="W35" s="203"/>
      <c r="X35" s="203"/>
    </row>
    <row r="36" spans="1:24" ht="18" customHeight="1">
      <c r="A36" s="409">
        <v>21</v>
      </c>
      <c r="B36" s="410"/>
      <c r="C36" s="411"/>
      <c r="D36" s="423">
        <v>1734</v>
      </c>
      <c r="E36" s="293"/>
      <c r="F36" s="293"/>
      <c r="G36" s="293">
        <v>1139</v>
      </c>
      <c r="H36" s="293"/>
      <c r="I36" s="293">
        <v>585</v>
      </c>
      <c r="J36" s="293"/>
      <c r="K36" s="237">
        <v>44</v>
      </c>
      <c r="L36" s="237"/>
      <c r="M36" s="293">
        <v>316</v>
      </c>
      <c r="N36" s="293"/>
      <c r="O36" s="293">
        <v>204</v>
      </c>
      <c r="P36" s="293"/>
      <c r="Q36" s="237">
        <v>239</v>
      </c>
      <c r="R36" s="237"/>
      <c r="S36" s="293">
        <v>258</v>
      </c>
      <c r="T36" s="293"/>
      <c r="U36" s="204"/>
      <c r="V36" s="205"/>
      <c r="W36" s="205"/>
      <c r="X36" s="205"/>
    </row>
    <row r="37" spans="1:24" ht="5.25" customHeight="1">
      <c r="A37" s="401"/>
      <c r="B37" s="401"/>
      <c r="C37" s="402"/>
      <c r="D37" s="52"/>
      <c r="E37" s="52"/>
      <c r="F37" s="52"/>
      <c r="G37" s="52"/>
      <c r="H37" s="52"/>
      <c r="I37" s="412"/>
      <c r="J37" s="412"/>
      <c r="K37" s="57"/>
      <c r="L37" s="52"/>
      <c r="M37" s="52"/>
      <c r="N37" s="52"/>
      <c r="O37" s="412"/>
      <c r="P37" s="412"/>
      <c r="Q37" s="57"/>
      <c r="R37" s="52"/>
      <c r="S37" s="412"/>
      <c r="T37" s="412"/>
      <c r="U37" s="205"/>
      <c r="V37" s="205"/>
      <c r="W37" s="205"/>
      <c r="X37" s="197"/>
    </row>
    <row r="38" spans="1:24" ht="13.5">
      <c r="A38" s="85" t="s">
        <v>209</v>
      </c>
      <c r="B38" s="79"/>
      <c r="C38" s="79"/>
      <c r="D38" s="79"/>
      <c r="E38" s="79"/>
      <c r="F38" s="79"/>
      <c r="G38" s="79"/>
      <c r="H38" s="79"/>
      <c r="I38" s="79"/>
      <c r="J38" s="79"/>
      <c r="K38" s="79"/>
      <c r="L38" s="79"/>
      <c r="M38" s="79"/>
      <c r="N38" s="79"/>
      <c r="O38" s="79"/>
      <c r="P38" s="79"/>
      <c r="Q38" s="79"/>
      <c r="R38" s="79"/>
      <c r="S38" s="79"/>
      <c r="T38" s="79"/>
      <c r="U38" s="23"/>
      <c r="V38" s="23"/>
      <c r="W38" s="23"/>
      <c r="X38" s="23"/>
    </row>
    <row r="39" spans="1:24" ht="13.5">
      <c r="A39" s="120" t="s">
        <v>258</v>
      </c>
      <c r="B39" s="41"/>
      <c r="C39" s="41"/>
      <c r="D39" s="41"/>
      <c r="E39" s="41"/>
      <c r="F39" s="41"/>
      <c r="G39" s="41"/>
      <c r="H39" s="41"/>
      <c r="I39" s="41"/>
      <c r="J39" s="41"/>
      <c r="K39" s="41"/>
      <c r="L39" s="41"/>
      <c r="M39" s="41"/>
      <c r="N39" s="41"/>
      <c r="O39" s="41"/>
      <c r="P39" s="41"/>
      <c r="Q39" s="41"/>
      <c r="R39" s="41"/>
      <c r="S39" s="41"/>
      <c r="T39" s="41"/>
      <c r="U39" s="41"/>
      <c r="V39" s="41"/>
      <c r="W39" s="41"/>
      <c r="X39" s="41"/>
    </row>
    <row r="40" spans="1:24" ht="13.5">
      <c r="A40" s="205"/>
      <c r="B40" s="205"/>
      <c r="C40" s="205"/>
      <c r="D40" s="197"/>
      <c r="E40" s="197"/>
      <c r="F40" s="197"/>
      <c r="G40" s="197"/>
      <c r="H40" s="197"/>
      <c r="I40" s="205"/>
      <c r="J40" s="205"/>
      <c r="K40" s="205"/>
      <c r="L40" s="197"/>
      <c r="M40" s="197"/>
      <c r="N40" s="197"/>
      <c r="O40" s="205"/>
      <c r="P40" s="205"/>
      <c r="Q40" s="205"/>
      <c r="R40" s="197"/>
      <c r="S40" s="197"/>
      <c r="T40" s="197"/>
      <c r="U40" s="205"/>
      <c r="V40" s="205"/>
      <c r="W40" s="205"/>
      <c r="X40" s="197"/>
    </row>
    <row r="41" spans="1:24" ht="13.5">
      <c r="A41" s="205"/>
      <c r="B41" s="205"/>
      <c r="C41" s="205"/>
      <c r="D41" s="197"/>
      <c r="E41" s="197"/>
      <c r="F41" s="197"/>
      <c r="G41" s="197"/>
      <c r="H41" s="197"/>
      <c r="I41" s="205"/>
      <c r="J41" s="205"/>
      <c r="K41" s="205"/>
      <c r="L41" s="197"/>
      <c r="M41" s="197"/>
      <c r="N41" s="197"/>
      <c r="O41" s="205"/>
      <c r="P41" s="205"/>
      <c r="Q41" s="205"/>
      <c r="R41" s="197"/>
      <c r="S41" s="197"/>
      <c r="T41" s="197"/>
      <c r="U41" s="205"/>
      <c r="V41" s="205"/>
      <c r="W41" s="205"/>
      <c r="X41" s="197"/>
    </row>
    <row r="42" spans="21:23" ht="13.5">
      <c r="U42" s="192"/>
      <c r="V42" s="192"/>
      <c r="W42" s="192"/>
    </row>
    <row r="43" spans="21:24" ht="13.5">
      <c r="U43" s="192"/>
      <c r="V43" s="192"/>
      <c r="W43" s="192"/>
      <c r="X43" s="192"/>
    </row>
  </sheetData>
  <mergeCells count="148">
    <mergeCell ref="A31:C31"/>
    <mergeCell ref="A28:C30"/>
    <mergeCell ref="M29:N30"/>
    <mergeCell ref="D28:F30"/>
    <mergeCell ref="G28:T28"/>
    <mergeCell ref="I29:J30"/>
    <mergeCell ref="O31:P31"/>
    <mergeCell ref="M16:O16"/>
    <mergeCell ref="M17:O17"/>
    <mergeCell ref="P16:R16"/>
    <mergeCell ref="G30:H30"/>
    <mergeCell ref="S17:U17"/>
    <mergeCell ref="S18:U18"/>
    <mergeCell ref="C19:I19"/>
    <mergeCell ref="C18:I18"/>
    <mergeCell ref="S7:U7"/>
    <mergeCell ref="S8:U8"/>
    <mergeCell ref="D36:F36"/>
    <mergeCell ref="G36:H36"/>
    <mergeCell ref="I36:J36"/>
    <mergeCell ref="Q36:R36"/>
    <mergeCell ref="K36:L36"/>
    <mergeCell ref="M36:N36"/>
    <mergeCell ref="O36:P36"/>
    <mergeCell ref="S16:U16"/>
    <mergeCell ref="S9:U9"/>
    <mergeCell ref="S10:U10"/>
    <mergeCell ref="S11:U11"/>
    <mergeCell ref="M13:O13"/>
    <mergeCell ref="M11:O11"/>
    <mergeCell ref="M12:O12"/>
    <mergeCell ref="P11:R11"/>
    <mergeCell ref="P12:R12"/>
    <mergeCell ref="P13:R13"/>
    <mergeCell ref="S12:U12"/>
    <mergeCell ref="J13:L13"/>
    <mergeCell ref="P14:R14"/>
    <mergeCell ref="S14:U14"/>
    <mergeCell ref="V18:X18"/>
    <mergeCell ref="J18:L18"/>
    <mergeCell ref="M18:O18"/>
    <mergeCell ref="P18:R18"/>
    <mergeCell ref="M14:O14"/>
    <mergeCell ref="M15:O15"/>
    <mergeCell ref="P17:R17"/>
    <mergeCell ref="J11:L11"/>
    <mergeCell ref="J12:L12"/>
    <mergeCell ref="C16:I16"/>
    <mergeCell ref="C17:I17"/>
    <mergeCell ref="J16:L16"/>
    <mergeCell ref="C15:I15"/>
    <mergeCell ref="C14:I14"/>
    <mergeCell ref="C13:I13"/>
    <mergeCell ref="J17:L17"/>
    <mergeCell ref="C12:I12"/>
    <mergeCell ref="P15:R15"/>
    <mergeCell ref="J14:L14"/>
    <mergeCell ref="J15:L15"/>
    <mergeCell ref="S15:U15"/>
    <mergeCell ref="S13:U13"/>
    <mergeCell ref="P10:R10"/>
    <mergeCell ref="M9:O9"/>
    <mergeCell ref="P6:R6"/>
    <mergeCell ref="P7:R7"/>
    <mergeCell ref="P8:R8"/>
    <mergeCell ref="P9:R9"/>
    <mergeCell ref="M7:O7"/>
    <mergeCell ref="M8:O8"/>
    <mergeCell ref="M10:O10"/>
    <mergeCell ref="A6:I6"/>
    <mergeCell ref="J4:L4"/>
    <mergeCell ref="A4:I4"/>
    <mergeCell ref="V4:X4"/>
    <mergeCell ref="P4:R4"/>
    <mergeCell ref="J6:L6"/>
    <mergeCell ref="M4:O4"/>
    <mergeCell ref="M6:O6"/>
    <mergeCell ref="S4:U4"/>
    <mergeCell ref="S6:U6"/>
    <mergeCell ref="J9:L9"/>
    <mergeCell ref="J10:L10"/>
    <mergeCell ref="C9:I9"/>
    <mergeCell ref="A8:I8"/>
    <mergeCell ref="C11:I11"/>
    <mergeCell ref="V6:X6"/>
    <mergeCell ref="V7:X7"/>
    <mergeCell ref="V8:X8"/>
    <mergeCell ref="V9:X9"/>
    <mergeCell ref="V10:X10"/>
    <mergeCell ref="V11:X11"/>
    <mergeCell ref="C10:I10"/>
    <mergeCell ref="J7:L7"/>
    <mergeCell ref="J8:L8"/>
    <mergeCell ref="V12:X12"/>
    <mergeCell ref="V13:X13"/>
    <mergeCell ref="S33:T33"/>
    <mergeCell ref="I37:J37"/>
    <mergeCell ref="M35:N35"/>
    <mergeCell ref="Q29:R30"/>
    <mergeCell ref="K29:L30"/>
    <mergeCell ref="Q32:R32"/>
    <mergeCell ref="K32:L32"/>
    <mergeCell ref="V14:X14"/>
    <mergeCell ref="G33:H33"/>
    <mergeCell ref="G34:H34"/>
    <mergeCell ref="I34:J34"/>
    <mergeCell ref="Q34:R34"/>
    <mergeCell ref="Q33:R33"/>
    <mergeCell ref="K34:L34"/>
    <mergeCell ref="K33:L33"/>
    <mergeCell ref="O33:P33"/>
    <mergeCell ref="M34:N34"/>
    <mergeCell ref="M33:N33"/>
    <mergeCell ref="V15:X15"/>
    <mergeCell ref="V16:X16"/>
    <mergeCell ref="V17:X17"/>
    <mergeCell ref="D35:F35"/>
    <mergeCell ref="G35:H35"/>
    <mergeCell ref="I35:J35"/>
    <mergeCell ref="K35:L35"/>
    <mergeCell ref="I33:J33"/>
    <mergeCell ref="D33:F33"/>
    <mergeCell ref="D34:F34"/>
    <mergeCell ref="I32:J32"/>
    <mergeCell ref="S37:T37"/>
    <mergeCell ref="O37:P37"/>
    <mergeCell ref="O34:P34"/>
    <mergeCell ref="S34:T34"/>
    <mergeCell ref="Q35:R35"/>
    <mergeCell ref="S35:T35"/>
    <mergeCell ref="O35:P35"/>
    <mergeCell ref="S36:T36"/>
    <mergeCell ref="A37:C37"/>
    <mergeCell ref="A32:C32"/>
    <mergeCell ref="A33:C33"/>
    <mergeCell ref="A34:C34"/>
    <mergeCell ref="A35:C35"/>
    <mergeCell ref="A36:C36"/>
    <mergeCell ref="G32:H32"/>
    <mergeCell ref="D32:F32"/>
    <mergeCell ref="S29:T30"/>
    <mergeCell ref="O29:P29"/>
    <mergeCell ref="O30:P30"/>
    <mergeCell ref="G29:H29"/>
    <mergeCell ref="M32:N32"/>
    <mergeCell ref="S32:T32"/>
    <mergeCell ref="I31:J31"/>
    <mergeCell ref="O32:P32"/>
  </mergeCells>
  <printOptions/>
  <pageMargins left="0.7874015748031497" right="0.7874015748031497" top="0.984251968503937" bottom="0.7874015748031497" header="0.5118110236220472" footer="0.5118110236220472"/>
  <pageSetup horizontalDpi="400" verticalDpi="400" orientation="portrait" paperSize="9" r:id="rId1"/>
  <headerFooter alignWithMargins="0">
    <oddHeader>&amp;L&amp;8 150　　　市民生活</oddHeader>
  </headerFooter>
</worksheet>
</file>

<file path=xl/worksheets/sheet7.xml><?xml version="1.0" encoding="utf-8"?>
<worksheet xmlns="http://schemas.openxmlformats.org/spreadsheetml/2006/main" xmlns:r="http://schemas.openxmlformats.org/officeDocument/2006/relationships">
  <dimension ref="A1:U30"/>
  <sheetViews>
    <sheetView workbookViewId="0" topLeftCell="A4">
      <selection activeCell="P16" sqref="Q16:T16"/>
    </sheetView>
  </sheetViews>
  <sheetFormatPr defaultColWidth="9.00390625" defaultRowHeight="13.5"/>
  <cols>
    <col min="1" max="1" width="1.37890625" style="197" customWidth="1"/>
    <col min="2" max="3" width="3.375" style="197" customWidth="1"/>
    <col min="4" max="10" width="11.875" style="197" customWidth="1"/>
    <col min="11" max="21" width="4.375" style="197" customWidth="1"/>
    <col min="22" max="16384" width="9.00390625" style="197" customWidth="1"/>
  </cols>
  <sheetData>
    <row r="1" spans="1:21" ht="26.25" customHeight="1">
      <c r="A1" s="68" t="s">
        <v>101</v>
      </c>
      <c r="B1" s="49"/>
      <c r="C1" s="49"/>
      <c r="D1" s="49"/>
      <c r="E1" s="49"/>
      <c r="F1" s="49"/>
      <c r="G1" s="49"/>
      <c r="H1" s="49"/>
      <c r="I1" s="49"/>
      <c r="J1" s="49"/>
      <c r="K1" s="49"/>
      <c r="L1" s="49"/>
      <c r="M1" s="49"/>
      <c r="N1" s="49"/>
      <c r="O1" s="49"/>
      <c r="P1" s="49"/>
      <c r="Q1" s="49"/>
      <c r="R1" s="49"/>
      <c r="S1" s="49"/>
      <c r="T1" s="49"/>
      <c r="U1" s="49"/>
    </row>
    <row r="2" spans="1:21" ht="22.5" customHeight="1">
      <c r="A2" s="69" t="s">
        <v>102</v>
      </c>
      <c r="B2" s="69"/>
      <c r="C2" s="69"/>
      <c r="D2" s="69"/>
      <c r="E2" s="69"/>
      <c r="F2" s="69"/>
      <c r="G2" s="69"/>
      <c r="H2" s="69"/>
      <c r="I2" s="69"/>
      <c r="J2" s="69"/>
      <c r="K2" s="50"/>
      <c r="L2" s="50"/>
      <c r="M2" s="50"/>
      <c r="N2" s="50"/>
      <c r="O2" s="50"/>
      <c r="P2" s="50"/>
      <c r="Q2" s="50"/>
      <c r="R2" s="50"/>
      <c r="S2" s="50"/>
      <c r="T2" s="50"/>
      <c r="U2" s="50"/>
    </row>
    <row r="3" spans="1:10" ht="13.5" customHeight="1">
      <c r="A3" s="34"/>
      <c r="B3" s="34"/>
      <c r="C3" s="34"/>
      <c r="D3" s="34"/>
      <c r="E3" s="34"/>
      <c r="F3" s="34"/>
      <c r="G3" s="34"/>
      <c r="H3" s="34"/>
      <c r="I3" s="34"/>
      <c r="J3" s="34"/>
    </row>
    <row r="4" spans="1:10" s="202" customFormat="1" ht="15" customHeight="1">
      <c r="A4" s="316" t="s">
        <v>0</v>
      </c>
      <c r="B4" s="311"/>
      <c r="C4" s="311"/>
      <c r="D4" s="77" t="s">
        <v>105</v>
      </c>
      <c r="E4" s="311" t="s">
        <v>106</v>
      </c>
      <c r="F4" s="311"/>
      <c r="G4" s="311"/>
      <c r="H4" s="311" t="s">
        <v>107</v>
      </c>
      <c r="I4" s="311"/>
      <c r="J4" s="312"/>
    </row>
    <row r="5" spans="1:10" s="202" customFormat="1" ht="15" customHeight="1">
      <c r="A5" s="307"/>
      <c r="B5" s="304"/>
      <c r="C5" s="304"/>
      <c r="D5" s="76" t="s">
        <v>21</v>
      </c>
      <c r="E5" s="76" t="s">
        <v>31</v>
      </c>
      <c r="F5" s="76" t="s">
        <v>103</v>
      </c>
      <c r="G5" s="76" t="s">
        <v>104</v>
      </c>
      <c r="H5" s="76" t="s">
        <v>31</v>
      </c>
      <c r="I5" s="76" t="s">
        <v>103</v>
      </c>
      <c r="J5" s="160" t="s">
        <v>104</v>
      </c>
    </row>
    <row r="6" spans="1:10" s="195" customFormat="1" ht="5.25" customHeight="1">
      <c r="A6" s="428"/>
      <c r="B6" s="428"/>
      <c r="C6" s="429"/>
      <c r="D6" s="161"/>
      <c r="E6" s="161"/>
      <c r="F6" s="162"/>
      <c r="G6" s="162"/>
      <c r="H6" s="162"/>
      <c r="I6" s="162"/>
      <c r="J6" s="161"/>
    </row>
    <row r="7" spans="1:10" s="195" customFormat="1" ht="18" customHeight="1">
      <c r="A7" s="434">
        <v>17</v>
      </c>
      <c r="B7" s="434"/>
      <c r="C7" s="435"/>
      <c r="D7" s="97">
        <v>47211</v>
      </c>
      <c r="E7" s="123">
        <v>47467</v>
      </c>
      <c r="F7" s="123">
        <v>24640</v>
      </c>
      <c r="G7" s="123">
        <v>22827</v>
      </c>
      <c r="H7" s="123">
        <v>10016</v>
      </c>
      <c r="I7" s="123">
        <v>5573</v>
      </c>
      <c r="J7" s="123">
        <v>4443</v>
      </c>
    </row>
    <row r="8" spans="1:10" s="195" customFormat="1" ht="18" customHeight="1">
      <c r="A8" s="434">
        <v>18</v>
      </c>
      <c r="B8" s="436"/>
      <c r="C8" s="437"/>
      <c r="D8" s="97">
        <v>46580</v>
      </c>
      <c r="E8" s="123">
        <v>44763</v>
      </c>
      <c r="F8" s="123">
        <v>22439</v>
      </c>
      <c r="G8" s="123">
        <v>22324</v>
      </c>
      <c r="H8" s="123">
        <v>10568</v>
      </c>
      <c r="I8" s="123">
        <v>5376</v>
      </c>
      <c r="J8" s="123">
        <v>5192</v>
      </c>
    </row>
    <row r="9" spans="1:10" s="195" customFormat="1" ht="18" customHeight="1">
      <c r="A9" s="434">
        <v>19</v>
      </c>
      <c r="B9" s="436"/>
      <c r="C9" s="437"/>
      <c r="D9" s="97">
        <v>39148</v>
      </c>
      <c r="E9" s="123">
        <v>42068</v>
      </c>
      <c r="F9" s="123">
        <v>21091</v>
      </c>
      <c r="G9" s="123">
        <v>20977</v>
      </c>
      <c r="H9" s="123">
        <v>9286</v>
      </c>
      <c r="I9" s="123">
        <v>5010</v>
      </c>
      <c r="J9" s="123">
        <v>4276</v>
      </c>
    </row>
    <row r="10" spans="1:10" s="195" customFormat="1" ht="18" customHeight="1">
      <c r="A10" s="434">
        <v>20</v>
      </c>
      <c r="B10" s="436"/>
      <c r="C10" s="437"/>
      <c r="D10" s="97">
        <v>37663</v>
      </c>
      <c r="E10" s="123">
        <v>38188</v>
      </c>
      <c r="F10" s="123">
        <v>18985</v>
      </c>
      <c r="G10" s="123">
        <v>19203</v>
      </c>
      <c r="H10" s="123">
        <v>9113</v>
      </c>
      <c r="I10" s="123">
        <v>4842</v>
      </c>
      <c r="J10" s="123">
        <v>4271</v>
      </c>
    </row>
    <row r="11" spans="1:10" ht="18" customHeight="1">
      <c r="A11" s="412">
        <v>21</v>
      </c>
      <c r="B11" s="438"/>
      <c r="C11" s="439"/>
      <c r="D11" s="221">
        <f>SUM(D13:D24)</f>
        <v>28252</v>
      </c>
      <c r="E11" s="47">
        <f aca="true" t="shared" si="0" ref="E11:J11">SUM(E13:E24)</f>
        <v>55913</v>
      </c>
      <c r="F11" s="47">
        <f t="shared" si="0"/>
        <v>37023</v>
      </c>
      <c r="G11" s="47">
        <f t="shared" si="0"/>
        <v>18890</v>
      </c>
      <c r="H11" s="47">
        <f t="shared" si="0"/>
        <v>9806</v>
      </c>
      <c r="I11" s="47">
        <f t="shared" si="0"/>
        <v>5732</v>
      </c>
      <c r="J11" s="47">
        <f t="shared" si="0"/>
        <v>4074</v>
      </c>
    </row>
    <row r="12" spans="1:10" s="205" customFormat="1" ht="3.75" customHeight="1">
      <c r="A12" s="432"/>
      <c r="B12" s="432"/>
      <c r="C12" s="433"/>
      <c r="D12" s="47"/>
      <c r="E12" s="47"/>
      <c r="F12" s="47"/>
      <c r="G12" s="47"/>
      <c r="H12" s="47"/>
      <c r="I12" s="47"/>
      <c r="J12" s="47"/>
    </row>
    <row r="13" spans="1:10" s="195" customFormat="1" ht="18" customHeight="1">
      <c r="A13" s="163"/>
      <c r="B13" s="164" t="s">
        <v>296</v>
      </c>
      <c r="C13" s="165" t="s">
        <v>297</v>
      </c>
      <c r="D13" s="273">
        <v>3452</v>
      </c>
      <c r="E13" s="97">
        <f>SUM(F13:G13)</f>
        <v>4098</v>
      </c>
      <c r="F13" s="97">
        <v>2446</v>
      </c>
      <c r="G13" s="97">
        <v>1652</v>
      </c>
      <c r="H13" s="97">
        <f>SUM(I13:J13)</f>
        <v>719</v>
      </c>
      <c r="I13" s="97">
        <v>406</v>
      </c>
      <c r="J13" s="97">
        <v>313</v>
      </c>
    </row>
    <row r="14" spans="1:10" s="195" customFormat="1" ht="18" customHeight="1">
      <c r="A14" s="163"/>
      <c r="B14" s="166"/>
      <c r="C14" s="165" t="s">
        <v>298</v>
      </c>
      <c r="D14" s="273">
        <v>2957</v>
      </c>
      <c r="E14" s="97">
        <f aca="true" t="shared" si="1" ref="E14:E24">SUM(F14:G14)</f>
        <v>4298</v>
      </c>
      <c r="F14" s="97">
        <v>2740</v>
      </c>
      <c r="G14" s="274">
        <v>1558</v>
      </c>
      <c r="H14" s="97">
        <f aca="true" t="shared" si="2" ref="H14:H24">SUM(I14:J14)</f>
        <v>796</v>
      </c>
      <c r="I14" s="274">
        <v>431</v>
      </c>
      <c r="J14" s="274">
        <v>365</v>
      </c>
    </row>
    <row r="15" spans="1:10" s="195" customFormat="1" ht="18" customHeight="1">
      <c r="A15" s="163"/>
      <c r="B15" s="166"/>
      <c r="C15" s="165" t="s">
        <v>299</v>
      </c>
      <c r="D15" s="273">
        <v>2390</v>
      </c>
      <c r="E15" s="97">
        <f t="shared" si="1"/>
        <v>5051</v>
      </c>
      <c r="F15" s="97">
        <v>3498</v>
      </c>
      <c r="G15" s="274">
        <v>1553</v>
      </c>
      <c r="H15" s="97">
        <f t="shared" si="2"/>
        <v>796</v>
      </c>
      <c r="I15" s="274">
        <v>390</v>
      </c>
      <c r="J15" s="274">
        <v>406</v>
      </c>
    </row>
    <row r="16" spans="1:10" s="195" customFormat="1" ht="18" customHeight="1">
      <c r="A16" s="163"/>
      <c r="B16" s="166"/>
      <c r="C16" s="165" t="s">
        <v>300</v>
      </c>
      <c r="D16" s="273">
        <v>2354</v>
      </c>
      <c r="E16" s="97">
        <f t="shared" si="1"/>
        <v>6736</v>
      </c>
      <c r="F16" s="97">
        <v>4593</v>
      </c>
      <c r="G16" s="274">
        <v>2143</v>
      </c>
      <c r="H16" s="97">
        <f t="shared" si="2"/>
        <v>891</v>
      </c>
      <c r="I16" s="274">
        <v>473</v>
      </c>
      <c r="J16" s="274">
        <v>418</v>
      </c>
    </row>
    <row r="17" spans="1:10" s="195" customFormat="1" ht="18" customHeight="1">
      <c r="A17" s="163"/>
      <c r="B17" s="166"/>
      <c r="C17" s="165" t="s">
        <v>301</v>
      </c>
      <c r="D17" s="273">
        <v>1702</v>
      </c>
      <c r="E17" s="97">
        <f t="shared" si="1"/>
        <v>4565</v>
      </c>
      <c r="F17" s="97">
        <v>3051</v>
      </c>
      <c r="G17" s="274">
        <v>1514</v>
      </c>
      <c r="H17" s="97">
        <f t="shared" si="2"/>
        <v>844</v>
      </c>
      <c r="I17" s="274">
        <v>487</v>
      </c>
      <c r="J17" s="274">
        <v>357</v>
      </c>
    </row>
    <row r="18" spans="1:10" s="195" customFormat="1" ht="18" customHeight="1">
      <c r="A18" s="163"/>
      <c r="B18" s="166"/>
      <c r="C18" s="165" t="s">
        <v>302</v>
      </c>
      <c r="D18" s="273">
        <v>2072</v>
      </c>
      <c r="E18" s="97">
        <f t="shared" si="1"/>
        <v>4995</v>
      </c>
      <c r="F18" s="97">
        <v>3575</v>
      </c>
      <c r="G18" s="97">
        <v>1420</v>
      </c>
      <c r="H18" s="97">
        <f t="shared" si="2"/>
        <v>851</v>
      </c>
      <c r="I18" s="97">
        <v>519</v>
      </c>
      <c r="J18" s="97">
        <v>332</v>
      </c>
    </row>
    <row r="19" spans="1:10" s="195" customFormat="1" ht="18" customHeight="1">
      <c r="A19" s="163"/>
      <c r="B19" s="166"/>
      <c r="C19" s="165" t="s">
        <v>303</v>
      </c>
      <c r="D19" s="273">
        <v>2057</v>
      </c>
      <c r="E19" s="97">
        <f t="shared" si="1"/>
        <v>4886</v>
      </c>
      <c r="F19" s="97">
        <v>3358</v>
      </c>
      <c r="G19" s="97">
        <v>1528</v>
      </c>
      <c r="H19" s="97">
        <f t="shared" si="2"/>
        <v>845</v>
      </c>
      <c r="I19" s="97">
        <v>536</v>
      </c>
      <c r="J19" s="97">
        <v>309</v>
      </c>
    </row>
    <row r="20" spans="1:10" s="195" customFormat="1" ht="18" customHeight="1">
      <c r="A20" s="163"/>
      <c r="B20" s="166"/>
      <c r="C20" s="165" t="s">
        <v>304</v>
      </c>
      <c r="D20" s="273">
        <v>1941</v>
      </c>
      <c r="E20" s="97">
        <f t="shared" si="1"/>
        <v>4193</v>
      </c>
      <c r="F20" s="97">
        <v>2763</v>
      </c>
      <c r="G20" s="97">
        <v>1430</v>
      </c>
      <c r="H20" s="97">
        <f t="shared" si="2"/>
        <v>740</v>
      </c>
      <c r="I20" s="97">
        <v>462</v>
      </c>
      <c r="J20" s="97">
        <v>278</v>
      </c>
    </row>
    <row r="21" spans="1:10" s="195" customFormat="1" ht="18" customHeight="1">
      <c r="A21" s="163"/>
      <c r="B21" s="166"/>
      <c r="C21" s="165" t="s">
        <v>305</v>
      </c>
      <c r="D21" s="273">
        <v>2229</v>
      </c>
      <c r="E21" s="97">
        <f t="shared" si="1"/>
        <v>4436</v>
      </c>
      <c r="F21" s="97">
        <v>2814</v>
      </c>
      <c r="G21" s="97">
        <v>1622</v>
      </c>
      <c r="H21" s="97">
        <f t="shared" si="2"/>
        <v>874</v>
      </c>
      <c r="I21" s="97">
        <v>534</v>
      </c>
      <c r="J21" s="97">
        <v>340</v>
      </c>
    </row>
    <row r="22" spans="1:10" s="195" customFormat="1" ht="18" customHeight="1">
      <c r="A22" s="163"/>
      <c r="B22" s="166"/>
      <c r="C22" s="167">
        <v>10</v>
      </c>
      <c r="D22" s="273">
        <v>2316</v>
      </c>
      <c r="E22" s="97">
        <f t="shared" si="1"/>
        <v>4948</v>
      </c>
      <c r="F22" s="97">
        <v>3210</v>
      </c>
      <c r="G22" s="97">
        <v>1738</v>
      </c>
      <c r="H22" s="97">
        <f t="shared" si="2"/>
        <v>875</v>
      </c>
      <c r="I22" s="97">
        <v>482</v>
      </c>
      <c r="J22" s="97">
        <v>393</v>
      </c>
    </row>
    <row r="23" spans="1:10" s="195" customFormat="1" ht="18" customHeight="1">
      <c r="A23" s="163"/>
      <c r="B23" s="166"/>
      <c r="C23" s="167">
        <v>11</v>
      </c>
      <c r="D23" s="273">
        <v>2655</v>
      </c>
      <c r="E23" s="97">
        <f t="shared" si="1"/>
        <v>4083</v>
      </c>
      <c r="F23" s="97">
        <v>2715</v>
      </c>
      <c r="G23" s="97">
        <v>1368</v>
      </c>
      <c r="H23" s="97">
        <f t="shared" si="2"/>
        <v>784</v>
      </c>
      <c r="I23" s="97">
        <v>474</v>
      </c>
      <c r="J23" s="97">
        <v>310</v>
      </c>
    </row>
    <row r="24" spans="1:10" s="195" customFormat="1" ht="18" customHeight="1">
      <c r="A24" s="163"/>
      <c r="B24" s="166"/>
      <c r="C24" s="167">
        <v>12</v>
      </c>
      <c r="D24" s="273">
        <v>2127</v>
      </c>
      <c r="E24" s="97">
        <f t="shared" si="1"/>
        <v>3624</v>
      </c>
      <c r="F24" s="97">
        <v>2260</v>
      </c>
      <c r="G24" s="97">
        <v>1364</v>
      </c>
      <c r="H24" s="97">
        <f t="shared" si="2"/>
        <v>791</v>
      </c>
      <c r="I24" s="97">
        <v>538</v>
      </c>
      <c r="J24" s="97">
        <v>253</v>
      </c>
    </row>
    <row r="25" spans="1:10" s="195" customFormat="1" ht="5.25" customHeight="1">
      <c r="A25" s="430"/>
      <c r="B25" s="430"/>
      <c r="C25" s="431"/>
      <c r="D25" s="161"/>
      <c r="E25" s="161"/>
      <c r="F25" s="162"/>
      <c r="G25" s="162"/>
      <c r="H25" s="162"/>
      <c r="I25" s="162"/>
      <c r="J25" s="161"/>
    </row>
    <row r="26" spans="1:10" ht="13.5">
      <c r="A26" s="85" t="s">
        <v>207</v>
      </c>
      <c r="B26" s="79"/>
      <c r="C26" s="79"/>
      <c r="D26" s="79"/>
      <c r="E26" s="79"/>
      <c r="F26" s="79"/>
      <c r="G26" s="79"/>
      <c r="H26" s="79"/>
      <c r="I26" s="79"/>
      <c r="J26" s="79"/>
    </row>
    <row r="27" spans="1:21" ht="13.5">
      <c r="A27" s="120" t="s">
        <v>263</v>
      </c>
      <c r="B27" s="41"/>
      <c r="C27" s="41"/>
      <c r="D27" s="41"/>
      <c r="E27" s="41"/>
      <c r="F27" s="41"/>
      <c r="G27" s="41"/>
      <c r="H27" s="41"/>
      <c r="I27" s="41"/>
      <c r="J27" s="41"/>
      <c r="K27" s="41"/>
      <c r="L27" s="41"/>
      <c r="M27" s="41"/>
      <c r="N27" s="41"/>
      <c r="O27" s="41"/>
      <c r="P27" s="41"/>
      <c r="Q27" s="41"/>
      <c r="R27" s="41"/>
      <c r="S27" s="41"/>
      <c r="T27" s="41"/>
      <c r="U27" s="41"/>
    </row>
    <row r="28" spans="1:21" ht="13.5">
      <c r="A28" s="120" t="s">
        <v>262</v>
      </c>
      <c r="B28" s="41"/>
      <c r="C28" s="41"/>
      <c r="D28" s="41"/>
      <c r="E28" s="41"/>
      <c r="F28" s="41"/>
      <c r="G28" s="41"/>
      <c r="H28" s="41"/>
      <c r="I28" s="41"/>
      <c r="J28" s="41"/>
      <c r="K28" s="41"/>
      <c r="L28" s="41"/>
      <c r="M28" s="41"/>
      <c r="N28" s="41"/>
      <c r="O28" s="41"/>
      <c r="P28" s="41"/>
      <c r="Q28" s="41"/>
      <c r="R28" s="41"/>
      <c r="S28" s="41"/>
      <c r="T28" s="41"/>
      <c r="U28" s="41"/>
    </row>
    <row r="29" spans="1:21" ht="13.5">
      <c r="A29" s="120" t="s">
        <v>260</v>
      </c>
      <c r="B29" s="41"/>
      <c r="C29" s="41"/>
      <c r="D29" s="41"/>
      <c r="E29" s="41"/>
      <c r="F29" s="41"/>
      <c r="G29" s="41"/>
      <c r="H29" s="41"/>
      <c r="I29" s="41"/>
      <c r="J29" s="41"/>
      <c r="K29" s="41"/>
      <c r="L29" s="41"/>
      <c r="M29" s="41"/>
      <c r="N29" s="41"/>
      <c r="O29" s="41"/>
      <c r="P29" s="41"/>
      <c r="Q29" s="41"/>
      <c r="R29" s="41"/>
      <c r="S29" s="41"/>
      <c r="T29" s="41"/>
      <c r="U29" s="41"/>
    </row>
    <row r="30" spans="1:21" ht="13.5">
      <c r="A30" s="120" t="s">
        <v>261</v>
      </c>
      <c r="B30" s="41"/>
      <c r="C30" s="41"/>
      <c r="D30" s="41"/>
      <c r="E30" s="41"/>
      <c r="F30" s="41"/>
      <c r="G30" s="41"/>
      <c r="H30" s="41"/>
      <c r="I30" s="41"/>
      <c r="J30" s="41"/>
      <c r="K30" s="41"/>
      <c r="L30" s="41"/>
      <c r="M30" s="41"/>
      <c r="N30" s="41"/>
      <c r="O30" s="41"/>
      <c r="P30" s="41"/>
      <c r="Q30" s="41"/>
      <c r="R30" s="41"/>
      <c r="S30" s="41"/>
      <c r="T30" s="41"/>
      <c r="U30" s="41"/>
    </row>
  </sheetData>
  <mergeCells count="11">
    <mergeCell ref="A25:C25"/>
    <mergeCell ref="A12:C12"/>
    <mergeCell ref="A7:C7"/>
    <mergeCell ref="A9:C9"/>
    <mergeCell ref="A8:C8"/>
    <mergeCell ref="A10:C10"/>
    <mergeCell ref="A11:C11"/>
    <mergeCell ref="A6:C6"/>
    <mergeCell ref="H4:J4"/>
    <mergeCell ref="E4:G4"/>
    <mergeCell ref="A4:C5"/>
  </mergeCells>
  <printOptions/>
  <pageMargins left="0.5905511811023623" right="0.5905511811023623" top="0.984251968503937" bottom="0.7874015748031497" header="0.5118110236220472" footer="0.5118110236220472"/>
  <pageSetup horizontalDpi="400" verticalDpi="400" orientation="portrait" paperSize="9" r:id="rId1"/>
  <headerFooter alignWithMargins="0">
    <oddHeader>&amp;R&amp;8市民生活　　　151</oddHeader>
  </headerFooter>
</worksheet>
</file>

<file path=xl/worksheets/sheet8.xml><?xml version="1.0" encoding="utf-8"?>
<worksheet xmlns="http://schemas.openxmlformats.org/spreadsheetml/2006/main" xmlns:r="http://schemas.openxmlformats.org/officeDocument/2006/relationships">
  <dimension ref="A1:AS42"/>
  <sheetViews>
    <sheetView workbookViewId="0" topLeftCell="A1">
      <selection activeCell="M16" sqref="Q16:T16"/>
    </sheetView>
  </sheetViews>
  <sheetFormatPr defaultColWidth="9.00390625" defaultRowHeight="13.5"/>
  <cols>
    <col min="1" max="1" width="2.50390625" style="193" customWidth="1"/>
    <col min="2" max="3" width="4.125" style="193" customWidth="1"/>
    <col min="4" max="4" width="7.50390625" style="193" customWidth="1"/>
    <col min="5" max="44" width="1.75390625" style="193" customWidth="1"/>
    <col min="45" max="16384" width="9.00390625" style="193" customWidth="1"/>
  </cols>
  <sheetData>
    <row r="1" spans="1:22" s="209" customFormat="1" ht="26.25" customHeight="1">
      <c r="A1" s="208"/>
      <c r="B1" s="208"/>
      <c r="C1" s="208"/>
      <c r="D1" s="208"/>
      <c r="E1" s="208"/>
      <c r="F1" s="208"/>
      <c r="G1" s="208"/>
      <c r="H1" s="208"/>
      <c r="I1" s="208"/>
      <c r="J1" s="208"/>
      <c r="K1" s="208"/>
      <c r="L1" s="208"/>
      <c r="M1" s="208"/>
      <c r="N1" s="208"/>
      <c r="O1" s="208"/>
      <c r="P1" s="208"/>
      <c r="Q1" s="208"/>
      <c r="R1" s="208"/>
      <c r="S1" s="208"/>
      <c r="T1" s="208"/>
      <c r="U1" s="208"/>
      <c r="V1" s="208"/>
    </row>
    <row r="2" spans="1:44" ht="22.5" customHeight="1">
      <c r="A2" s="63" t="s">
        <v>108</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row>
    <row r="3" spans="1:23" ht="13.5">
      <c r="A3" s="192"/>
      <c r="B3" s="192"/>
      <c r="C3" s="192"/>
      <c r="D3" s="210"/>
      <c r="E3" s="210"/>
      <c r="F3" s="210"/>
      <c r="G3" s="210"/>
      <c r="H3" s="210"/>
      <c r="I3" s="210"/>
      <c r="J3" s="210"/>
      <c r="K3" s="210"/>
      <c r="L3" s="210"/>
      <c r="M3" s="210"/>
      <c r="N3" s="210"/>
      <c r="O3" s="210"/>
      <c r="P3" s="210"/>
      <c r="Q3" s="210"/>
      <c r="R3" s="210"/>
      <c r="S3" s="210"/>
      <c r="T3" s="210"/>
      <c r="U3" s="210"/>
      <c r="V3" s="210"/>
      <c r="W3" s="194"/>
    </row>
    <row r="4" spans="1:44" ht="13.5">
      <c r="A4" s="223" t="s">
        <v>109</v>
      </c>
      <c r="B4" s="242"/>
      <c r="C4" s="242"/>
      <c r="D4" s="242"/>
      <c r="E4" s="242" t="s">
        <v>135</v>
      </c>
      <c r="F4" s="242"/>
      <c r="G4" s="242"/>
      <c r="H4" s="242"/>
      <c r="I4" s="242"/>
      <c r="J4" s="242"/>
      <c r="K4" s="242"/>
      <c r="L4" s="242"/>
      <c r="M4" s="311" t="s">
        <v>172</v>
      </c>
      <c r="N4" s="311"/>
      <c r="O4" s="311"/>
      <c r="P4" s="311"/>
      <c r="Q4" s="311"/>
      <c r="R4" s="311"/>
      <c r="S4" s="311"/>
      <c r="T4" s="311"/>
      <c r="U4" s="311" t="s">
        <v>179</v>
      </c>
      <c r="V4" s="311"/>
      <c r="W4" s="311"/>
      <c r="X4" s="311"/>
      <c r="Y4" s="311"/>
      <c r="Z4" s="311"/>
      <c r="AA4" s="311"/>
      <c r="AB4" s="311"/>
      <c r="AC4" s="311" t="s">
        <v>200</v>
      </c>
      <c r="AD4" s="311"/>
      <c r="AE4" s="311"/>
      <c r="AF4" s="311"/>
      <c r="AG4" s="311"/>
      <c r="AH4" s="311"/>
      <c r="AI4" s="311"/>
      <c r="AJ4" s="312"/>
      <c r="AK4" s="419" t="s">
        <v>285</v>
      </c>
      <c r="AL4" s="419"/>
      <c r="AM4" s="419"/>
      <c r="AN4" s="419"/>
      <c r="AO4" s="419"/>
      <c r="AP4" s="419"/>
      <c r="AQ4" s="419"/>
      <c r="AR4" s="420"/>
    </row>
    <row r="5" spans="1:44" ht="13.5">
      <c r="A5" s="224"/>
      <c r="B5" s="243"/>
      <c r="C5" s="243"/>
      <c r="D5" s="243"/>
      <c r="E5" s="243" t="s">
        <v>110</v>
      </c>
      <c r="F5" s="243"/>
      <c r="G5" s="243"/>
      <c r="H5" s="243"/>
      <c r="I5" s="243" t="s">
        <v>111</v>
      </c>
      <c r="J5" s="243"/>
      <c r="K5" s="243"/>
      <c r="L5" s="243"/>
      <c r="M5" s="304" t="s">
        <v>110</v>
      </c>
      <c r="N5" s="304"/>
      <c r="O5" s="304"/>
      <c r="P5" s="304"/>
      <c r="Q5" s="304" t="s">
        <v>111</v>
      </c>
      <c r="R5" s="304"/>
      <c r="S5" s="304"/>
      <c r="T5" s="304"/>
      <c r="U5" s="304" t="s">
        <v>110</v>
      </c>
      <c r="V5" s="304"/>
      <c r="W5" s="304"/>
      <c r="X5" s="304"/>
      <c r="Y5" s="304" t="s">
        <v>111</v>
      </c>
      <c r="Z5" s="304"/>
      <c r="AA5" s="304"/>
      <c r="AB5" s="304"/>
      <c r="AC5" s="304" t="s">
        <v>110</v>
      </c>
      <c r="AD5" s="304"/>
      <c r="AE5" s="304"/>
      <c r="AF5" s="304"/>
      <c r="AG5" s="304" t="s">
        <v>111</v>
      </c>
      <c r="AH5" s="304"/>
      <c r="AI5" s="304"/>
      <c r="AJ5" s="470"/>
      <c r="AK5" s="474" t="s">
        <v>110</v>
      </c>
      <c r="AL5" s="474"/>
      <c r="AM5" s="474"/>
      <c r="AN5" s="474"/>
      <c r="AO5" s="474" t="s">
        <v>111</v>
      </c>
      <c r="AP5" s="474"/>
      <c r="AQ5" s="474"/>
      <c r="AR5" s="475"/>
    </row>
    <row r="6" spans="1:39" s="196" customFormat="1" ht="3" customHeight="1">
      <c r="A6" s="169"/>
      <c r="B6" s="169"/>
      <c r="C6" s="169"/>
      <c r="D6" s="170"/>
      <c r="E6" s="171"/>
      <c r="F6" s="171"/>
      <c r="G6" s="94"/>
      <c r="H6" s="94"/>
      <c r="I6" s="171"/>
      <c r="J6" s="171"/>
      <c r="K6" s="94"/>
      <c r="L6" s="94"/>
      <c r="M6" s="172"/>
      <c r="N6" s="172"/>
      <c r="O6" s="161"/>
      <c r="P6" s="161"/>
      <c r="Q6" s="172"/>
      <c r="R6" s="172"/>
      <c r="S6" s="172"/>
      <c r="T6" s="172"/>
      <c r="U6" s="172"/>
      <c r="V6" s="172"/>
      <c r="W6" s="161"/>
      <c r="X6" s="161"/>
      <c r="Y6" s="172"/>
      <c r="Z6" s="172"/>
      <c r="AA6" s="161"/>
      <c r="AB6" s="161"/>
      <c r="AC6" s="161"/>
      <c r="AD6" s="161"/>
      <c r="AE6" s="161"/>
      <c r="AF6" s="94"/>
      <c r="AG6" s="94"/>
      <c r="AH6" s="94"/>
      <c r="AI6" s="94"/>
      <c r="AJ6" s="94"/>
      <c r="AK6" s="195"/>
      <c r="AL6" s="195"/>
      <c r="AM6" s="195"/>
    </row>
    <row r="7" spans="1:44" ht="15" customHeight="1">
      <c r="A7" s="461" t="s">
        <v>112</v>
      </c>
      <c r="B7" s="461"/>
      <c r="C7" s="461"/>
      <c r="D7" s="462"/>
      <c r="E7" s="275">
        <f>SUM(E9:F22)</f>
        <v>47211</v>
      </c>
      <c r="F7" s="275"/>
      <c r="G7" s="275"/>
      <c r="H7" s="275"/>
      <c r="I7" s="275">
        <f>SUM(I9:I22)</f>
        <v>7943</v>
      </c>
      <c r="J7" s="275"/>
      <c r="K7" s="275"/>
      <c r="L7" s="275"/>
      <c r="M7" s="261">
        <f>SUM(M9:N22)</f>
        <v>46580</v>
      </c>
      <c r="N7" s="261"/>
      <c r="O7" s="261"/>
      <c r="P7" s="261"/>
      <c r="Q7" s="261">
        <f>SUM(Q9:R22)</f>
        <v>8231</v>
      </c>
      <c r="R7" s="261"/>
      <c r="S7" s="261"/>
      <c r="T7" s="261"/>
      <c r="U7" s="261">
        <f>SUM(U9:V22)</f>
        <v>39148</v>
      </c>
      <c r="V7" s="261"/>
      <c r="W7" s="261"/>
      <c r="X7" s="261"/>
      <c r="Y7" s="261">
        <f>SUM(Y9:Z22)</f>
        <v>6992</v>
      </c>
      <c r="Z7" s="261"/>
      <c r="AA7" s="261"/>
      <c r="AB7" s="261"/>
      <c r="AC7" s="261">
        <f>SUM(AC9:AD22)</f>
        <v>37663</v>
      </c>
      <c r="AD7" s="261"/>
      <c r="AE7" s="261"/>
      <c r="AF7" s="261"/>
      <c r="AG7" s="261">
        <f>SUM(AG9:AH22)</f>
        <v>7416</v>
      </c>
      <c r="AH7" s="261"/>
      <c r="AI7" s="261"/>
      <c r="AJ7" s="261"/>
      <c r="AK7" s="237">
        <f>SUM(AK9:AL22)</f>
        <v>28252</v>
      </c>
      <c r="AL7" s="237"/>
      <c r="AM7" s="237"/>
      <c r="AN7" s="237"/>
      <c r="AO7" s="237">
        <f>SUM(AO9:AP22)</f>
        <v>8083</v>
      </c>
      <c r="AP7" s="237"/>
      <c r="AQ7" s="237"/>
      <c r="AR7" s="237"/>
    </row>
    <row r="8" spans="1:44" ht="3" customHeight="1">
      <c r="A8" s="171"/>
      <c r="B8" s="171"/>
      <c r="C8" s="171"/>
      <c r="D8" s="173"/>
      <c r="E8" s="106"/>
      <c r="F8" s="106"/>
      <c r="G8" s="158"/>
      <c r="H8" s="158"/>
      <c r="I8" s="106"/>
      <c r="J8" s="158"/>
      <c r="K8" s="158"/>
      <c r="L8" s="158"/>
      <c r="M8" s="108"/>
      <c r="N8" s="108"/>
      <c r="O8" s="174"/>
      <c r="P8" s="174"/>
      <c r="Q8" s="108"/>
      <c r="R8" s="108"/>
      <c r="S8" s="108"/>
      <c r="T8" s="108"/>
      <c r="U8" s="132"/>
      <c r="V8" s="132"/>
      <c r="W8" s="175"/>
      <c r="X8" s="175"/>
      <c r="Y8" s="132"/>
      <c r="Z8" s="132"/>
      <c r="AA8" s="163"/>
      <c r="AB8" s="163"/>
      <c r="AC8" s="132"/>
      <c r="AD8" s="132"/>
      <c r="AE8" s="163"/>
      <c r="AF8" s="163"/>
      <c r="AG8" s="132"/>
      <c r="AH8" s="132"/>
      <c r="AI8" s="163"/>
      <c r="AJ8" s="163"/>
      <c r="AK8" s="60"/>
      <c r="AL8" s="60"/>
      <c r="AM8" s="51"/>
      <c r="AN8" s="51"/>
      <c r="AO8" s="60"/>
      <c r="AP8" s="60"/>
      <c r="AQ8" s="51"/>
      <c r="AR8" s="51"/>
    </row>
    <row r="9" spans="1:44" ht="15" customHeight="1">
      <c r="A9" s="238" t="s">
        <v>131</v>
      </c>
      <c r="B9" s="238"/>
      <c r="C9" s="238"/>
      <c r="D9" s="239"/>
      <c r="E9" s="275">
        <v>16</v>
      </c>
      <c r="F9" s="275"/>
      <c r="G9" s="275"/>
      <c r="H9" s="275"/>
      <c r="I9" s="275">
        <v>7</v>
      </c>
      <c r="J9" s="275"/>
      <c r="K9" s="275"/>
      <c r="L9" s="275"/>
      <c r="M9" s="261">
        <v>3</v>
      </c>
      <c r="N9" s="261"/>
      <c r="O9" s="261"/>
      <c r="P9" s="261"/>
      <c r="Q9" s="261">
        <v>1</v>
      </c>
      <c r="R9" s="261"/>
      <c r="S9" s="261"/>
      <c r="T9" s="261"/>
      <c r="U9" s="261">
        <v>5</v>
      </c>
      <c r="V9" s="261"/>
      <c r="W9" s="261"/>
      <c r="X9" s="261"/>
      <c r="Y9" s="261">
        <v>3</v>
      </c>
      <c r="Z9" s="261"/>
      <c r="AA9" s="261"/>
      <c r="AB9" s="261"/>
      <c r="AC9" s="261">
        <v>5</v>
      </c>
      <c r="AD9" s="261"/>
      <c r="AE9" s="261"/>
      <c r="AF9" s="261"/>
      <c r="AG9" s="261">
        <v>1</v>
      </c>
      <c r="AH9" s="261"/>
      <c r="AI9" s="261"/>
      <c r="AJ9" s="261"/>
      <c r="AK9" s="237">
        <v>17</v>
      </c>
      <c r="AL9" s="237"/>
      <c r="AM9" s="237"/>
      <c r="AN9" s="237"/>
      <c r="AO9" s="237">
        <v>14</v>
      </c>
      <c r="AP9" s="237"/>
      <c r="AQ9" s="237"/>
      <c r="AR9" s="237"/>
    </row>
    <row r="10" spans="1:44" s="196" customFormat="1" ht="15" customHeight="1">
      <c r="A10" s="238" t="s">
        <v>113</v>
      </c>
      <c r="B10" s="238"/>
      <c r="C10" s="238"/>
      <c r="D10" s="239"/>
      <c r="E10" s="275">
        <v>1</v>
      </c>
      <c r="F10" s="275"/>
      <c r="G10" s="275"/>
      <c r="H10" s="275"/>
      <c r="I10" s="295" t="s">
        <v>264</v>
      </c>
      <c r="J10" s="295"/>
      <c r="K10" s="295"/>
      <c r="L10" s="295"/>
      <c r="M10" s="261">
        <v>1</v>
      </c>
      <c r="N10" s="261"/>
      <c r="O10" s="261"/>
      <c r="P10" s="261"/>
      <c r="Q10" s="261">
        <v>1</v>
      </c>
      <c r="R10" s="261"/>
      <c r="S10" s="261"/>
      <c r="T10" s="261"/>
      <c r="U10" s="250" t="s">
        <v>264</v>
      </c>
      <c r="V10" s="250"/>
      <c r="W10" s="250"/>
      <c r="X10" s="250"/>
      <c r="Y10" s="250" t="s">
        <v>264</v>
      </c>
      <c r="Z10" s="250"/>
      <c r="AA10" s="250"/>
      <c r="AB10" s="250"/>
      <c r="AC10" s="250" t="s">
        <v>264</v>
      </c>
      <c r="AD10" s="250"/>
      <c r="AE10" s="250"/>
      <c r="AF10" s="250"/>
      <c r="AG10" s="250" t="s">
        <v>264</v>
      </c>
      <c r="AH10" s="250"/>
      <c r="AI10" s="250"/>
      <c r="AJ10" s="250"/>
      <c r="AK10" s="250" t="s">
        <v>264</v>
      </c>
      <c r="AL10" s="250"/>
      <c r="AM10" s="250"/>
      <c r="AN10" s="250"/>
      <c r="AO10" s="250" t="s">
        <v>264</v>
      </c>
      <c r="AP10" s="250"/>
      <c r="AQ10" s="250"/>
      <c r="AR10" s="250"/>
    </row>
    <row r="11" spans="1:44" ht="15" customHeight="1">
      <c r="A11" s="238" t="s">
        <v>114</v>
      </c>
      <c r="B11" s="238"/>
      <c r="C11" s="238"/>
      <c r="D11" s="239"/>
      <c r="E11" s="275">
        <v>5772</v>
      </c>
      <c r="F11" s="275"/>
      <c r="G11" s="275"/>
      <c r="H11" s="275"/>
      <c r="I11" s="275">
        <v>765</v>
      </c>
      <c r="J11" s="275"/>
      <c r="K11" s="275"/>
      <c r="L11" s="275"/>
      <c r="M11" s="261">
        <v>4838</v>
      </c>
      <c r="N11" s="261"/>
      <c r="O11" s="261"/>
      <c r="P11" s="261"/>
      <c r="Q11" s="261">
        <v>581</v>
      </c>
      <c r="R11" s="261"/>
      <c r="S11" s="261"/>
      <c r="T11" s="261"/>
      <c r="U11" s="261">
        <v>3830</v>
      </c>
      <c r="V11" s="261"/>
      <c r="W11" s="261"/>
      <c r="X11" s="261"/>
      <c r="Y11" s="261">
        <v>547</v>
      </c>
      <c r="Z11" s="261"/>
      <c r="AA11" s="261"/>
      <c r="AB11" s="261"/>
      <c r="AC11" s="261">
        <v>3052</v>
      </c>
      <c r="AD11" s="261"/>
      <c r="AE11" s="261"/>
      <c r="AF11" s="261"/>
      <c r="AG11" s="261">
        <v>564</v>
      </c>
      <c r="AH11" s="261"/>
      <c r="AI11" s="261"/>
      <c r="AJ11" s="261"/>
      <c r="AK11" s="237">
        <v>2534</v>
      </c>
      <c r="AL11" s="237"/>
      <c r="AM11" s="237"/>
      <c r="AN11" s="237"/>
      <c r="AO11" s="237">
        <v>718</v>
      </c>
      <c r="AP11" s="237"/>
      <c r="AQ11" s="237"/>
      <c r="AR11" s="237"/>
    </row>
    <row r="12" spans="1:44" ht="15" customHeight="1">
      <c r="A12" s="238" t="s">
        <v>115</v>
      </c>
      <c r="B12" s="238"/>
      <c r="C12" s="238"/>
      <c r="D12" s="239"/>
      <c r="E12" s="275">
        <v>3850</v>
      </c>
      <c r="F12" s="275"/>
      <c r="G12" s="275"/>
      <c r="H12" s="275"/>
      <c r="I12" s="275">
        <v>1178</v>
      </c>
      <c r="J12" s="275"/>
      <c r="K12" s="275"/>
      <c r="L12" s="275"/>
      <c r="M12" s="261">
        <v>4325</v>
      </c>
      <c r="N12" s="261"/>
      <c r="O12" s="261"/>
      <c r="P12" s="261"/>
      <c r="Q12" s="261">
        <v>1224</v>
      </c>
      <c r="R12" s="261"/>
      <c r="S12" s="261"/>
      <c r="T12" s="261"/>
      <c r="U12" s="261">
        <v>3719</v>
      </c>
      <c r="V12" s="261"/>
      <c r="W12" s="261"/>
      <c r="X12" s="261"/>
      <c r="Y12" s="261">
        <v>1054</v>
      </c>
      <c r="Z12" s="261"/>
      <c r="AA12" s="261"/>
      <c r="AB12" s="261"/>
      <c r="AC12" s="261">
        <v>2708</v>
      </c>
      <c r="AD12" s="261"/>
      <c r="AE12" s="261"/>
      <c r="AF12" s="261"/>
      <c r="AG12" s="261">
        <v>912</v>
      </c>
      <c r="AH12" s="261"/>
      <c r="AI12" s="261"/>
      <c r="AJ12" s="261"/>
      <c r="AK12" s="237">
        <v>1553</v>
      </c>
      <c r="AL12" s="237"/>
      <c r="AM12" s="237"/>
      <c r="AN12" s="237"/>
      <c r="AO12" s="237">
        <v>810</v>
      </c>
      <c r="AP12" s="237"/>
      <c r="AQ12" s="237"/>
      <c r="AR12" s="237"/>
    </row>
    <row r="13" spans="1:44" ht="15" customHeight="1">
      <c r="A13" s="377" t="s">
        <v>116</v>
      </c>
      <c r="B13" s="377"/>
      <c r="C13" s="377"/>
      <c r="D13" s="378"/>
      <c r="E13" s="275">
        <v>62</v>
      </c>
      <c r="F13" s="275"/>
      <c r="G13" s="275"/>
      <c r="H13" s="275"/>
      <c r="I13" s="275">
        <v>20</v>
      </c>
      <c r="J13" s="275"/>
      <c r="K13" s="275"/>
      <c r="L13" s="275"/>
      <c r="M13" s="261">
        <v>69</v>
      </c>
      <c r="N13" s="261"/>
      <c r="O13" s="261"/>
      <c r="P13" s="261"/>
      <c r="Q13" s="261">
        <v>24</v>
      </c>
      <c r="R13" s="261"/>
      <c r="S13" s="261"/>
      <c r="T13" s="261"/>
      <c r="U13" s="261">
        <v>34</v>
      </c>
      <c r="V13" s="261"/>
      <c r="W13" s="261"/>
      <c r="X13" s="261"/>
      <c r="Y13" s="261">
        <v>10</v>
      </c>
      <c r="Z13" s="261"/>
      <c r="AA13" s="261"/>
      <c r="AB13" s="261"/>
      <c r="AC13" s="261">
        <v>23</v>
      </c>
      <c r="AD13" s="261"/>
      <c r="AE13" s="261"/>
      <c r="AF13" s="261"/>
      <c r="AG13" s="261">
        <v>15</v>
      </c>
      <c r="AH13" s="261"/>
      <c r="AI13" s="261"/>
      <c r="AJ13" s="261"/>
      <c r="AK13" s="237">
        <v>9</v>
      </c>
      <c r="AL13" s="237"/>
      <c r="AM13" s="237"/>
      <c r="AN13" s="237"/>
      <c r="AO13" s="237">
        <v>11</v>
      </c>
      <c r="AP13" s="237"/>
      <c r="AQ13" s="237"/>
      <c r="AR13" s="237"/>
    </row>
    <row r="14" spans="1:44" ht="15" customHeight="1">
      <c r="A14" s="238" t="s">
        <v>161</v>
      </c>
      <c r="B14" s="238"/>
      <c r="C14" s="238"/>
      <c r="D14" s="239"/>
      <c r="E14" s="275">
        <v>6585</v>
      </c>
      <c r="F14" s="275"/>
      <c r="G14" s="275"/>
      <c r="H14" s="275"/>
      <c r="I14" s="275">
        <v>657</v>
      </c>
      <c r="J14" s="275"/>
      <c r="K14" s="275"/>
      <c r="L14" s="275"/>
      <c r="M14" s="261">
        <v>5516</v>
      </c>
      <c r="N14" s="261"/>
      <c r="O14" s="261"/>
      <c r="P14" s="261"/>
      <c r="Q14" s="261">
        <v>499</v>
      </c>
      <c r="R14" s="261"/>
      <c r="S14" s="261"/>
      <c r="T14" s="261"/>
      <c r="U14" s="261">
        <v>4718</v>
      </c>
      <c r="V14" s="261"/>
      <c r="W14" s="261"/>
      <c r="X14" s="261"/>
      <c r="Y14" s="261">
        <v>508</v>
      </c>
      <c r="Z14" s="261"/>
      <c r="AA14" s="261"/>
      <c r="AB14" s="261"/>
      <c r="AC14" s="261">
        <v>4466</v>
      </c>
      <c r="AD14" s="261"/>
      <c r="AE14" s="261"/>
      <c r="AF14" s="261"/>
      <c r="AG14" s="261">
        <v>522</v>
      </c>
      <c r="AH14" s="261"/>
      <c r="AI14" s="261"/>
      <c r="AJ14" s="261"/>
      <c r="AK14" s="237">
        <v>2687</v>
      </c>
      <c r="AL14" s="237"/>
      <c r="AM14" s="237"/>
      <c r="AN14" s="237"/>
      <c r="AO14" s="237">
        <v>598</v>
      </c>
      <c r="AP14" s="237"/>
      <c r="AQ14" s="237"/>
      <c r="AR14" s="237"/>
    </row>
    <row r="15" spans="1:44" ht="15" customHeight="1">
      <c r="A15" s="238" t="s">
        <v>162</v>
      </c>
      <c r="B15" s="238"/>
      <c r="C15" s="238"/>
      <c r="D15" s="239"/>
      <c r="E15" s="275">
        <v>6983</v>
      </c>
      <c r="F15" s="275"/>
      <c r="G15" s="275"/>
      <c r="H15" s="275"/>
      <c r="I15" s="275">
        <v>1107</v>
      </c>
      <c r="J15" s="275"/>
      <c r="K15" s="275"/>
      <c r="L15" s="275"/>
      <c r="M15" s="261">
        <v>11363</v>
      </c>
      <c r="N15" s="261"/>
      <c r="O15" s="261"/>
      <c r="P15" s="261"/>
      <c r="Q15" s="261">
        <v>1867</v>
      </c>
      <c r="R15" s="261"/>
      <c r="S15" s="261"/>
      <c r="T15" s="261"/>
      <c r="U15" s="261">
        <v>7674</v>
      </c>
      <c r="V15" s="261"/>
      <c r="W15" s="261"/>
      <c r="X15" s="261"/>
      <c r="Y15" s="261">
        <v>1240</v>
      </c>
      <c r="Z15" s="261"/>
      <c r="AA15" s="261"/>
      <c r="AB15" s="261"/>
      <c r="AC15" s="261">
        <v>9737</v>
      </c>
      <c r="AD15" s="261"/>
      <c r="AE15" s="261"/>
      <c r="AF15" s="261"/>
      <c r="AG15" s="261">
        <v>1137</v>
      </c>
      <c r="AH15" s="261"/>
      <c r="AI15" s="261"/>
      <c r="AJ15" s="261"/>
      <c r="AK15" s="237">
        <v>4340</v>
      </c>
      <c r="AL15" s="237"/>
      <c r="AM15" s="237"/>
      <c r="AN15" s="237"/>
      <c r="AO15" s="237">
        <v>1092</v>
      </c>
      <c r="AP15" s="237"/>
      <c r="AQ15" s="237"/>
      <c r="AR15" s="237"/>
    </row>
    <row r="16" spans="1:44" ht="15" customHeight="1">
      <c r="A16" s="461" t="s">
        <v>132</v>
      </c>
      <c r="B16" s="461"/>
      <c r="C16" s="461"/>
      <c r="D16" s="462"/>
      <c r="E16" s="275">
        <v>1784</v>
      </c>
      <c r="F16" s="275"/>
      <c r="G16" s="275"/>
      <c r="H16" s="275"/>
      <c r="I16" s="275">
        <v>297</v>
      </c>
      <c r="J16" s="275"/>
      <c r="K16" s="275"/>
      <c r="L16" s="275"/>
      <c r="M16" s="261">
        <v>1530</v>
      </c>
      <c r="N16" s="261"/>
      <c r="O16" s="261"/>
      <c r="P16" s="261"/>
      <c r="Q16" s="261">
        <v>252</v>
      </c>
      <c r="R16" s="261"/>
      <c r="S16" s="261"/>
      <c r="T16" s="261"/>
      <c r="U16" s="261">
        <v>1167</v>
      </c>
      <c r="V16" s="261"/>
      <c r="W16" s="261"/>
      <c r="X16" s="261"/>
      <c r="Y16" s="261">
        <v>205</v>
      </c>
      <c r="Z16" s="261"/>
      <c r="AA16" s="261"/>
      <c r="AB16" s="261"/>
      <c r="AC16" s="261">
        <v>984</v>
      </c>
      <c r="AD16" s="261"/>
      <c r="AE16" s="261"/>
      <c r="AF16" s="261"/>
      <c r="AG16" s="261">
        <v>238</v>
      </c>
      <c r="AH16" s="261"/>
      <c r="AI16" s="261"/>
      <c r="AJ16" s="261"/>
      <c r="AK16" s="237">
        <v>688</v>
      </c>
      <c r="AL16" s="237"/>
      <c r="AM16" s="237"/>
      <c r="AN16" s="237"/>
      <c r="AO16" s="237">
        <v>220</v>
      </c>
      <c r="AP16" s="237"/>
      <c r="AQ16" s="237"/>
      <c r="AR16" s="237"/>
    </row>
    <row r="17" spans="1:44" ht="15" customHeight="1">
      <c r="A17" s="461" t="s">
        <v>163</v>
      </c>
      <c r="B17" s="461"/>
      <c r="C17" s="461"/>
      <c r="D17" s="462"/>
      <c r="E17" s="275">
        <v>2640</v>
      </c>
      <c r="F17" s="275"/>
      <c r="G17" s="275"/>
      <c r="H17" s="275"/>
      <c r="I17" s="275">
        <v>268</v>
      </c>
      <c r="J17" s="275"/>
      <c r="K17" s="275"/>
      <c r="L17" s="275"/>
      <c r="M17" s="261">
        <v>1790</v>
      </c>
      <c r="N17" s="261"/>
      <c r="O17" s="261"/>
      <c r="P17" s="261"/>
      <c r="Q17" s="261">
        <v>241</v>
      </c>
      <c r="R17" s="261"/>
      <c r="S17" s="261"/>
      <c r="T17" s="261"/>
      <c r="U17" s="261">
        <v>1625</v>
      </c>
      <c r="V17" s="261"/>
      <c r="W17" s="261"/>
      <c r="X17" s="261"/>
      <c r="Y17" s="261">
        <v>194</v>
      </c>
      <c r="Z17" s="261"/>
      <c r="AA17" s="261"/>
      <c r="AB17" s="261"/>
      <c r="AC17" s="261">
        <v>1041</v>
      </c>
      <c r="AD17" s="261"/>
      <c r="AE17" s="261"/>
      <c r="AF17" s="261"/>
      <c r="AG17" s="261">
        <v>245</v>
      </c>
      <c r="AH17" s="261"/>
      <c r="AI17" s="261"/>
      <c r="AJ17" s="261"/>
      <c r="AK17" s="237">
        <v>999</v>
      </c>
      <c r="AL17" s="237"/>
      <c r="AM17" s="237"/>
      <c r="AN17" s="237"/>
      <c r="AO17" s="237">
        <v>262</v>
      </c>
      <c r="AP17" s="237"/>
      <c r="AQ17" s="237"/>
      <c r="AR17" s="237"/>
    </row>
    <row r="18" spans="1:44" ht="15" customHeight="1">
      <c r="A18" s="461" t="s">
        <v>164</v>
      </c>
      <c r="B18" s="461"/>
      <c r="C18" s="461"/>
      <c r="D18" s="462"/>
      <c r="E18" s="275">
        <v>7407</v>
      </c>
      <c r="F18" s="275"/>
      <c r="G18" s="275"/>
      <c r="H18" s="275"/>
      <c r="I18" s="275">
        <v>1455</v>
      </c>
      <c r="J18" s="275"/>
      <c r="K18" s="275"/>
      <c r="L18" s="275"/>
      <c r="M18" s="261">
        <v>7385</v>
      </c>
      <c r="N18" s="261"/>
      <c r="O18" s="261"/>
      <c r="P18" s="261"/>
      <c r="Q18" s="261">
        <v>1456</v>
      </c>
      <c r="R18" s="261"/>
      <c r="S18" s="261"/>
      <c r="T18" s="261"/>
      <c r="U18" s="261">
        <v>7153</v>
      </c>
      <c r="V18" s="261"/>
      <c r="W18" s="261"/>
      <c r="X18" s="261"/>
      <c r="Y18" s="261">
        <v>1367</v>
      </c>
      <c r="Z18" s="261"/>
      <c r="AA18" s="261"/>
      <c r="AB18" s="261"/>
      <c r="AC18" s="261">
        <v>7183</v>
      </c>
      <c r="AD18" s="261"/>
      <c r="AE18" s="261"/>
      <c r="AF18" s="261"/>
      <c r="AG18" s="261">
        <v>1618</v>
      </c>
      <c r="AH18" s="261"/>
      <c r="AI18" s="261"/>
      <c r="AJ18" s="261"/>
      <c r="AK18" s="237">
        <v>8259</v>
      </c>
      <c r="AL18" s="237"/>
      <c r="AM18" s="237"/>
      <c r="AN18" s="237"/>
      <c r="AO18" s="237">
        <v>1784</v>
      </c>
      <c r="AP18" s="237"/>
      <c r="AQ18" s="237"/>
      <c r="AR18" s="237"/>
    </row>
    <row r="19" spans="1:44" ht="15" customHeight="1">
      <c r="A19" s="463" t="s">
        <v>165</v>
      </c>
      <c r="B19" s="463"/>
      <c r="C19" s="463"/>
      <c r="D19" s="464"/>
      <c r="E19" s="460">
        <v>707</v>
      </c>
      <c r="F19" s="460"/>
      <c r="G19" s="460"/>
      <c r="H19" s="460"/>
      <c r="I19" s="460">
        <v>231</v>
      </c>
      <c r="J19" s="460"/>
      <c r="K19" s="460"/>
      <c r="L19" s="460"/>
      <c r="M19" s="261">
        <v>787</v>
      </c>
      <c r="N19" s="261"/>
      <c r="O19" s="261"/>
      <c r="P19" s="261"/>
      <c r="Q19" s="261">
        <v>188</v>
      </c>
      <c r="R19" s="261"/>
      <c r="S19" s="261"/>
      <c r="T19" s="261"/>
      <c r="U19" s="261">
        <v>758</v>
      </c>
      <c r="V19" s="261"/>
      <c r="W19" s="261"/>
      <c r="X19" s="261"/>
      <c r="Y19" s="261">
        <v>181</v>
      </c>
      <c r="Z19" s="261"/>
      <c r="AA19" s="261"/>
      <c r="AB19" s="261"/>
      <c r="AC19" s="261">
        <v>594</v>
      </c>
      <c r="AD19" s="261"/>
      <c r="AE19" s="261"/>
      <c r="AF19" s="261"/>
      <c r="AG19" s="261">
        <v>185</v>
      </c>
      <c r="AH19" s="261"/>
      <c r="AI19" s="261"/>
      <c r="AJ19" s="261"/>
      <c r="AK19" s="237">
        <v>587</v>
      </c>
      <c r="AL19" s="237"/>
      <c r="AM19" s="237"/>
      <c r="AN19" s="237"/>
      <c r="AO19" s="237">
        <v>242</v>
      </c>
      <c r="AP19" s="237"/>
      <c r="AQ19" s="237"/>
      <c r="AR19" s="237"/>
    </row>
    <row r="20" spans="1:44" ht="15" customHeight="1">
      <c r="A20" s="461" t="s">
        <v>166</v>
      </c>
      <c r="B20" s="461"/>
      <c r="C20" s="461"/>
      <c r="D20" s="462"/>
      <c r="E20" s="460"/>
      <c r="F20" s="460"/>
      <c r="G20" s="460"/>
      <c r="H20" s="460"/>
      <c r="I20" s="460"/>
      <c r="J20" s="460"/>
      <c r="K20" s="460"/>
      <c r="L20" s="460"/>
      <c r="M20" s="261">
        <v>36</v>
      </c>
      <c r="N20" s="261"/>
      <c r="O20" s="261"/>
      <c r="P20" s="261"/>
      <c r="Q20" s="261">
        <v>10</v>
      </c>
      <c r="R20" s="261"/>
      <c r="S20" s="261"/>
      <c r="T20" s="261"/>
      <c r="U20" s="261">
        <v>85</v>
      </c>
      <c r="V20" s="261"/>
      <c r="W20" s="261"/>
      <c r="X20" s="261"/>
      <c r="Y20" s="261">
        <v>32</v>
      </c>
      <c r="Z20" s="261"/>
      <c r="AA20" s="261"/>
      <c r="AB20" s="261"/>
      <c r="AC20" s="261">
        <v>112</v>
      </c>
      <c r="AD20" s="261"/>
      <c r="AE20" s="261"/>
      <c r="AF20" s="261"/>
      <c r="AG20" s="261">
        <v>35</v>
      </c>
      <c r="AH20" s="261"/>
      <c r="AI20" s="261"/>
      <c r="AJ20" s="261"/>
      <c r="AK20" s="237">
        <v>24</v>
      </c>
      <c r="AL20" s="237"/>
      <c r="AM20" s="237"/>
      <c r="AN20" s="237"/>
      <c r="AO20" s="237">
        <v>12</v>
      </c>
      <c r="AP20" s="237"/>
      <c r="AQ20" s="237"/>
      <c r="AR20" s="237"/>
    </row>
    <row r="21" spans="1:44" ht="15" customHeight="1">
      <c r="A21" s="468" t="s">
        <v>167</v>
      </c>
      <c r="B21" s="468"/>
      <c r="C21" s="468"/>
      <c r="D21" s="469"/>
      <c r="E21" s="453">
        <v>11101</v>
      </c>
      <c r="F21" s="453"/>
      <c r="G21" s="453"/>
      <c r="H21" s="453"/>
      <c r="I21" s="453">
        <v>1818</v>
      </c>
      <c r="J21" s="453"/>
      <c r="K21" s="453"/>
      <c r="L21" s="453"/>
      <c r="M21" s="261">
        <v>8539</v>
      </c>
      <c r="N21" s="261"/>
      <c r="O21" s="261"/>
      <c r="P21" s="261"/>
      <c r="Q21" s="261">
        <v>1726</v>
      </c>
      <c r="R21" s="261"/>
      <c r="S21" s="261"/>
      <c r="T21" s="261"/>
      <c r="U21" s="261">
        <v>7797</v>
      </c>
      <c r="V21" s="261"/>
      <c r="W21" s="261"/>
      <c r="X21" s="261"/>
      <c r="Y21" s="261">
        <v>1476</v>
      </c>
      <c r="Z21" s="261"/>
      <c r="AA21" s="261"/>
      <c r="AB21" s="261"/>
      <c r="AC21" s="261">
        <v>7288</v>
      </c>
      <c r="AD21" s="261"/>
      <c r="AE21" s="261"/>
      <c r="AF21" s="261"/>
      <c r="AG21" s="261">
        <v>1784</v>
      </c>
      <c r="AH21" s="261"/>
      <c r="AI21" s="261"/>
      <c r="AJ21" s="261"/>
      <c r="AK21" s="237">
        <v>5903</v>
      </c>
      <c r="AL21" s="237"/>
      <c r="AM21" s="237"/>
      <c r="AN21" s="237"/>
      <c r="AO21" s="237">
        <v>2002</v>
      </c>
      <c r="AP21" s="237"/>
      <c r="AQ21" s="237"/>
      <c r="AR21" s="237"/>
    </row>
    <row r="22" spans="1:44" ht="15" customHeight="1">
      <c r="A22" s="444" t="s">
        <v>168</v>
      </c>
      <c r="B22" s="444"/>
      <c r="C22" s="444"/>
      <c r="D22" s="445"/>
      <c r="E22" s="454">
        <v>303</v>
      </c>
      <c r="F22" s="454"/>
      <c r="G22" s="454"/>
      <c r="H22" s="454"/>
      <c r="I22" s="454">
        <v>140</v>
      </c>
      <c r="J22" s="454"/>
      <c r="K22" s="454"/>
      <c r="L22" s="454"/>
      <c r="M22" s="261">
        <v>398</v>
      </c>
      <c r="N22" s="261"/>
      <c r="O22" s="261"/>
      <c r="P22" s="261"/>
      <c r="Q22" s="261">
        <v>161</v>
      </c>
      <c r="R22" s="261"/>
      <c r="S22" s="261"/>
      <c r="T22" s="261"/>
      <c r="U22" s="261">
        <v>583</v>
      </c>
      <c r="V22" s="261"/>
      <c r="W22" s="261"/>
      <c r="X22" s="261"/>
      <c r="Y22" s="261">
        <v>175</v>
      </c>
      <c r="Z22" s="261"/>
      <c r="AA22" s="261"/>
      <c r="AB22" s="261"/>
      <c r="AC22" s="261">
        <v>470</v>
      </c>
      <c r="AD22" s="261"/>
      <c r="AE22" s="261"/>
      <c r="AF22" s="261"/>
      <c r="AG22" s="261">
        <v>160</v>
      </c>
      <c r="AH22" s="261"/>
      <c r="AI22" s="261"/>
      <c r="AJ22" s="261"/>
      <c r="AK22" s="237">
        <v>652</v>
      </c>
      <c r="AL22" s="237"/>
      <c r="AM22" s="237"/>
      <c r="AN22" s="237"/>
      <c r="AO22" s="237">
        <v>318</v>
      </c>
      <c r="AP22" s="237"/>
      <c r="AQ22" s="237"/>
      <c r="AR22" s="237"/>
    </row>
    <row r="23" spans="1:44" ht="3" customHeight="1">
      <c r="A23" s="176"/>
      <c r="B23" s="176"/>
      <c r="C23" s="176"/>
      <c r="D23" s="177"/>
      <c r="E23" s="178"/>
      <c r="F23" s="179"/>
      <c r="G23" s="95"/>
      <c r="H23" s="95"/>
      <c r="I23" s="178"/>
      <c r="J23" s="179"/>
      <c r="K23" s="95"/>
      <c r="L23" s="95"/>
      <c r="M23" s="180"/>
      <c r="N23" s="180"/>
      <c r="O23" s="110"/>
      <c r="P23" s="110"/>
      <c r="Q23" s="180"/>
      <c r="R23" s="180"/>
      <c r="S23" s="180"/>
      <c r="T23" s="180"/>
      <c r="U23" s="180"/>
      <c r="V23" s="180"/>
      <c r="W23" s="110"/>
      <c r="X23" s="110"/>
      <c r="Y23" s="180"/>
      <c r="Z23" s="180"/>
      <c r="AA23" s="110"/>
      <c r="AB23" s="110"/>
      <c r="AC23" s="180"/>
      <c r="AD23" s="180"/>
      <c r="AE23" s="110"/>
      <c r="AF23" s="110"/>
      <c r="AG23" s="180"/>
      <c r="AH23" s="180"/>
      <c r="AI23" s="110"/>
      <c r="AJ23" s="110"/>
      <c r="AK23" s="189"/>
      <c r="AL23" s="189"/>
      <c r="AM23" s="211"/>
      <c r="AN23" s="211"/>
      <c r="AO23" s="189"/>
      <c r="AP23" s="189"/>
      <c r="AQ23" s="211"/>
      <c r="AR23" s="211"/>
    </row>
    <row r="24" spans="1:36" s="196" customFormat="1" ht="13.5">
      <c r="A24" s="87" t="s">
        <v>293</v>
      </c>
      <c r="B24" s="80"/>
      <c r="C24" s="80"/>
      <c r="D24" s="80"/>
      <c r="E24" s="80"/>
      <c r="F24" s="80"/>
      <c r="G24" s="80"/>
      <c r="H24" s="80"/>
      <c r="I24" s="80"/>
      <c r="J24" s="80"/>
      <c r="K24" s="80"/>
      <c r="L24" s="80"/>
      <c r="M24" s="79"/>
      <c r="N24" s="79"/>
      <c r="O24" s="79"/>
      <c r="P24" s="79"/>
      <c r="Q24" s="79"/>
      <c r="R24" s="79"/>
      <c r="S24" s="79"/>
      <c r="T24" s="79"/>
      <c r="U24" s="79"/>
      <c r="V24" s="79"/>
      <c r="W24" s="212"/>
      <c r="X24" s="212"/>
      <c r="Y24" s="212"/>
      <c r="Z24" s="212"/>
      <c r="AA24" s="212"/>
      <c r="AB24" s="212"/>
      <c r="AC24" s="190"/>
      <c r="AD24" s="190"/>
      <c r="AE24" s="190"/>
      <c r="AF24" s="191"/>
      <c r="AG24" s="191"/>
      <c r="AH24" s="191"/>
      <c r="AI24" s="191"/>
      <c r="AJ24" s="191"/>
    </row>
    <row r="25" spans="1:31" ht="13.5">
      <c r="A25" s="90"/>
      <c r="B25" s="18"/>
      <c r="C25" s="18"/>
      <c r="D25" s="18"/>
      <c r="E25" s="18"/>
      <c r="F25" s="18"/>
      <c r="G25" s="18"/>
      <c r="H25" s="18"/>
      <c r="I25" s="18"/>
      <c r="J25" s="18"/>
      <c r="K25" s="18"/>
      <c r="L25" s="18"/>
      <c r="M25" s="23"/>
      <c r="N25" s="23"/>
      <c r="O25" s="23"/>
      <c r="P25" s="23"/>
      <c r="Q25" s="23"/>
      <c r="R25" s="23"/>
      <c r="S25" s="23"/>
      <c r="T25" s="23"/>
      <c r="U25" s="23"/>
      <c r="V25" s="23"/>
      <c r="W25" s="43"/>
      <c r="X25" s="43"/>
      <c r="Y25" s="43"/>
      <c r="Z25" s="197"/>
      <c r="AA25" s="197"/>
      <c r="AB25" s="197"/>
      <c r="AC25" s="197"/>
      <c r="AD25" s="197"/>
      <c r="AE25" s="197"/>
    </row>
    <row r="26" spans="1:22" ht="13.5">
      <c r="A26" s="13"/>
      <c r="B26" s="13"/>
      <c r="C26" s="13"/>
      <c r="D26" s="13"/>
      <c r="E26" s="13"/>
      <c r="F26" s="13"/>
      <c r="G26" s="13"/>
      <c r="H26" s="13"/>
      <c r="I26" s="13"/>
      <c r="J26" s="13"/>
      <c r="K26" s="13"/>
      <c r="L26" s="13"/>
      <c r="M26" s="13"/>
      <c r="N26" s="13"/>
      <c r="O26" s="13"/>
      <c r="P26" s="13"/>
      <c r="Q26" s="13"/>
      <c r="R26" s="13"/>
      <c r="S26" s="13"/>
      <c r="T26" s="13"/>
      <c r="U26" s="13"/>
      <c r="V26" s="13"/>
    </row>
    <row r="27" spans="1:22" ht="13.5">
      <c r="A27" s="13"/>
      <c r="B27" s="13"/>
      <c r="C27" s="13"/>
      <c r="D27" s="13"/>
      <c r="E27" s="13"/>
      <c r="F27" s="13"/>
      <c r="G27" s="13"/>
      <c r="H27" s="13"/>
      <c r="I27" s="13"/>
      <c r="J27" s="13"/>
      <c r="K27" s="13"/>
      <c r="L27" s="13"/>
      <c r="M27" s="13"/>
      <c r="N27" s="13"/>
      <c r="O27" s="13"/>
      <c r="P27" s="13"/>
      <c r="Q27" s="13"/>
      <c r="R27" s="13"/>
      <c r="S27" s="13"/>
      <c r="T27" s="13"/>
      <c r="U27" s="13"/>
      <c r="V27" s="13"/>
    </row>
    <row r="28" spans="1:44" ht="22.5" customHeight="1">
      <c r="A28" s="63" t="s">
        <v>117</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row>
    <row r="29" spans="1:45" ht="13.5">
      <c r="A29" s="192"/>
      <c r="B29" s="192"/>
      <c r="C29" s="192"/>
      <c r="D29" s="210"/>
      <c r="E29" s="210"/>
      <c r="F29" s="210"/>
      <c r="G29" s="210"/>
      <c r="H29" s="210"/>
      <c r="I29" s="210"/>
      <c r="J29" s="210"/>
      <c r="K29" s="210"/>
      <c r="L29" s="210"/>
      <c r="M29" s="210"/>
      <c r="N29" s="210"/>
      <c r="O29" s="210"/>
      <c r="P29" s="210"/>
      <c r="Q29" s="210"/>
      <c r="R29" s="210"/>
      <c r="S29" s="210"/>
      <c r="T29" s="210"/>
      <c r="U29" s="210"/>
      <c r="V29" s="210"/>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row>
    <row r="30" spans="1:45" s="53" customFormat="1" ht="12">
      <c r="A30" s="223" t="s">
        <v>1</v>
      </c>
      <c r="B30" s="242"/>
      <c r="C30" s="242"/>
      <c r="D30" s="442" t="s">
        <v>31</v>
      </c>
      <c r="E30" s="442"/>
      <c r="F30" s="442"/>
      <c r="G30" s="442"/>
      <c r="H30" s="442"/>
      <c r="I30" s="442" t="s">
        <v>120</v>
      </c>
      <c r="J30" s="442"/>
      <c r="K30" s="442"/>
      <c r="L30" s="442"/>
      <c r="M30" s="442"/>
      <c r="N30" s="442"/>
      <c r="O30" s="442"/>
      <c r="P30" s="442" t="s">
        <v>180</v>
      </c>
      <c r="Q30" s="442"/>
      <c r="R30" s="442"/>
      <c r="S30" s="442"/>
      <c r="T30" s="442"/>
      <c r="U30" s="442"/>
      <c r="V30" s="442"/>
      <c r="W30" s="447" t="s">
        <v>121</v>
      </c>
      <c r="X30" s="448"/>
      <c r="Y30" s="448"/>
      <c r="Z30" s="448"/>
      <c r="AA30" s="448"/>
      <c r="AB30" s="448"/>
      <c r="AC30" s="449"/>
      <c r="AD30" s="442" t="s">
        <v>123</v>
      </c>
      <c r="AE30" s="442"/>
      <c r="AF30" s="442"/>
      <c r="AG30" s="442"/>
      <c r="AH30" s="442"/>
      <c r="AI30" s="442"/>
      <c r="AJ30" s="442"/>
      <c r="AK30" s="442" t="s">
        <v>122</v>
      </c>
      <c r="AL30" s="442"/>
      <c r="AM30" s="442"/>
      <c r="AN30" s="442"/>
      <c r="AO30" s="442"/>
      <c r="AP30" s="442"/>
      <c r="AQ30" s="458"/>
      <c r="AR30" s="15"/>
      <c r="AS30" s="22"/>
    </row>
    <row r="31" spans="1:45" s="53" customFormat="1" ht="12">
      <c r="A31" s="224"/>
      <c r="B31" s="243"/>
      <c r="C31" s="243"/>
      <c r="D31" s="443"/>
      <c r="E31" s="443"/>
      <c r="F31" s="443"/>
      <c r="G31" s="443"/>
      <c r="H31" s="443"/>
      <c r="I31" s="443"/>
      <c r="J31" s="443"/>
      <c r="K31" s="443"/>
      <c r="L31" s="443"/>
      <c r="M31" s="443"/>
      <c r="N31" s="443"/>
      <c r="O31" s="443"/>
      <c r="P31" s="443"/>
      <c r="Q31" s="443"/>
      <c r="R31" s="443"/>
      <c r="S31" s="443"/>
      <c r="T31" s="443"/>
      <c r="U31" s="443"/>
      <c r="V31" s="443"/>
      <c r="W31" s="446" t="s">
        <v>130</v>
      </c>
      <c r="X31" s="446"/>
      <c r="Y31" s="446"/>
      <c r="Z31" s="446"/>
      <c r="AA31" s="446"/>
      <c r="AB31" s="446"/>
      <c r="AC31" s="446"/>
      <c r="AD31" s="443"/>
      <c r="AE31" s="443"/>
      <c r="AF31" s="443"/>
      <c r="AG31" s="443"/>
      <c r="AH31" s="443"/>
      <c r="AI31" s="443"/>
      <c r="AJ31" s="443"/>
      <c r="AK31" s="443"/>
      <c r="AL31" s="443"/>
      <c r="AM31" s="443"/>
      <c r="AN31" s="443"/>
      <c r="AO31" s="443"/>
      <c r="AP31" s="443"/>
      <c r="AQ31" s="459"/>
      <c r="AR31" s="15"/>
      <c r="AS31" s="22"/>
    </row>
    <row r="32" spans="1:45" s="214" customFormat="1" ht="13.5" customHeight="1">
      <c r="A32" s="224"/>
      <c r="B32" s="243"/>
      <c r="C32" s="243"/>
      <c r="D32" s="181" t="s">
        <v>118</v>
      </c>
      <c r="E32" s="440" t="s">
        <v>119</v>
      </c>
      <c r="F32" s="440"/>
      <c r="G32" s="440"/>
      <c r="H32" s="440"/>
      <c r="I32" s="440" t="s">
        <v>118</v>
      </c>
      <c r="J32" s="440"/>
      <c r="K32" s="440"/>
      <c r="L32" s="440" t="s">
        <v>119</v>
      </c>
      <c r="M32" s="440"/>
      <c r="N32" s="440"/>
      <c r="O32" s="440"/>
      <c r="P32" s="440" t="s">
        <v>118</v>
      </c>
      <c r="Q32" s="440"/>
      <c r="R32" s="440"/>
      <c r="S32" s="440" t="s">
        <v>119</v>
      </c>
      <c r="T32" s="440"/>
      <c r="U32" s="440"/>
      <c r="V32" s="440"/>
      <c r="W32" s="440" t="s">
        <v>118</v>
      </c>
      <c r="X32" s="440"/>
      <c r="Y32" s="440"/>
      <c r="Z32" s="450" t="s">
        <v>119</v>
      </c>
      <c r="AA32" s="451"/>
      <c r="AB32" s="451"/>
      <c r="AC32" s="452"/>
      <c r="AD32" s="440" t="s">
        <v>118</v>
      </c>
      <c r="AE32" s="440"/>
      <c r="AF32" s="440"/>
      <c r="AG32" s="440" t="s">
        <v>119</v>
      </c>
      <c r="AH32" s="440"/>
      <c r="AI32" s="440"/>
      <c r="AJ32" s="440"/>
      <c r="AK32" s="440" t="s">
        <v>118</v>
      </c>
      <c r="AL32" s="440"/>
      <c r="AM32" s="440"/>
      <c r="AN32" s="440" t="s">
        <v>119</v>
      </c>
      <c r="AO32" s="440"/>
      <c r="AP32" s="440"/>
      <c r="AQ32" s="450"/>
      <c r="AR32" s="213"/>
      <c r="AS32" s="213"/>
    </row>
    <row r="33" spans="1:45" s="196" customFormat="1" ht="3" customHeight="1">
      <c r="A33" s="100"/>
      <c r="B33" s="100"/>
      <c r="C33" s="98"/>
      <c r="D33" s="107"/>
      <c r="E33" s="145"/>
      <c r="F33" s="145"/>
      <c r="G33" s="94"/>
      <c r="H33" s="94"/>
      <c r="I33" s="94"/>
      <c r="J33" s="94"/>
      <c r="K33" s="94"/>
      <c r="L33" s="94"/>
      <c r="M33" s="94"/>
      <c r="N33" s="94"/>
      <c r="O33" s="94"/>
      <c r="P33" s="94"/>
      <c r="Q33" s="94"/>
      <c r="R33" s="94"/>
      <c r="S33" s="94"/>
      <c r="T33" s="94"/>
      <c r="U33" s="94"/>
      <c r="V33" s="94"/>
      <c r="W33" s="94"/>
      <c r="X33" s="94"/>
      <c r="Y33" s="94"/>
      <c r="Z33" s="94"/>
      <c r="AA33" s="94"/>
      <c r="AB33" s="94"/>
      <c r="AC33" s="145"/>
      <c r="AD33" s="457"/>
      <c r="AE33" s="457"/>
      <c r="AF33" s="145"/>
      <c r="AG33" s="145"/>
      <c r="AH33" s="145"/>
      <c r="AI33" s="107"/>
      <c r="AJ33" s="457"/>
      <c r="AK33" s="457"/>
      <c r="AL33" s="107"/>
      <c r="AM33" s="107"/>
      <c r="AN33" s="107"/>
      <c r="AO33" s="107"/>
      <c r="AP33" s="465"/>
      <c r="AQ33" s="465"/>
      <c r="AR33" s="199"/>
      <c r="AS33" s="206"/>
    </row>
    <row r="34" spans="1:44" s="196" customFormat="1" ht="15" customHeight="1">
      <c r="A34" s="404">
        <v>17</v>
      </c>
      <c r="B34" s="404"/>
      <c r="C34" s="405"/>
      <c r="D34" s="122">
        <v>124</v>
      </c>
      <c r="E34" s="333">
        <v>16437</v>
      </c>
      <c r="F34" s="333"/>
      <c r="G34" s="333"/>
      <c r="H34" s="333"/>
      <c r="I34" s="441">
        <v>110</v>
      </c>
      <c r="J34" s="441"/>
      <c r="K34" s="441"/>
      <c r="L34" s="441">
        <v>13931</v>
      </c>
      <c r="M34" s="441"/>
      <c r="N34" s="441"/>
      <c r="O34" s="441"/>
      <c r="P34" s="441">
        <v>5</v>
      </c>
      <c r="Q34" s="441"/>
      <c r="R34" s="441"/>
      <c r="S34" s="441">
        <v>280</v>
      </c>
      <c r="T34" s="441"/>
      <c r="U34" s="441"/>
      <c r="V34" s="441"/>
      <c r="W34" s="441">
        <v>4</v>
      </c>
      <c r="X34" s="441"/>
      <c r="Y34" s="441"/>
      <c r="Z34" s="441">
        <v>496</v>
      </c>
      <c r="AA34" s="441"/>
      <c r="AB34" s="441"/>
      <c r="AC34" s="441"/>
      <c r="AD34" s="441">
        <v>4</v>
      </c>
      <c r="AE34" s="441"/>
      <c r="AF34" s="441"/>
      <c r="AG34" s="441">
        <v>202</v>
      </c>
      <c r="AH34" s="441"/>
      <c r="AI34" s="441"/>
      <c r="AJ34" s="441"/>
      <c r="AK34" s="441">
        <v>1</v>
      </c>
      <c r="AL34" s="441"/>
      <c r="AM34" s="441"/>
      <c r="AN34" s="441">
        <v>1528</v>
      </c>
      <c r="AO34" s="441"/>
      <c r="AP34" s="441"/>
      <c r="AQ34" s="441"/>
      <c r="AR34" s="198"/>
    </row>
    <row r="35" spans="1:44" s="196" customFormat="1" ht="15" customHeight="1">
      <c r="A35" s="404">
        <v>18</v>
      </c>
      <c r="B35" s="455"/>
      <c r="C35" s="456"/>
      <c r="D35" s="122">
        <v>113</v>
      </c>
      <c r="E35" s="333">
        <v>15184</v>
      </c>
      <c r="F35" s="333"/>
      <c r="G35" s="333"/>
      <c r="H35" s="333"/>
      <c r="I35" s="441">
        <v>100</v>
      </c>
      <c r="J35" s="441"/>
      <c r="K35" s="441"/>
      <c r="L35" s="441">
        <v>12694</v>
      </c>
      <c r="M35" s="441"/>
      <c r="N35" s="441"/>
      <c r="O35" s="441"/>
      <c r="P35" s="441">
        <v>4</v>
      </c>
      <c r="Q35" s="441"/>
      <c r="R35" s="441"/>
      <c r="S35" s="441">
        <v>243</v>
      </c>
      <c r="T35" s="441"/>
      <c r="U35" s="441"/>
      <c r="V35" s="441"/>
      <c r="W35" s="441">
        <v>4</v>
      </c>
      <c r="X35" s="441"/>
      <c r="Y35" s="441"/>
      <c r="Z35" s="441">
        <v>520</v>
      </c>
      <c r="AA35" s="441"/>
      <c r="AB35" s="441"/>
      <c r="AC35" s="441"/>
      <c r="AD35" s="441">
        <v>4</v>
      </c>
      <c r="AE35" s="441"/>
      <c r="AF35" s="441"/>
      <c r="AG35" s="441">
        <v>200</v>
      </c>
      <c r="AH35" s="441"/>
      <c r="AI35" s="441"/>
      <c r="AJ35" s="441"/>
      <c r="AK35" s="441">
        <v>1</v>
      </c>
      <c r="AL35" s="441"/>
      <c r="AM35" s="441"/>
      <c r="AN35" s="441">
        <v>1527</v>
      </c>
      <c r="AO35" s="441"/>
      <c r="AP35" s="441"/>
      <c r="AQ35" s="441"/>
      <c r="AR35" s="198"/>
    </row>
    <row r="36" spans="1:44" s="196" customFormat="1" ht="15" customHeight="1">
      <c r="A36" s="404">
        <v>19</v>
      </c>
      <c r="B36" s="455"/>
      <c r="C36" s="456"/>
      <c r="D36" s="122">
        <v>115</v>
      </c>
      <c r="E36" s="333">
        <v>14838</v>
      </c>
      <c r="F36" s="333"/>
      <c r="G36" s="333"/>
      <c r="H36" s="333"/>
      <c r="I36" s="441">
        <v>102</v>
      </c>
      <c r="J36" s="441"/>
      <c r="K36" s="441"/>
      <c r="L36" s="441">
        <v>12380</v>
      </c>
      <c r="M36" s="441"/>
      <c r="N36" s="441"/>
      <c r="O36" s="441"/>
      <c r="P36" s="441">
        <v>4</v>
      </c>
      <c r="Q36" s="441"/>
      <c r="R36" s="441"/>
      <c r="S36" s="441">
        <v>240</v>
      </c>
      <c r="T36" s="441"/>
      <c r="U36" s="441"/>
      <c r="V36" s="441"/>
      <c r="W36" s="441">
        <v>4</v>
      </c>
      <c r="X36" s="441"/>
      <c r="Y36" s="441"/>
      <c r="Z36" s="441">
        <v>523</v>
      </c>
      <c r="AA36" s="441"/>
      <c r="AB36" s="441"/>
      <c r="AC36" s="441"/>
      <c r="AD36" s="441">
        <v>4</v>
      </c>
      <c r="AE36" s="441"/>
      <c r="AF36" s="441"/>
      <c r="AG36" s="441">
        <v>187</v>
      </c>
      <c r="AH36" s="441"/>
      <c r="AI36" s="441"/>
      <c r="AJ36" s="441"/>
      <c r="AK36" s="441">
        <v>1</v>
      </c>
      <c r="AL36" s="441"/>
      <c r="AM36" s="441"/>
      <c r="AN36" s="441">
        <v>1508</v>
      </c>
      <c r="AO36" s="441"/>
      <c r="AP36" s="441"/>
      <c r="AQ36" s="441"/>
      <c r="AR36" s="198"/>
    </row>
    <row r="37" spans="1:44" s="196" customFormat="1" ht="15" customHeight="1">
      <c r="A37" s="404">
        <v>20</v>
      </c>
      <c r="B37" s="455"/>
      <c r="C37" s="456"/>
      <c r="D37" s="122">
        <v>116</v>
      </c>
      <c r="E37" s="333">
        <v>15012</v>
      </c>
      <c r="F37" s="333"/>
      <c r="G37" s="333"/>
      <c r="H37" s="333"/>
      <c r="I37" s="441">
        <v>106</v>
      </c>
      <c r="J37" s="441"/>
      <c r="K37" s="441"/>
      <c r="L37" s="441">
        <v>12762</v>
      </c>
      <c r="M37" s="441"/>
      <c r="N37" s="441"/>
      <c r="O37" s="441"/>
      <c r="P37" s="441">
        <v>1</v>
      </c>
      <c r="Q37" s="441"/>
      <c r="R37" s="441"/>
      <c r="S37" s="441">
        <v>18</v>
      </c>
      <c r="T37" s="441"/>
      <c r="U37" s="441"/>
      <c r="V37" s="441"/>
      <c r="W37" s="441">
        <v>4</v>
      </c>
      <c r="X37" s="441"/>
      <c r="Y37" s="441"/>
      <c r="Z37" s="441">
        <v>555</v>
      </c>
      <c r="AA37" s="441"/>
      <c r="AB37" s="441"/>
      <c r="AC37" s="441"/>
      <c r="AD37" s="441">
        <v>4</v>
      </c>
      <c r="AE37" s="441"/>
      <c r="AF37" s="441"/>
      <c r="AG37" s="441">
        <v>180</v>
      </c>
      <c r="AH37" s="441"/>
      <c r="AI37" s="441"/>
      <c r="AJ37" s="441"/>
      <c r="AK37" s="441">
        <v>1</v>
      </c>
      <c r="AL37" s="441"/>
      <c r="AM37" s="441"/>
      <c r="AN37" s="441">
        <v>1497</v>
      </c>
      <c r="AO37" s="441"/>
      <c r="AP37" s="441"/>
      <c r="AQ37" s="441"/>
      <c r="AR37" s="203"/>
    </row>
    <row r="38" spans="1:44" ht="15" customHeight="1">
      <c r="A38" s="471">
        <v>21</v>
      </c>
      <c r="B38" s="472"/>
      <c r="C38" s="473"/>
      <c r="D38" s="221">
        <f>SUM(I38,P38,W38,AD38,AK38)</f>
        <v>119</v>
      </c>
      <c r="E38" s="330">
        <f>SUM(AN38,AG38,Z38,S38,L38)</f>
        <v>15099</v>
      </c>
      <c r="F38" s="330"/>
      <c r="G38" s="330"/>
      <c r="H38" s="330"/>
      <c r="I38" s="467">
        <v>110</v>
      </c>
      <c r="J38" s="467"/>
      <c r="K38" s="467"/>
      <c r="L38" s="467">
        <v>12880</v>
      </c>
      <c r="M38" s="467"/>
      <c r="N38" s="467"/>
      <c r="O38" s="467"/>
      <c r="P38" s="467">
        <v>1</v>
      </c>
      <c r="Q38" s="467"/>
      <c r="R38" s="467"/>
      <c r="S38" s="467">
        <v>15</v>
      </c>
      <c r="T38" s="467"/>
      <c r="U38" s="467"/>
      <c r="V38" s="467"/>
      <c r="W38" s="467">
        <v>4</v>
      </c>
      <c r="X38" s="467"/>
      <c r="Y38" s="467"/>
      <c r="Z38" s="467">
        <v>553</v>
      </c>
      <c r="AA38" s="467"/>
      <c r="AB38" s="467"/>
      <c r="AC38" s="467"/>
      <c r="AD38" s="467">
        <v>3</v>
      </c>
      <c r="AE38" s="467"/>
      <c r="AF38" s="467"/>
      <c r="AG38" s="467">
        <v>178</v>
      </c>
      <c r="AH38" s="467"/>
      <c r="AI38" s="467"/>
      <c r="AJ38" s="467"/>
      <c r="AK38" s="467">
        <v>1</v>
      </c>
      <c r="AL38" s="467"/>
      <c r="AM38" s="467"/>
      <c r="AN38" s="467">
        <v>1473</v>
      </c>
      <c r="AO38" s="467"/>
      <c r="AP38" s="467"/>
      <c r="AQ38" s="467"/>
      <c r="AR38" s="205"/>
    </row>
    <row r="39" spans="1:44" ht="3" customHeight="1">
      <c r="A39" s="215"/>
      <c r="B39" s="215"/>
      <c r="C39" s="216"/>
      <c r="D39" s="192"/>
      <c r="E39" s="217"/>
      <c r="F39" s="217"/>
      <c r="I39" s="194"/>
      <c r="J39" s="194"/>
      <c r="K39" s="194"/>
      <c r="L39" s="194"/>
      <c r="M39" s="194"/>
      <c r="N39" s="194"/>
      <c r="O39" s="194"/>
      <c r="P39" s="194"/>
      <c r="Q39" s="194"/>
      <c r="R39" s="194"/>
      <c r="S39" s="194"/>
      <c r="T39" s="194"/>
      <c r="U39" s="194"/>
      <c r="V39" s="194"/>
      <c r="W39" s="194"/>
      <c r="X39" s="194"/>
      <c r="Y39" s="194"/>
      <c r="Z39" s="194"/>
      <c r="AA39" s="194"/>
      <c r="AB39" s="194"/>
      <c r="AC39" s="218"/>
      <c r="AD39" s="466"/>
      <c r="AE39" s="466"/>
      <c r="AF39" s="218"/>
      <c r="AG39" s="218"/>
      <c r="AH39" s="218"/>
      <c r="AI39" s="210"/>
      <c r="AJ39" s="466"/>
      <c r="AK39" s="466"/>
      <c r="AL39" s="210"/>
      <c r="AM39" s="210"/>
      <c r="AN39" s="210"/>
      <c r="AO39" s="210"/>
      <c r="AP39" s="466"/>
      <c r="AQ39" s="466"/>
      <c r="AR39" s="192"/>
    </row>
    <row r="40" spans="1:43" ht="13.5">
      <c r="A40" s="87" t="s">
        <v>208</v>
      </c>
      <c r="B40" s="80"/>
      <c r="C40" s="80"/>
      <c r="D40" s="80"/>
      <c r="E40" s="80"/>
      <c r="F40" s="80"/>
      <c r="G40" s="80"/>
      <c r="H40" s="80"/>
      <c r="I40" s="80"/>
      <c r="J40" s="80"/>
      <c r="K40" s="80"/>
      <c r="L40" s="80"/>
      <c r="M40" s="80"/>
      <c r="N40" s="80"/>
      <c r="O40" s="80"/>
      <c r="P40" s="80"/>
      <c r="Q40" s="80"/>
      <c r="R40" s="80"/>
      <c r="S40" s="80"/>
      <c r="T40" s="80"/>
      <c r="U40" s="80"/>
      <c r="V40" s="219"/>
      <c r="W40" s="220"/>
      <c r="X40" s="220"/>
      <c r="Y40" s="220"/>
      <c r="Z40" s="220"/>
      <c r="AA40" s="220"/>
      <c r="AB40" s="220"/>
      <c r="AC40" s="220"/>
      <c r="AD40" s="220"/>
      <c r="AE40" s="220"/>
      <c r="AF40" s="220"/>
      <c r="AG40" s="220"/>
      <c r="AH40" s="220"/>
      <c r="AI40" s="220"/>
      <c r="AJ40" s="220"/>
      <c r="AK40" s="220"/>
      <c r="AL40" s="220"/>
      <c r="AM40" s="220"/>
      <c r="AN40" s="220"/>
      <c r="AO40" s="220"/>
      <c r="AP40" s="220"/>
      <c r="AQ40" s="220"/>
    </row>
    <row r="41" spans="1:22" ht="13.5">
      <c r="A41" s="89" t="s">
        <v>265</v>
      </c>
      <c r="B41" s="13"/>
      <c r="C41" s="13"/>
      <c r="D41" s="13"/>
      <c r="E41" s="13"/>
      <c r="F41" s="13"/>
      <c r="G41" s="13"/>
      <c r="H41" s="13"/>
      <c r="I41" s="13"/>
      <c r="J41" s="13"/>
      <c r="K41" s="13"/>
      <c r="L41" s="13"/>
      <c r="M41" s="13"/>
      <c r="N41" s="13"/>
      <c r="O41" s="13"/>
      <c r="P41" s="13"/>
      <c r="Q41" s="13"/>
      <c r="R41" s="13"/>
      <c r="S41" s="13"/>
      <c r="T41" s="13"/>
      <c r="U41" s="13"/>
      <c r="V41" s="192"/>
    </row>
    <row r="42" spans="1:21" ht="13.5">
      <c r="A42" s="14"/>
      <c r="B42" s="14"/>
      <c r="C42" s="14"/>
      <c r="D42" s="14"/>
      <c r="E42" s="14"/>
      <c r="F42" s="14"/>
      <c r="G42" s="14"/>
      <c r="H42" s="14"/>
      <c r="I42" s="14"/>
      <c r="J42" s="14"/>
      <c r="K42" s="14"/>
      <c r="L42" s="14"/>
      <c r="M42" s="14"/>
      <c r="N42" s="14"/>
      <c r="O42" s="14"/>
      <c r="P42" s="14"/>
      <c r="Q42" s="14"/>
      <c r="R42" s="14"/>
      <c r="S42" s="14"/>
      <c r="T42" s="14"/>
      <c r="U42" s="14"/>
    </row>
  </sheetData>
  <mergeCells count="264">
    <mergeCell ref="AO22:AR22"/>
    <mergeCell ref="AO19:AR19"/>
    <mergeCell ref="AK20:AN20"/>
    <mergeCell ref="AO20:AR20"/>
    <mergeCell ref="AK21:AN21"/>
    <mergeCell ref="AO21:AR21"/>
    <mergeCell ref="AK17:AN17"/>
    <mergeCell ref="AO17:AR17"/>
    <mergeCell ref="AK18:AN18"/>
    <mergeCell ref="AO18:AR18"/>
    <mergeCell ref="AK15:AN15"/>
    <mergeCell ref="AO15:AR15"/>
    <mergeCell ref="AK16:AN16"/>
    <mergeCell ref="AO16:AR16"/>
    <mergeCell ref="AK13:AN13"/>
    <mergeCell ref="AO13:AR13"/>
    <mergeCell ref="AK14:AN14"/>
    <mergeCell ref="AO14:AR14"/>
    <mergeCell ref="AK11:AN11"/>
    <mergeCell ref="AO11:AR11"/>
    <mergeCell ref="AK12:AN12"/>
    <mergeCell ref="AO12:AR12"/>
    <mergeCell ref="AK9:AN9"/>
    <mergeCell ref="AO9:AR9"/>
    <mergeCell ref="AK10:AN10"/>
    <mergeCell ref="AO10:AR10"/>
    <mergeCell ref="AK4:AR4"/>
    <mergeCell ref="AK5:AN5"/>
    <mergeCell ref="AO5:AR5"/>
    <mergeCell ref="AK7:AN7"/>
    <mergeCell ref="AO7:AR7"/>
    <mergeCell ref="P38:R38"/>
    <mergeCell ref="S38:V38"/>
    <mergeCell ref="W38:Y38"/>
    <mergeCell ref="Z38:AC38"/>
    <mergeCell ref="A38:C38"/>
    <mergeCell ref="E38:H38"/>
    <mergeCell ref="I38:K38"/>
    <mergeCell ref="L38:O38"/>
    <mergeCell ref="AG17:AJ17"/>
    <mergeCell ref="AC18:AF18"/>
    <mergeCell ref="AG18:AJ18"/>
    <mergeCell ref="AC19:AF19"/>
    <mergeCell ref="AG19:AJ19"/>
    <mergeCell ref="AC17:AF17"/>
    <mergeCell ref="AC15:AF15"/>
    <mergeCell ref="AG15:AJ15"/>
    <mergeCell ref="AC16:AF16"/>
    <mergeCell ref="AG16:AJ16"/>
    <mergeCell ref="AC13:AF13"/>
    <mergeCell ref="AG13:AJ13"/>
    <mergeCell ref="AC14:AF14"/>
    <mergeCell ref="AG14:AJ14"/>
    <mergeCell ref="AC11:AF11"/>
    <mergeCell ref="AG11:AJ11"/>
    <mergeCell ref="AC12:AF12"/>
    <mergeCell ref="AG12:AJ12"/>
    <mergeCell ref="AC4:AJ4"/>
    <mergeCell ref="M16:P16"/>
    <mergeCell ref="AC5:AF5"/>
    <mergeCell ref="AG5:AJ5"/>
    <mergeCell ref="AC7:AF7"/>
    <mergeCell ref="AG7:AJ7"/>
    <mergeCell ref="AC9:AF9"/>
    <mergeCell ref="AG9:AJ9"/>
    <mergeCell ref="AC10:AF10"/>
    <mergeCell ref="AG10:AJ10"/>
    <mergeCell ref="A21:D21"/>
    <mergeCell ref="A4:D5"/>
    <mergeCell ref="M7:P7"/>
    <mergeCell ref="M22:P22"/>
    <mergeCell ref="M21:P21"/>
    <mergeCell ref="M20:P20"/>
    <mergeCell ref="I16:L16"/>
    <mergeCell ref="I12:L12"/>
    <mergeCell ref="M11:P11"/>
    <mergeCell ref="M10:P10"/>
    <mergeCell ref="I11:L11"/>
    <mergeCell ref="M15:P15"/>
    <mergeCell ref="M14:P14"/>
    <mergeCell ref="E15:H15"/>
    <mergeCell ref="E13:H13"/>
    <mergeCell ref="AN38:AQ38"/>
    <mergeCell ref="AN36:AQ36"/>
    <mergeCell ref="AK34:AM34"/>
    <mergeCell ref="AN34:AQ34"/>
    <mergeCell ref="AK35:AM35"/>
    <mergeCell ref="AN35:AQ35"/>
    <mergeCell ref="AK37:AM37"/>
    <mergeCell ref="AN37:AQ37"/>
    <mergeCell ref="AG36:AJ36"/>
    <mergeCell ref="AK36:AM36"/>
    <mergeCell ref="Z36:AC36"/>
    <mergeCell ref="AP39:AQ39"/>
    <mergeCell ref="AJ39:AK39"/>
    <mergeCell ref="AD39:AE39"/>
    <mergeCell ref="AD36:AF36"/>
    <mergeCell ref="AD38:AF38"/>
    <mergeCell ref="AG38:AJ38"/>
    <mergeCell ref="AK38:AM38"/>
    <mergeCell ref="W37:Y37"/>
    <mergeCell ref="Z37:AC37"/>
    <mergeCell ref="AD37:AF37"/>
    <mergeCell ref="AG37:AJ37"/>
    <mergeCell ref="W36:Y36"/>
    <mergeCell ref="A34:C34"/>
    <mergeCell ref="W34:Y34"/>
    <mergeCell ref="Z34:AC34"/>
    <mergeCell ref="A36:C36"/>
    <mergeCell ref="W35:Y35"/>
    <mergeCell ref="A9:D9"/>
    <mergeCell ref="A10:D10"/>
    <mergeCell ref="A11:D11"/>
    <mergeCell ref="Y17:AB17"/>
    <mergeCell ref="A15:D15"/>
    <mergeCell ref="E16:H16"/>
    <mergeCell ref="A12:D12"/>
    <mergeCell ref="A16:D16"/>
    <mergeCell ref="M17:P17"/>
    <mergeCell ref="E17:H17"/>
    <mergeCell ref="A17:D17"/>
    <mergeCell ref="A18:D18"/>
    <mergeCell ref="AP33:AQ33"/>
    <mergeCell ref="A13:D13"/>
    <mergeCell ref="A14:D14"/>
    <mergeCell ref="E22:H22"/>
    <mergeCell ref="AD33:AE33"/>
    <mergeCell ref="A30:C32"/>
    <mergeCell ref="E21:H21"/>
    <mergeCell ref="E19:H20"/>
    <mergeCell ref="U19:X19"/>
    <mergeCell ref="I19:L20"/>
    <mergeCell ref="AC20:AF20"/>
    <mergeCell ref="A7:D7"/>
    <mergeCell ref="A19:D19"/>
    <mergeCell ref="A20:D20"/>
    <mergeCell ref="E12:H12"/>
    <mergeCell ref="E14:H14"/>
    <mergeCell ref="E7:H7"/>
    <mergeCell ref="E9:H9"/>
    <mergeCell ref="AG35:AJ35"/>
    <mergeCell ref="Z35:AC35"/>
    <mergeCell ref="AD35:AF35"/>
    <mergeCell ref="Y19:AB19"/>
    <mergeCell ref="AD34:AF34"/>
    <mergeCell ref="AG34:AJ34"/>
    <mergeCell ref="AJ33:AK33"/>
    <mergeCell ref="AK19:AN19"/>
    <mergeCell ref="AK22:AN22"/>
    <mergeCell ref="AK30:AQ31"/>
    <mergeCell ref="I5:L5"/>
    <mergeCell ref="E5:H5"/>
    <mergeCell ref="M5:P5"/>
    <mergeCell ref="M18:P18"/>
    <mergeCell ref="I15:L15"/>
    <mergeCell ref="I17:L17"/>
    <mergeCell ref="I18:L18"/>
    <mergeCell ref="E18:H18"/>
    <mergeCell ref="E10:H10"/>
    <mergeCell ref="E11:H11"/>
    <mergeCell ref="Q14:T14"/>
    <mergeCell ref="Q15:T15"/>
    <mergeCell ref="Q16:T16"/>
    <mergeCell ref="A37:C37"/>
    <mergeCell ref="M19:P19"/>
    <mergeCell ref="I37:K37"/>
    <mergeCell ref="L37:O37"/>
    <mergeCell ref="P37:R37"/>
    <mergeCell ref="A35:C35"/>
    <mergeCell ref="Q17:T17"/>
    <mergeCell ref="Y15:AB15"/>
    <mergeCell ref="Y16:AB16"/>
    <mergeCell ref="Q19:T19"/>
    <mergeCell ref="S37:V37"/>
    <mergeCell ref="P35:R35"/>
    <mergeCell ref="P34:R34"/>
    <mergeCell ref="W32:Y32"/>
    <mergeCell ref="P32:R32"/>
    <mergeCell ref="Y22:AB22"/>
    <mergeCell ref="S34:V34"/>
    <mergeCell ref="I21:L21"/>
    <mergeCell ref="I22:L22"/>
    <mergeCell ref="S35:V35"/>
    <mergeCell ref="P36:R36"/>
    <mergeCell ref="S36:V36"/>
    <mergeCell ref="I35:K35"/>
    <mergeCell ref="I36:K36"/>
    <mergeCell ref="L35:O35"/>
    <mergeCell ref="Q21:T21"/>
    <mergeCell ref="U21:X21"/>
    <mergeCell ref="AK32:AM32"/>
    <mergeCell ref="AN32:AQ32"/>
    <mergeCell ref="Q20:T20"/>
    <mergeCell ref="AG32:AJ32"/>
    <mergeCell ref="Z32:AC32"/>
    <mergeCell ref="AD32:AF32"/>
    <mergeCell ref="U20:X20"/>
    <mergeCell ref="U22:X22"/>
    <mergeCell ref="AG20:AJ20"/>
    <mergeCell ref="AD30:AJ31"/>
    <mergeCell ref="D30:H31"/>
    <mergeCell ref="S32:V32"/>
    <mergeCell ref="Y20:AB20"/>
    <mergeCell ref="Y21:AB21"/>
    <mergeCell ref="A22:D22"/>
    <mergeCell ref="I30:O31"/>
    <mergeCell ref="Q22:T22"/>
    <mergeCell ref="P30:V31"/>
    <mergeCell ref="W31:AC31"/>
    <mergeCell ref="W30:AC30"/>
    <mergeCell ref="AC21:AF21"/>
    <mergeCell ref="AG21:AJ21"/>
    <mergeCell ref="AC22:AF22"/>
    <mergeCell ref="AG22:AJ22"/>
    <mergeCell ref="I32:K32"/>
    <mergeCell ref="L32:O32"/>
    <mergeCell ref="E37:H37"/>
    <mergeCell ref="E36:H36"/>
    <mergeCell ref="E35:H35"/>
    <mergeCell ref="E34:H34"/>
    <mergeCell ref="L36:O36"/>
    <mergeCell ref="I34:K34"/>
    <mergeCell ref="L34:O34"/>
    <mergeCell ref="E32:H32"/>
    <mergeCell ref="Q18:T18"/>
    <mergeCell ref="U11:X11"/>
    <mergeCell ref="Q10:T10"/>
    <mergeCell ref="Y18:AB18"/>
    <mergeCell ref="Y11:AB11"/>
    <mergeCell ref="Y12:AB12"/>
    <mergeCell ref="Y13:AB13"/>
    <mergeCell ref="Y14:AB14"/>
    <mergeCell ref="Q11:T11"/>
    <mergeCell ref="Q12:T12"/>
    <mergeCell ref="U16:X16"/>
    <mergeCell ref="U17:X17"/>
    <mergeCell ref="U18:X18"/>
    <mergeCell ref="U12:X12"/>
    <mergeCell ref="U13:X13"/>
    <mergeCell ref="U14:X14"/>
    <mergeCell ref="Y10:AB10"/>
    <mergeCell ref="Y7:AB7"/>
    <mergeCell ref="Y9:AB9"/>
    <mergeCell ref="Q9:T9"/>
    <mergeCell ref="I9:L9"/>
    <mergeCell ref="U15:X15"/>
    <mergeCell ref="U7:X7"/>
    <mergeCell ref="U9:X9"/>
    <mergeCell ref="U10:X10"/>
    <mergeCell ref="M12:P12"/>
    <mergeCell ref="M13:P13"/>
    <mergeCell ref="I13:L13"/>
    <mergeCell ref="I14:L14"/>
    <mergeCell ref="Q13:T13"/>
    <mergeCell ref="I10:L10"/>
    <mergeCell ref="U4:AB4"/>
    <mergeCell ref="M4:T4"/>
    <mergeCell ref="E4:L4"/>
    <mergeCell ref="I7:L7"/>
    <mergeCell ref="Y5:AB5"/>
    <mergeCell ref="Q7:T7"/>
    <mergeCell ref="U5:X5"/>
    <mergeCell ref="Q5:T5"/>
    <mergeCell ref="M9:P9"/>
  </mergeCells>
  <printOptions/>
  <pageMargins left="0.7" right="0.74" top="0.984251968503937" bottom="0.7874015748031497" header="0.5118110236220472" footer="0.5118110236220472"/>
  <pageSetup horizontalDpi="600" verticalDpi="600" orientation="portrait" paperSize="9" r:id="rId1"/>
  <headerFooter alignWithMargins="0">
    <oddHeader>&amp;L&amp;8 152　　　市民生活</oddHeader>
  </headerFooter>
</worksheet>
</file>

<file path=xl/worksheets/sheet9.xml><?xml version="1.0" encoding="utf-8"?>
<worksheet xmlns="http://schemas.openxmlformats.org/spreadsheetml/2006/main" xmlns:r="http://schemas.openxmlformats.org/officeDocument/2006/relationships">
  <dimension ref="A1:Z30"/>
  <sheetViews>
    <sheetView workbookViewId="0" topLeftCell="A1">
      <selection activeCell="P16" sqref="Q16:T16"/>
    </sheetView>
  </sheetViews>
  <sheetFormatPr defaultColWidth="9.00390625" defaultRowHeight="13.5"/>
  <cols>
    <col min="1" max="1" width="2.50390625" style="193" customWidth="1"/>
    <col min="2" max="3" width="4.375" style="193" customWidth="1"/>
    <col min="4" max="4" width="7.50390625" style="193" customWidth="1"/>
    <col min="5" max="24" width="3.75390625" style="193" customWidth="1"/>
    <col min="25" max="16384" width="9.00390625" style="193" customWidth="1"/>
  </cols>
  <sheetData>
    <row r="1" spans="1:23" ht="26.25" customHeight="1">
      <c r="A1" s="70" t="s">
        <v>124</v>
      </c>
      <c r="B1" s="40"/>
      <c r="C1" s="40"/>
      <c r="D1" s="40"/>
      <c r="E1" s="40"/>
      <c r="F1" s="40"/>
      <c r="G1" s="40"/>
      <c r="H1" s="40"/>
      <c r="I1" s="40"/>
      <c r="J1" s="40"/>
      <c r="K1" s="40"/>
      <c r="L1" s="40"/>
      <c r="M1" s="40"/>
      <c r="N1" s="40"/>
      <c r="O1" s="40"/>
      <c r="P1" s="40"/>
      <c r="Q1" s="40"/>
      <c r="R1" s="40"/>
      <c r="S1" s="40"/>
      <c r="T1" s="40"/>
      <c r="U1" s="40"/>
      <c r="V1" s="40"/>
      <c r="W1" s="40"/>
    </row>
    <row r="2" spans="1:24" ht="22.5" customHeight="1">
      <c r="A2" s="63" t="s">
        <v>171</v>
      </c>
      <c r="B2" s="63"/>
      <c r="C2" s="63"/>
      <c r="D2" s="63"/>
      <c r="E2" s="63"/>
      <c r="F2" s="63"/>
      <c r="G2" s="63"/>
      <c r="H2" s="63"/>
      <c r="I2" s="63"/>
      <c r="J2" s="63"/>
      <c r="K2" s="63"/>
      <c r="L2" s="63"/>
      <c r="M2" s="63"/>
      <c r="N2" s="63"/>
      <c r="O2" s="63"/>
      <c r="P2" s="63"/>
      <c r="Q2" s="63"/>
      <c r="R2" s="63"/>
      <c r="S2" s="63"/>
      <c r="T2" s="63"/>
      <c r="U2" s="63"/>
      <c r="V2" s="63"/>
      <c r="W2" s="17"/>
      <c r="X2" s="17"/>
    </row>
    <row r="3" spans="2:23" ht="13.5" customHeight="1">
      <c r="B3" s="18"/>
      <c r="C3" s="18"/>
      <c r="D3" s="18"/>
      <c r="E3" s="18"/>
      <c r="F3" s="18"/>
      <c r="G3" s="18"/>
      <c r="H3" s="18"/>
      <c r="I3" s="18"/>
      <c r="J3" s="18"/>
      <c r="K3" s="18"/>
      <c r="L3" s="18"/>
      <c r="M3" s="18"/>
      <c r="N3" s="18"/>
      <c r="O3" s="18"/>
      <c r="P3" s="18"/>
      <c r="Q3" s="18"/>
      <c r="R3" s="18"/>
      <c r="S3" s="18"/>
      <c r="T3" s="18"/>
      <c r="U3" s="18"/>
      <c r="V3" s="78" t="s">
        <v>133</v>
      </c>
      <c r="W3" s="1"/>
    </row>
    <row r="4" spans="1:23" s="196" customFormat="1" ht="13.5" customHeight="1">
      <c r="A4" s="223" t="s">
        <v>1</v>
      </c>
      <c r="B4" s="242"/>
      <c r="C4" s="242"/>
      <c r="D4" s="242" t="s">
        <v>125</v>
      </c>
      <c r="E4" s="242"/>
      <c r="F4" s="242"/>
      <c r="G4" s="242"/>
      <c r="H4" s="242"/>
      <c r="I4" s="242"/>
      <c r="J4" s="242"/>
      <c r="K4" s="242" t="s">
        <v>126</v>
      </c>
      <c r="L4" s="242"/>
      <c r="M4" s="242"/>
      <c r="N4" s="242"/>
      <c r="O4" s="242"/>
      <c r="P4" s="242"/>
      <c r="Q4" s="242" t="s">
        <v>25</v>
      </c>
      <c r="R4" s="242"/>
      <c r="S4" s="242"/>
      <c r="T4" s="242"/>
      <c r="U4" s="242"/>
      <c r="V4" s="310"/>
      <c r="W4" s="206"/>
    </row>
    <row r="5" spans="1:23" s="196" customFormat="1" ht="13.5" customHeight="1">
      <c r="A5" s="224"/>
      <c r="B5" s="243"/>
      <c r="C5" s="243"/>
      <c r="D5" s="243" t="s">
        <v>127</v>
      </c>
      <c r="E5" s="243"/>
      <c r="F5" s="243"/>
      <c r="G5" s="243" t="s">
        <v>128</v>
      </c>
      <c r="H5" s="243"/>
      <c r="I5" s="243"/>
      <c r="J5" s="243"/>
      <c r="K5" s="243" t="s">
        <v>127</v>
      </c>
      <c r="L5" s="243"/>
      <c r="M5" s="243"/>
      <c r="N5" s="243" t="s">
        <v>129</v>
      </c>
      <c r="O5" s="243"/>
      <c r="P5" s="243"/>
      <c r="Q5" s="243" t="s">
        <v>127</v>
      </c>
      <c r="R5" s="243"/>
      <c r="S5" s="243"/>
      <c r="T5" s="243" t="s">
        <v>129</v>
      </c>
      <c r="U5" s="243"/>
      <c r="V5" s="324"/>
      <c r="W5" s="206"/>
    </row>
    <row r="6" spans="1:22" s="196" customFormat="1" ht="5.25" customHeight="1">
      <c r="A6" s="184"/>
      <c r="B6" s="184"/>
      <c r="C6" s="92"/>
      <c r="D6" s="158"/>
      <c r="E6" s="158"/>
      <c r="F6" s="158"/>
      <c r="G6" s="271"/>
      <c r="H6" s="271"/>
      <c r="I6" s="271"/>
      <c r="J6" s="271"/>
      <c r="K6" s="271"/>
      <c r="L6" s="271"/>
      <c r="M6" s="271"/>
      <c r="N6" s="271"/>
      <c r="O6" s="271"/>
      <c r="P6" s="271"/>
      <c r="Q6" s="271"/>
      <c r="R6" s="271"/>
      <c r="S6" s="271"/>
      <c r="T6" s="271"/>
      <c r="U6" s="271"/>
      <c r="V6" s="158"/>
    </row>
    <row r="7" spans="1:22" s="196" customFormat="1" ht="19.5" customHeight="1">
      <c r="A7" s="407">
        <v>18</v>
      </c>
      <c r="B7" s="407"/>
      <c r="C7" s="408"/>
      <c r="D7" s="342">
        <v>172</v>
      </c>
      <c r="E7" s="342"/>
      <c r="F7" s="342"/>
      <c r="G7" s="342">
        <v>40527</v>
      </c>
      <c r="H7" s="342"/>
      <c r="I7" s="342"/>
      <c r="J7" s="342"/>
      <c r="K7" s="342">
        <v>130</v>
      </c>
      <c r="L7" s="342"/>
      <c r="M7" s="342"/>
      <c r="N7" s="342">
        <v>36530</v>
      </c>
      <c r="O7" s="342"/>
      <c r="P7" s="342"/>
      <c r="Q7" s="342">
        <v>42</v>
      </c>
      <c r="R7" s="342"/>
      <c r="S7" s="342"/>
      <c r="T7" s="342">
        <v>3997</v>
      </c>
      <c r="U7" s="342"/>
      <c r="V7" s="342"/>
    </row>
    <row r="8" spans="1:23" s="196" customFormat="1" ht="19.5" customHeight="1">
      <c r="A8" s="407">
        <v>19</v>
      </c>
      <c r="B8" s="407"/>
      <c r="C8" s="408"/>
      <c r="D8" s="342">
        <v>176</v>
      </c>
      <c r="E8" s="342"/>
      <c r="F8" s="342"/>
      <c r="G8" s="342">
        <v>41281</v>
      </c>
      <c r="H8" s="342"/>
      <c r="I8" s="342"/>
      <c r="J8" s="342"/>
      <c r="K8" s="342">
        <v>128</v>
      </c>
      <c r="L8" s="342"/>
      <c r="M8" s="342"/>
      <c r="N8" s="342">
        <v>36821</v>
      </c>
      <c r="O8" s="342"/>
      <c r="P8" s="342"/>
      <c r="Q8" s="342">
        <v>48</v>
      </c>
      <c r="R8" s="342"/>
      <c r="S8" s="342"/>
      <c r="T8" s="342">
        <v>4460</v>
      </c>
      <c r="U8" s="342"/>
      <c r="V8" s="342"/>
      <c r="W8" s="195"/>
    </row>
    <row r="9" spans="1:26" s="196" customFormat="1" ht="19.5" customHeight="1">
      <c r="A9" s="407">
        <v>20</v>
      </c>
      <c r="B9" s="407"/>
      <c r="C9" s="408"/>
      <c r="D9" s="342">
        <v>176</v>
      </c>
      <c r="E9" s="342"/>
      <c r="F9" s="342"/>
      <c r="G9" s="342">
        <v>40831</v>
      </c>
      <c r="H9" s="342"/>
      <c r="I9" s="342"/>
      <c r="J9" s="342"/>
      <c r="K9" s="342">
        <v>128</v>
      </c>
      <c r="L9" s="342"/>
      <c r="M9" s="342"/>
      <c r="N9" s="342">
        <v>36393</v>
      </c>
      <c r="O9" s="342"/>
      <c r="P9" s="342"/>
      <c r="Q9" s="342">
        <v>48</v>
      </c>
      <c r="R9" s="342"/>
      <c r="S9" s="342"/>
      <c r="T9" s="342">
        <v>4438</v>
      </c>
      <c r="U9" s="342"/>
      <c r="V9" s="342"/>
      <c r="W9" s="195"/>
      <c r="X9" s="195"/>
      <c r="Y9" s="195"/>
      <c r="Z9" s="195"/>
    </row>
    <row r="10" spans="1:26" s="196" customFormat="1" ht="19.5" customHeight="1">
      <c r="A10" s="407">
        <v>21</v>
      </c>
      <c r="B10" s="407"/>
      <c r="C10" s="408"/>
      <c r="D10" s="342">
        <v>177</v>
      </c>
      <c r="E10" s="342"/>
      <c r="F10" s="342"/>
      <c r="G10" s="342">
        <v>40786</v>
      </c>
      <c r="H10" s="342"/>
      <c r="I10" s="342"/>
      <c r="J10" s="342"/>
      <c r="K10" s="342">
        <v>128</v>
      </c>
      <c r="L10" s="342"/>
      <c r="M10" s="342"/>
      <c r="N10" s="342">
        <v>36324</v>
      </c>
      <c r="O10" s="342"/>
      <c r="P10" s="342"/>
      <c r="Q10" s="342">
        <v>49</v>
      </c>
      <c r="R10" s="342"/>
      <c r="S10" s="342"/>
      <c r="T10" s="342">
        <v>4462</v>
      </c>
      <c r="U10" s="342"/>
      <c r="V10" s="342"/>
      <c r="W10" s="195"/>
      <c r="X10" s="195"/>
      <c r="Y10" s="195"/>
      <c r="Z10" s="195"/>
    </row>
    <row r="11" spans="1:26" ht="19.5" customHeight="1">
      <c r="A11" s="410">
        <v>22</v>
      </c>
      <c r="B11" s="410"/>
      <c r="C11" s="411"/>
      <c r="D11" s="423">
        <f>SUM(K11,Q11)</f>
        <v>177</v>
      </c>
      <c r="E11" s="293"/>
      <c r="F11" s="293"/>
      <c r="G11" s="293">
        <f>SUM(N11,T11)</f>
        <v>40325</v>
      </c>
      <c r="H11" s="293"/>
      <c r="I11" s="293"/>
      <c r="J11" s="293"/>
      <c r="K11" s="293">
        <v>125</v>
      </c>
      <c r="L11" s="293"/>
      <c r="M11" s="293"/>
      <c r="N11" s="293">
        <v>35858</v>
      </c>
      <c r="O11" s="293"/>
      <c r="P11" s="293"/>
      <c r="Q11" s="293">
        <v>52</v>
      </c>
      <c r="R11" s="293"/>
      <c r="S11" s="293"/>
      <c r="T11" s="293">
        <v>4467</v>
      </c>
      <c r="U11" s="293"/>
      <c r="V11" s="293"/>
      <c r="W11" s="197"/>
      <c r="X11" s="197"/>
      <c r="Y11" s="197"/>
      <c r="Z11" s="197"/>
    </row>
    <row r="12" spans="1:26" ht="5.25" customHeight="1">
      <c r="A12" s="482"/>
      <c r="B12" s="482"/>
      <c r="C12" s="483"/>
      <c r="D12" s="197"/>
      <c r="E12" s="197"/>
      <c r="F12" s="197"/>
      <c r="G12" s="197"/>
      <c r="H12" s="197"/>
      <c r="I12" s="197"/>
      <c r="J12" s="197"/>
      <c r="K12" s="197"/>
      <c r="L12" s="197"/>
      <c r="M12" s="197"/>
      <c r="N12" s="197"/>
      <c r="O12" s="197"/>
      <c r="P12" s="197"/>
      <c r="Q12" s="197"/>
      <c r="R12" s="197"/>
      <c r="S12" s="197"/>
      <c r="T12" s="197"/>
      <c r="U12" s="197"/>
      <c r="V12" s="197"/>
      <c r="W12" s="197"/>
      <c r="X12" s="197"/>
      <c r="Y12" s="197"/>
      <c r="Z12" s="197"/>
    </row>
    <row r="13" spans="1:26" ht="13.5" customHeight="1">
      <c r="A13" s="85" t="s">
        <v>292</v>
      </c>
      <c r="B13" s="79"/>
      <c r="C13" s="79"/>
      <c r="D13" s="79"/>
      <c r="E13" s="79"/>
      <c r="F13" s="79"/>
      <c r="G13" s="79"/>
      <c r="H13" s="79"/>
      <c r="I13" s="79"/>
      <c r="J13" s="79"/>
      <c r="K13" s="79"/>
      <c r="L13" s="79"/>
      <c r="M13" s="79"/>
      <c r="N13" s="79"/>
      <c r="O13" s="79"/>
      <c r="P13" s="79"/>
      <c r="Q13" s="79"/>
      <c r="R13" s="79"/>
      <c r="S13" s="79"/>
      <c r="T13" s="79"/>
      <c r="U13" s="79"/>
      <c r="V13" s="79"/>
      <c r="W13" s="197"/>
      <c r="X13" s="197"/>
      <c r="Y13" s="197"/>
      <c r="Z13" s="197"/>
    </row>
    <row r="14" spans="1:26" ht="13.5">
      <c r="A14" s="197"/>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row>
    <row r="15" spans="1:26" ht="13.5">
      <c r="A15" s="197"/>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row>
    <row r="16" spans="1:26" ht="13.5">
      <c r="A16" s="197"/>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row>
    <row r="17" spans="1:26" ht="26.25" customHeight="1">
      <c r="A17" s="70" t="s">
        <v>206</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row>
    <row r="18" spans="1:26" ht="22.5" customHeight="1">
      <c r="A18" s="63" t="s">
        <v>276</v>
      </c>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row>
    <row r="19" s="9" customFormat="1" ht="13.5" customHeight="1">
      <c r="N19" s="182" t="s">
        <v>205</v>
      </c>
    </row>
    <row r="20" spans="1:16" ht="13.5">
      <c r="A20" s="223" t="s">
        <v>1</v>
      </c>
      <c r="B20" s="242"/>
      <c r="C20" s="242"/>
      <c r="D20" s="242" t="s">
        <v>112</v>
      </c>
      <c r="E20" s="478"/>
      <c r="F20" s="478"/>
      <c r="G20" s="242" t="s">
        <v>203</v>
      </c>
      <c r="H20" s="478"/>
      <c r="I20" s="478"/>
      <c r="J20" s="478"/>
      <c r="K20" s="242" t="s">
        <v>204</v>
      </c>
      <c r="L20" s="242"/>
      <c r="M20" s="242"/>
      <c r="N20" s="310"/>
      <c r="O20" s="10"/>
      <c r="P20" s="10"/>
    </row>
    <row r="21" spans="1:16" ht="13.5">
      <c r="A21" s="224"/>
      <c r="B21" s="243"/>
      <c r="C21" s="243"/>
      <c r="D21" s="479"/>
      <c r="E21" s="479"/>
      <c r="F21" s="479"/>
      <c r="G21" s="479"/>
      <c r="H21" s="479"/>
      <c r="I21" s="479"/>
      <c r="J21" s="479"/>
      <c r="K21" s="243"/>
      <c r="L21" s="243"/>
      <c r="M21" s="243"/>
      <c r="N21" s="324"/>
      <c r="O21" s="10"/>
      <c r="P21" s="10"/>
    </row>
    <row r="22" spans="1:16" ht="5.25" customHeight="1">
      <c r="A22" s="184"/>
      <c r="B22" s="184"/>
      <c r="C22" s="92"/>
      <c r="D22" s="158"/>
      <c r="E22" s="158"/>
      <c r="F22" s="168"/>
      <c r="G22" s="159"/>
      <c r="H22" s="159"/>
      <c r="I22" s="159"/>
      <c r="J22" s="159"/>
      <c r="K22" s="159"/>
      <c r="L22" s="159"/>
      <c r="M22" s="159"/>
      <c r="N22" s="159"/>
      <c r="O22" s="54"/>
      <c r="P22" s="54"/>
    </row>
    <row r="23" spans="1:16" ht="19.5" customHeight="1">
      <c r="A23" s="407">
        <v>19</v>
      </c>
      <c r="B23" s="407"/>
      <c r="C23" s="408"/>
      <c r="D23" s="480">
        <f>SUM(G23:N23)</f>
        <v>72</v>
      </c>
      <c r="E23" s="481"/>
      <c r="F23" s="481"/>
      <c r="G23" s="484">
        <v>9</v>
      </c>
      <c r="H23" s="484"/>
      <c r="I23" s="484"/>
      <c r="J23" s="484"/>
      <c r="K23" s="481">
        <v>63</v>
      </c>
      <c r="L23" s="481"/>
      <c r="M23" s="481"/>
      <c r="N23" s="481"/>
      <c r="O23" s="55"/>
      <c r="P23" s="55"/>
    </row>
    <row r="24" spans="1:16" ht="19.5" customHeight="1">
      <c r="A24" s="407">
        <v>20</v>
      </c>
      <c r="B24" s="407"/>
      <c r="C24" s="408"/>
      <c r="D24" s="480">
        <f>SUM(G24:N24)</f>
        <v>79</v>
      </c>
      <c r="E24" s="481"/>
      <c r="F24" s="481"/>
      <c r="G24" s="481">
        <v>8</v>
      </c>
      <c r="H24" s="481"/>
      <c r="I24" s="481"/>
      <c r="J24" s="481"/>
      <c r="K24" s="481">
        <v>71</v>
      </c>
      <c r="L24" s="481"/>
      <c r="M24" s="481"/>
      <c r="N24" s="481"/>
      <c r="O24" s="55"/>
      <c r="P24" s="55"/>
    </row>
    <row r="25" spans="1:16" ht="19.5" customHeight="1">
      <c r="A25" s="407">
        <v>21</v>
      </c>
      <c r="B25" s="407"/>
      <c r="C25" s="408"/>
      <c r="D25" s="480">
        <f>SUM(G25:N25)</f>
        <v>82</v>
      </c>
      <c r="E25" s="481"/>
      <c r="F25" s="481"/>
      <c r="G25" s="481">
        <v>8</v>
      </c>
      <c r="H25" s="481"/>
      <c r="I25" s="481"/>
      <c r="J25" s="481"/>
      <c r="K25" s="481">
        <v>74</v>
      </c>
      <c r="L25" s="481"/>
      <c r="M25" s="481"/>
      <c r="N25" s="481"/>
      <c r="O25" s="55"/>
      <c r="P25" s="55"/>
    </row>
    <row r="26" spans="1:16" ht="19.5" customHeight="1">
      <c r="A26" s="410">
        <v>22</v>
      </c>
      <c r="B26" s="410"/>
      <c r="C26" s="411"/>
      <c r="D26" s="476">
        <v>82</v>
      </c>
      <c r="E26" s="477"/>
      <c r="F26" s="477"/>
      <c r="G26" s="477">
        <v>7</v>
      </c>
      <c r="H26" s="477"/>
      <c r="I26" s="477"/>
      <c r="J26" s="477"/>
      <c r="K26" s="477">
        <v>75</v>
      </c>
      <c r="L26" s="477"/>
      <c r="M26" s="477"/>
      <c r="N26" s="477"/>
      <c r="O26" s="55"/>
      <c r="P26" s="55"/>
    </row>
    <row r="27" spans="1:16" ht="5.25" customHeight="1">
      <c r="A27" s="74"/>
      <c r="B27" s="74"/>
      <c r="C27" s="82"/>
      <c r="D27" s="56"/>
      <c r="E27" s="56"/>
      <c r="F27" s="56"/>
      <c r="G27" s="56"/>
      <c r="H27" s="56"/>
      <c r="I27" s="56"/>
      <c r="J27" s="56"/>
      <c r="K27" s="56"/>
      <c r="L27" s="56"/>
      <c r="M27" s="56"/>
      <c r="N27" s="56"/>
      <c r="O27" s="55"/>
      <c r="P27" s="55"/>
    </row>
    <row r="28" spans="1:16" ht="13.5">
      <c r="A28" s="85" t="s">
        <v>292</v>
      </c>
      <c r="B28" s="73"/>
      <c r="C28" s="73"/>
      <c r="D28" s="183"/>
      <c r="E28" s="183"/>
      <c r="F28" s="183"/>
      <c r="G28" s="183"/>
      <c r="H28" s="183"/>
      <c r="I28" s="183"/>
      <c r="J28" s="183"/>
      <c r="K28" s="183"/>
      <c r="L28" s="183"/>
      <c r="M28" s="183"/>
      <c r="N28" s="183"/>
      <c r="O28" s="56"/>
      <c r="P28" s="56"/>
    </row>
    <row r="29" spans="1:16" s="9" customFormat="1" ht="13.5" customHeight="1">
      <c r="A29" s="88" t="s">
        <v>294</v>
      </c>
      <c r="B29" s="71"/>
      <c r="C29" s="71"/>
      <c r="D29" s="41"/>
      <c r="E29" s="59"/>
      <c r="F29" s="59"/>
      <c r="G29" s="59"/>
      <c r="H29" s="59"/>
      <c r="I29" s="59"/>
      <c r="J29" s="59"/>
      <c r="K29" s="59"/>
      <c r="L29" s="59"/>
      <c r="M29" s="59"/>
      <c r="N29" s="59"/>
      <c r="O29" s="59"/>
      <c r="P29" s="59"/>
    </row>
    <row r="30" ht="13.5">
      <c r="A30" s="207"/>
    </row>
  </sheetData>
  <mergeCells count="71">
    <mergeCell ref="K23:N23"/>
    <mergeCell ref="K24:N24"/>
    <mergeCell ref="A25:C25"/>
    <mergeCell ref="D25:F25"/>
    <mergeCell ref="G25:J25"/>
    <mergeCell ref="K25:N25"/>
    <mergeCell ref="A24:C24"/>
    <mergeCell ref="A23:C23"/>
    <mergeCell ref="D23:F23"/>
    <mergeCell ref="G23:J23"/>
    <mergeCell ref="D24:F24"/>
    <mergeCell ref="G24:J24"/>
    <mergeCell ref="A20:C21"/>
    <mergeCell ref="T11:V11"/>
    <mergeCell ref="A11:C11"/>
    <mergeCell ref="D11:F11"/>
    <mergeCell ref="G11:J11"/>
    <mergeCell ref="K11:M11"/>
    <mergeCell ref="A12:C12"/>
    <mergeCell ref="G20:J21"/>
    <mergeCell ref="D20:F21"/>
    <mergeCell ref="K20:N21"/>
    <mergeCell ref="K8:M8"/>
    <mergeCell ref="N11:P11"/>
    <mergeCell ref="K10:M10"/>
    <mergeCell ref="Q11:S11"/>
    <mergeCell ref="N9:P9"/>
    <mergeCell ref="Q9:S9"/>
    <mergeCell ref="Q10:S10"/>
    <mergeCell ref="N10:P10"/>
    <mergeCell ref="T9:V9"/>
    <mergeCell ref="A9:C9"/>
    <mergeCell ref="D9:F9"/>
    <mergeCell ref="G9:J9"/>
    <mergeCell ref="K9:M9"/>
    <mergeCell ref="Q4:V4"/>
    <mergeCell ref="K7:M7"/>
    <mergeCell ref="N7:P7"/>
    <mergeCell ref="K6:M6"/>
    <mergeCell ref="T5:V5"/>
    <mergeCell ref="K5:M5"/>
    <mergeCell ref="N6:P6"/>
    <mergeCell ref="T6:U6"/>
    <mergeCell ref="Q6:S6"/>
    <mergeCell ref="Q7:S7"/>
    <mergeCell ref="A4:C5"/>
    <mergeCell ref="D4:J4"/>
    <mergeCell ref="K4:P4"/>
    <mergeCell ref="D7:F7"/>
    <mergeCell ref="G7:J7"/>
    <mergeCell ref="A10:C10"/>
    <mergeCell ref="D10:F10"/>
    <mergeCell ref="G10:J10"/>
    <mergeCell ref="A7:C7"/>
    <mergeCell ref="A8:C8"/>
    <mergeCell ref="D8:F8"/>
    <mergeCell ref="G8:J8"/>
    <mergeCell ref="T10:V10"/>
    <mergeCell ref="G6:J6"/>
    <mergeCell ref="D5:F5"/>
    <mergeCell ref="N5:P5"/>
    <mergeCell ref="Q5:S5"/>
    <mergeCell ref="G5:J5"/>
    <mergeCell ref="T7:V7"/>
    <mergeCell ref="N8:P8"/>
    <mergeCell ref="Q8:S8"/>
    <mergeCell ref="T8:V8"/>
    <mergeCell ref="A26:C26"/>
    <mergeCell ref="D26:F26"/>
    <mergeCell ref="G26:J26"/>
    <mergeCell ref="K26:N26"/>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&amp;R&amp;8市民生活　　　153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2011-03-04T08:39:47Z</cp:lastPrinted>
  <dcterms:created xsi:type="dcterms:W3CDTF">2003-06-26T02:27:42Z</dcterms:created>
  <dcterms:modified xsi:type="dcterms:W3CDTF">2011-03-04T08:50:39Z</dcterms:modified>
  <cp:category/>
  <cp:version/>
  <cp:contentType/>
  <cp:contentStatus/>
</cp:coreProperties>
</file>