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345" windowWidth="15480" windowHeight="6045" tabRatio="717" firstSheet="1" activeTab="3"/>
  </bookViews>
  <sheets>
    <sheet name="6 施設利用 11(1)～(3)" sheetId="1" r:id="rId1"/>
    <sheet name="6 施設利用 11(4)～(9)" sheetId="2" r:id="rId2"/>
    <sheet name="6 施設利用 11(10)～(13)" sheetId="3" r:id="rId3"/>
    <sheet name="6 施設利用 12～13" sheetId="4" r:id="rId4"/>
    <sheet name="6 施設利用 14～15" sheetId="5" r:id="rId5"/>
  </sheets>
  <definedNames/>
  <calcPr fullCalcOnLoad="1"/>
</workbook>
</file>

<file path=xl/sharedStrings.xml><?xml version="1.0" encoding="utf-8"?>
<sst xmlns="http://schemas.openxmlformats.org/spreadsheetml/2006/main" count="323" uniqueCount="154">
  <si>
    <t>総　　数</t>
  </si>
  <si>
    <t>そ の 他</t>
  </si>
  <si>
    <t>年　　度</t>
  </si>
  <si>
    <t>その他</t>
  </si>
  <si>
    <t>総　　　　　数</t>
  </si>
  <si>
    <t>人　　員</t>
  </si>
  <si>
    <t>総数</t>
  </si>
  <si>
    <t>件 数</t>
  </si>
  <si>
    <t>人 員</t>
  </si>
  <si>
    <t>回 数</t>
  </si>
  <si>
    <t>人 員</t>
  </si>
  <si>
    <t>年　　度</t>
  </si>
  <si>
    <t>第１体育室</t>
  </si>
  <si>
    <t>第２体育室</t>
  </si>
  <si>
    <t>室内水泳場</t>
  </si>
  <si>
    <t>トレーニング室</t>
  </si>
  <si>
    <t>研修室・会議室</t>
  </si>
  <si>
    <t>泉</t>
  </si>
  <si>
    <t>柴崎</t>
  </si>
  <si>
    <t>卓球</t>
  </si>
  <si>
    <t>新体操</t>
  </si>
  <si>
    <t>水泳</t>
  </si>
  <si>
    <t>太極拳</t>
  </si>
  <si>
    <t>剣道</t>
  </si>
  <si>
    <t>大人</t>
  </si>
  <si>
    <t>子供</t>
  </si>
  <si>
    <t>柔　　道</t>
  </si>
  <si>
    <t>剣　　道</t>
  </si>
  <si>
    <t>弓　　道</t>
  </si>
  <si>
    <t>空 手 道</t>
  </si>
  <si>
    <t>少林寺拳法</t>
  </si>
  <si>
    <t>婦人健康体操</t>
  </si>
  <si>
    <t>回 数</t>
  </si>
  <si>
    <t>相　　撲</t>
  </si>
  <si>
    <t>合 気 道</t>
  </si>
  <si>
    <t>太 極 拳</t>
  </si>
  <si>
    <t>回　　数</t>
  </si>
  <si>
    <t>人　　　　員</t>
  </si>
  <si>
    <t>人　　　員</t>
  </si>
  <si>
    <t>ゲートボール場</t>
  </si>
  <si>
    <t>運　　動　　場</t>
  </si>
  <si>
    <t>庭　　球　　場</t>
  </si>
  <si>
    <t>件 数</t>
  </si>
  <si>
    <t>宿　　　　　泊</t>
  </si>
  <si>
    <t>休　　　　　憩</t>
  </si>
  <si>
    <t>滝ノ上会館</t>
  </si>
  <si>
    <t>こんぴら橋会館</t>
  </si>
  <si>
    <t>高松会館</t>
  </si>
  <si>
    <t>若葉会館</t>
  </si>
  <si>
    <t>こぶし会館</t>
  </si>
  <si>
    <t>羽衣中央会館</t>
  </si>
  <si>
    <t>天王橋会館</t>
  </si>
  <si>
    <t>柴崎会館</t>
  </si>
  <si>
    <t>さかえ会館</t>
  </si>
  <si>
    <t>西砂会館</t>
  </si>
  <si>
    <t>上砂会館</t>
  </si>
  <si>
    <t>年　度</t>
  </si>
  <si>
    <t>総　　　　　　　数</t>
  </si>
  <si>
    <t>東京都市収益事業組合</t>
  </si>
  <si>
    <t>入場者数</t>
  </si>
  <si>
    <t>車券発売額</t>
  </si>
  <si>
    <t>１１表　体育施設利用状況の推移</t>
  </si>
  <si>
    <t>個 人</t>
  </si>
  <si>
    <t>団 体</t>
  </si>
  <si>
    <t>教 室</t>
  </si>
  <si>
    <t>年　度</t>
  </si>
  <si>
    <t>立　川　市　営 （本　場）</t>
  </si>
  <si>
    <t>立　川　市　営　 （本場発売）</t>
  </si>
  <si>
    <t>回数</t>
  </si>
  <si>
    <t>日数</t>
  </si>
  <si>
    <t>立川市営</t>
  </si>
  <si>
    <t>東京都市収益事業組合営</t>
  </si>
  <si>
    <t>他場主催レース 場外発売</t>
  </si>
  <si>
    <t>立　川　市　営　 （場外発売）</t>
  </si>
  <si>
    <t>野球場</t>
  </si>
  <si>
    <t>運動場</t>
  </si>
  <si>
    <t>庭球場</t>
  </si>
  <si>
    <t>フットサル場</t>
  </si>
  <si>
    <t>陸上競技場</t>
  </si>
  <si>
    <t>立川競輪主催レース</t>
  </si>
  <si>
    <t>１４表　立川競輪場開催回数 ・ 日数の推移</t>
  </si>
  <si>
    <t>第1回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</si>
  <si>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</si>
  <si>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</si>
  <si>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</si>
  <si>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</si>
  <si>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</si>
  <si>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</si>
  <si>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</si>
  <si>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</si>
  <si>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t>第10回</t>
  </si>
  <si>
    <t>第11回</t>
  </si>
  <si>
    <t>第12回</t>
  </si>
  <si>
    <t>１３表　学習等供用施設利用状況の推移</t>
  </si>
  <si>
    <t>１２表　八ヶ岳山荘利用状況の推移</t>
  </si>
  <si>
    <t xml:space="preserve">（２）　立川市営 </t>
  </si>
  <si>
    <t>（４）　立川公園</t>
  </si>
  <si>
    <t>（５）　見影橋公園</t>
  </si>
  <si>
    <t>（６）　泉町運動場</t>
  </si>
  <si>
    <t>（７）　中　里</t>
  </si>
  <si>
    <t>（８）　西砂スポーツ広場</t>
  </si>
  <si>
    <t>（９）　一番町少年野球場</t>
  </si>
  <si>
    <t>（10）　多摩川緑地野球場</t>
  </si>
  <si>
    <t>（11）　砂川中央地区多目的運動場</t>
  </si>
  <si>
    <t>（12）　立川公園新堤防</t>
  </si>
  <si>
    <t>（１）　市民体育館室別利用人員</t>
  </si>
  <si>
    <t>（２）　市民体育館種目別利用人員</t>
  </si>
  <si>
    <t>（３）　練成館</t>
  </si>
  <si>
    <t>資料：教育委員会教育部スポーツ振興課</t>
  </si>
  <si>
    <t>資料：教育委員会教育部生涯学習推進センター</t>
  </si>
  <si>
    <t>資料：公営競技事業部事業課</t>
  </si>
  <si>
    <t>バドミ</t>
  </si>
  <si>
    <t>バレー</t>
  </si>
  <si>
    <t>バスケッ</t>
  </si>
  <si>
    <t>ハンド</t>
  </si>
  <si>
    <t>テニス</t>
  </si>
  <si>
    <t>トレー</t>
  </si>
  <si>
    <t>ミ ニ</t>
  </si>
  <si>
    <t>ントン</t>
  </si>
  <si>
    <t>ボール</t>
  </si>
  <si>
    <t>トボール</t>
  </si>
  <si>
    <t>ニング</t>
  </si>
  <si>
    <t>　注：見影橋公園プールは平成17年度に廃止。</t>
  </si>
  <si>
    <t>プール</t>
  </si>
  <si>
    <t>　注：自然教室・移動教室等の参加者は含まない。</t>
  </si>
  <si>
    <t>件数</t>
  </si>
  <si>
    <t>人員</t>
  </si>
  <si>
    <t>　注１：他場主催レースの回数及び日数に、立川競輪主催レースでの併売は含まない。</t>
  </si>
  <si>
    <t>　注２：平成19年度より東京都市収益事業組合は撤退。</t>
  </si>
  <si>
    <t>　注３：立川市営開催には、五輪協賛競輪を含む。</t>
  </si>
  <si>
    <t>　注：（　　　）内の数値は、他場での立川競輪主催レースの場外発売分。</t>
  </si>
  <si>
    <t>　注１：場外発売とは、他場において発売された立川競輪主催レースの発売分。</t>
  </si>
  <si>
    <t>　注２：本場発売の車券発売額には、電話投票・重勝式投票分を含む。</t>
  </si>
  <si>
    <t>（１）　立川市営 ・東京都市収益事業組合の別</t>
  </si>
  <si>
    <t>１１表　体育施設利用状況の推移 （続き）</t>
  </si>
  <si>
    <t>（13）　錦町庭球場 ・ フットサル場 （兼用）</t>
  </si>
  <si>
    <t>１５表　立川競輪場利用状況 ・ 車券発売額の推移</t>
  </si>
  <si>
    <t>（単位：人，百円）</t>
  </si>
  <si>
    <t>－</t>
  </si>
  <si>
    <t>－</t>
  </si>
  <si>
    <t>(1,587,086)</t>
  </si>
  <si>
    <t>(271,320,689)</t>
  </si>
  <si>
    <t>(1,344,093)</t>
  </si>
  <si>
    <t>(235,526,053)</t>
  </si>
  <si>
    <t>(242,993)</t>
  </si>
  <si>
    <t>(35,794,636)</t>
  </si>
  <si>
    <t>(1,171,054)</t>
  </si>
  <si>
    <t>(165,022,818)</t>
  </si>
  <si>
    <t>(1,032,792)</t>
  </si>
  <si>
    <t>(148,080,681)</t>
  </si>
  <si>
    <t>(138,262)</t>
  </si>
  <si>
    <t>(16,942,137)</t>
  </si>
  <si>
    <t>－</t>
  </si>
  <si>
    <t>・空手等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</si>
</sst>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vertical="top" indent="1"/>
    </xf>
    <xf numFmtId="0" fontId="4" fillId="0" borderId="0" xfId="0" applyFont="1" applyFill="1" applyAlignment="1">
      <alignment horizontal="left" indent="1"/>
    </xf>
    <xf numFmtId="0" fontId="4" fillId="0" borderId="0" xfId="0" applyFont="1" applyAlignment="1">
      <alignment horizontal="left" vertical="top" indent="1"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178" fontId="7" fillId="0" borderId="0" xfId="0" applyNumberFormat="1" applyFont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10" fillId="0" borderId="0" xfId="0" applyFont="1" applyFill="1" applyBorder="1" applyAlignment="1">
      <alignment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3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 vertical="top" indent="1"/>
    </xf>
    <xf numFmtId="0" fontId="9" fillId="0" borderId="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177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/>
    </xf>
    <xf numFmtId="49" fontId="8" fillId="0" borderId="1" xfId="0" applyNumberFormat="1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9" fillId="0" borderId="0" xfId="0" applyFont="1" applyBorder="1" applyAlignment="1">
      <alignment horizontal="left" indent="2"/>
    </xf>
    <xf numFmtId="0" fontId="8" fillId="0" borderId="0" xfId="0" applyFont="1" applyFill="1" applyBorder="1" applyAlignment="1">
      <alignment horizontal="right"/>
    </xf>
    <xf numFmtId="177" fontId="5" fillId="0" borderId="8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82" fontId="9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182" fontId="9" fillId="0" borderId="0" xfId="0" applyNumberFormat="1" applyFont="1" applyFill="1" applyBorder="1" applyAlignment="1" quotePrefix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82" fontId="9" fillId="0" borderId="12" xfId="0" applyNumberFormat="1" applyFont="1" applyFill="1" applyBorder="1" applyAlignment="1">
      <alignment horizontal="right" vertical="center"/>
    </xf>
    <xf numFmtId="182" fontId="9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8" fontId="5" fillId="0" borderId="12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77" fontId="6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5" fillId="0" borderId="8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2" fontId="6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6" xfId="0" applyFont="1" applyFill="1" applyBorder="1" applyAlignment="1">
      <alignment horizontal="center" vertical="top"/>
    </xf>
    <xf numFmtId="178" fontId="7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7" fillId="0" borderId="16" xfId="0" applyFont="1" applyFill="1" applyBorder="1" applyAlignment="1">
      <alignment horizontal="center" vertical="top"/>
    </xf>
    <xf numFmtId="0" fontId="0" fillId="0" borderId="17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horizontal="right" vertical="center" indent="1"/>
    </xf>
    <xf numFmtId="177" fontId="9" fillId="0" borderId="12" xfId="0" applyNumberFormat="1" applyFont="1" applyFill="1" applyBorder="1" applyAlignment="1">
      <alignment horizontal="right" vertical="center" inden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82" fontId="9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indent="1"/>
    </xf>
    <xf numFmtId="182" fontId="6" fillId="0" borderId="12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right" vertical="center" inden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distributed"/>
    </xf>
    <xf numFmtId="0" fontId="9" fillId="0" borderId="13" xfId="0" applyFont="1" applyFill="1" applyBorder="1" applyAlignment="1">
      <alignment horizontal="distributed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workbookViewId="0" topLeftCell="A19">
      <selection activeCell="C32" sqref="C32"/>
    </sheetView>
  </sheetViews>
  <sheetFormatPr defaultColWidth="9.00390625" defaultRowHeight="13.5"/>
  <cols>
    <col min="1" max="1" width="2.375" style="119" customWidth="1"/>
    <col min="2" max="2" width="4.25390625" style="119" customWidth="1"/>
    <col min="3" max="3" width="6.625" style="119" customWidth="1"/>
    <col min="4" max="4" width="5.375" style="119" customWidth="1"/>
    <col min="5" max="6" width="2.875" style="119" customWidth="1"/>
    <col min="7" max="7" width="5.375" style="119" customWidth="1"/>
    <col min="8" max="8" width="5.50390625" style="119" customWidth="1"/>
    <col min="9" max="9" width="5.125" style="119" customWidth="1"/>
    <col min="10" max="10" width="5.25390625" style="119" customWidth="1"/>
    <col min="11" max="12" width="2.875" style="119" customWidth="1"/>
    <col min="13" max="13" width="5.375" style="119" customWidth="1"/>
    <col min="14" max="14" width="6.125" style="119" customWidth="1"/>
    <col min="15" max="16" width="5.25390625" style="119" customWidth="1"/>
    <col min="17" max="18" width="2.875" style="119" customWidth="1"/>
    <col min="19" max="20" width="5.375" style="119" customWidth="1"/>
    <col min="21" max="16384" width="9.00390625" style="119" customWidth="1"/>
  </cols>
  <sheetData>
    <row r="1" spans="1:20" s="117" customFormat="1" ht="26.2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s="118" customFormat="1" ht="22.5" customHeight="1">
      <c r="A2" s="32" t="s">
        <v>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3.5">
      <c r="A3" s="91" t="s">
        <v>105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s="120" customFormat="1" ht="18" customHeight="1">
      <c r="A4" s="176" t="s">
        <v>2</v>
      </c>
      <c r="B4" s="164"/>
      <c r="C4" s="176" t="s">
        <v>0</v>
      </c>
      <c r="D4" s="164"/>
      <c r="E4" s="164"/>
      <c r="F4" s="164" t="s">
        <v>12</v>
      </c>
      <c r="G4" s="164"/>
      <c r="H4" s="164"/>
      <c r="I4" s="164" t="s">
        <v>13</v>
      </c>
      <c r="J4" s="164"/>
      <c r="K4" s="164"/>
      <c r="L4" s="164" t="s">
        <v>14</v>
      </c>
      <c r="M4" s="164"/>
      <c r="N4" s="164"/>
      <c r="O4" s="164" t="s">
        <v>15</v>
      </c>
      <c r="P4" s="164"/>
      <c r="Q4" s="164"/>
      <c r="R4" s="164" t="s">
        <v>16</v>
      </c>
      <c r="S4" s="164"/>
      <c r="T4" s="131"/>
    </row>
    <row r="5" spans="1:20" s="120" customFormat="1" ht="3" customHeight="1">
      <c r="A5" s="170"/>
      <c r="B5" s="171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s="120" customFormat="1" ht="14.25" customHeight="1">
      <c r="A6" s="111">
        <v>17</v>
      </c>
      <c r="B6" s="112"/>
      <c r="C6" s="140">
        <v>489053</v>
      </c>
      <c r="D6" s="140"/>
      <c r="E6" s="140"/>
      <c r="F6" s="140">
        <v>200342</v>
      </c>
      <c r="G6" s="140"/>
      <c r="H6" s="140"/>
      <c r="I6" s="140">
        <v>58097</v>
      </c>
      <c r="J6" s="140"/>
      <c r="K6" s="140"/>
      <c r="L6" s="140">
        <v>170168</v>
      </c>
      <c r="M6" s="140"/>
      <c r="N6" s="140"/>
      <c r="O6" s="140">
        <v>48999</v>
      </c>
      <c r="P6" s="140"/>
      <c r="Q6" s="140"/>
      <c r="R6" s="140">
        <v>11447</v>
      </c>
      <c r="S6" s="140"/>
      <c r="T6" s="140"/>
    </row>
    <row r="7" spans="1:20" s="120" customFormat="1" ht="14.25" customHeight="1">
      <c r="A7" s="111">
        <v>18</v>
      </c>
      <c r="B7" s="113"/>
      <c r="C7" s="140">
        <v>502035</v>
      </c>
      <c r="D7" s="140"/>
      <c r="E7" s="140"/>
      <c r="F7" s="140">
        <v>197038</v>
      </c>
      <c r="G7" s="140"/>
      <c r="H7" s="140"/>
      <c r="I7" s="140">
        <v>68590</v>
      </c>
      <c r="J7" s="140"/>
      <c r="K7" s="140"/>
      <c r="L7" s="140">
        <v>172628</v>
      </c>
      <c r="M7" s="140"/>
      <c r="N7" s="140"/>
      <c r="O7" s="140">
        <v>49465</v>
      </c>
      <c r="P7" s="140"/>
      <c r="Q7" s="140"/>
      <c r="R7" s="140">
        <v>14314</v>
      </c>
      <c r="S7" s="140"/>
      <c r="T7" s="140"/>
    </row>
    <row r="8" spans="1:20" s="120" customFormat="1" ht="14.25" customHeight="1">
      <c r="A8" s="185">
        <v>19</v>
      </c>
      <c r="B8" s="205"/>
      <c r="C8" s="207">
        <v>505773</v>
      </c>
      <c r="D8" s="114"/>
      <c r="E8" s="114"/>
      <c r="F8" s="114">
        <v>214082</v>
      </c>
      <c r="G8" s="114"/>
      <c r="H8" s="114"/>
      <c r="I8" s="114">
        <v>62663</v>
      </c>
      <c r="J8" s="114"/>
      <c r="K8" s="114"/>
      <c r="L8" s="114">
        <v>169598</v>
      </c>
      <c r="M8" s="114"/>
      <c r="N8" s="114"/>
      <c r="O8" s="114">
        <v>44516</v>
      </c>
      <c r="P8" s="114"/>
      <c r="Q8" s="114"/>
      <c r="R8" s="114">
        <v>14914</v>
      </c>
      <c r="S8" s="114"/>
      <c r="T8" s="114"/>
    </row>
    <row r="9" spans="1:20" s="120" customFormat="1" ht="14.25" customHeight="1">
      <c r="A9" s="185">
        <v>20</v>
      </c>
      <c r="B9" s="205"/>
      <c r="C9" s="207">
        <v>469777</v>
      </c>
      <c r="D9" s="207"/>
      <c r="E9" s="207"/>
      <c r="F9" s="207">
        <v>207364</v>
      </c>
      <c r="G9" s="207"/>
      <c r="H9" s="207"/>
      <c r="I9" s="207">
        <v>59426</v>
      </c>
      <c r="J9" s="207"/>
      <c r="K9" s="207"/>
      <c r="L9" s="207">
        <v>148120</v>
      </c>
      <c r="M9" s="207"/>
      <c r="N9" s="207"/>
      <c r="O9" s="207">
        <v>44075</v>
      </c>
      <c r="P9" s="207"/>
      <c r="Q9" s="207"/>
      <c r="R9" s="207">
        <v>10792</v>
      </c>
      <c r="S9" s="207"/>
      <c r="T9" s="207"/>
    </row>
    <row r="10" spans="1:20" ht="14.25" customHeight="1">
      <c r="A10" s="191">
        <v>21</v>
      </c>
      <c r="B10" s="200"/>
      <c r="C10" s="201">
        <f>SUM(F10:T10)</f>
        <v>477218</v>
      </c>
      <c r="D10" s="202"/>
      <c r="E10" s="202"/>
      <c r="F10" s="202">
        <f>SUM(F12,F15,F18)</f>
        <v>197467</v>
      </c>
      <c r="G10" s="202"/>
      <c r="H10" s="202"/>
      <c r="I10" s="202">
        <f>SUM(I12,I15,I18)</f>
        <v>61061</v>
      </c>
      <c r="J10" s="202"/>
      <c r="K10" s="202"/>
      <c r="L10" s="202">
        <f>SUM(L12,L15,L18)</f>
        <v>160775</v>
      </c>
      <c r="M10" s="202"/>
      <c r="N10" s="202"/>
      <c r="O10" s="202">
        <f>SUM(O12,O15,O18)</f>
        <v>45774</v>
      </c>
      <c r="P10" s="202"/>
      <c r="Q10" s="202"/>
      <c r="R10" s="202">
        <f>SUM(R12,R15,R18)</f>
        <v>12141</v>
      </c>
      <c r="S10" s="202"/>
      <c r="T10" s="202"/>
    </row>
    <row r="11" spans="1:20" s="102" customFormat="1" ht="3" customHeight="1">
      <c r="A11" s="115"/>
      <c r="B11" s="209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</row>
    <row r="12" spans="1:22" s="120" customFormat="1" ht="14.25" customHeight="1">
      <c r="A12" s="137" t="s">
        <v>62</v>
      </c>
      <c r="B12" s="138"/>
      <c r="C12" s="139">
        <f>SUM(F12:T12)</f>
        <v>184233</v>
      </c>
      <c r="D12" s="207"/>
      <c r="E12" s="207"/>
      <c r="F12" s="207">
        <f>SUM(F13:H14)</f>
        <v>25156</v>
      </c>
      <c r="G12" s="207"/>
      <c r="H12" s="207"/>
      <c r="I12" s="207">
        <f>SUM(I13:K14)</f>
        <v>8249</v>
      </c>
      <c r="J12" s="207"/>
      <c r="K12" s="207"/>
      <c r="L12" s="207">
        <f>SUM(L13:N14)</f>
        <v>111870</v>
      </c>
      <c r="M12" s="207"/>
      <c r="N12" s="207"/>
      <c r="O12" s="207">
        <f>SUM(O13:Q14)</f>
        <v>38958</v>
      </c>
      <c r="P12" s="207"/>
      <c r="Q12" s="207"/>
      <c r="R12" s="207" t="s">
        <v>138</v>
      </c>
      <c r="S12" s="207"/>
      <c r="T12" s="207"/>
      <c r="U12" s="103"/>
      <c r="V12" s="103"/>
    </row>
    <row r="13" spans="1:22" s="120" customFormat="1" ht="14.25" customHeight="1">
      <c r="A13" s="39"/>
      <c r="B13" s="37" t="s">
        <v>17</v>
      </c>
      <c r="C13" s="139">
        <f aca="true" t="shared" si="0" ref="C13:C20">SUM(F13:T13)</f>
        <v>87103</v>
      </c>
      <c r="D13" s="207"/>
      <c r="E13" s="207"/>
      <c r="F13" s="207">
        <v>15009</v>
      </c>
      <c r="G13" s="207"/>
      <c r="H13" s="207"/>
      <c r="I13" s="207">
        <v>4513</v>
      </c>
      <c r="J13" s="207"/>
      <c r="K13" s="207"/>
      <c r="L13" s="207">
        <v>49913</v>
      </c>
      <c r="M13" s="207"/>
      <c r="N13" s="207"/>
      <c r="O13" s="207">
        <v>17668</v>
      </c>
      <c r="P13" s="207"/>
      <c r="Q13" s="207"/>
      <c r="R13" s="207" t="s">
        <v>138</v>
      </c>
      <c r="S13" s="207"/>
      <c r="T13" s="207"/>
      <c r="U13" s="103"/>
      <c r="V13" s="103"/>
    </row>
    <row r="14" spans="1:22" s="120" customFormat="1" ht="14.25" customHeight="1">
      <c r="A14" s="39"/>
      <c r="B14" s="37" t="s">
        <v>18</v>
      </c>
      <c r="C14" s="139">
        <f t="shared" si="0"/>
        <v>97130</v>
      </c>
      <c r="D14" s="207"/>
      <c r="E14" s="207"/>
      <c r="F14" s="207">
        <v>10147</v>
      </c>
      <c r="G14" s="207"/>
      <c r="H14" s="207"/>
      <c r="I14" s="207">
        <v>3736</v>
      </c>
      <c r="J14" s="207"/>
      <c r="K14" s="207"/>
      <c r="L14" s="207">
        <v>61957</v>
      </c>
      <c r="M14" s="207"/>
      <c r="N14" s="207"/>
      <c r="O14" s="207">
        <v>21290</v>
      </c>
      <c r="P14" s="207"/>
      <c r="Q14" s="207"/>
      <c r="R14" s="207" t="s">
        <v>138</v>
      </c>
      <c r="S14" s="207"/>
      <c r="T14" s="207"/>
      <c r="U14" s="103"/>
      <c r="V14" s="103"/>
    </row>
    <row r="15" spans="1:22" s="120" customFormat="1" ht="14.25" customHeight="1">
      <c r="A15" s="137" t="s">
        <v>63</v>
      </c>
      <c r="B15" s="138"/>
      <c r="C15" s="139">
        <f t="shared" si="0"/>
        <v>267518</v>
      </c>
      <c r="D15" s="207"/>
      <c r="E15" s="207"/>
      <c r="F15" s="207">
        <f>SUM(F16:H17)</f>
        <v>169022</v>
      </c>
      <c r="G15" s="207"/>
      <c r="H15" s="207"/>
      <c r="I15" s="207">
        <f>SUM(I16:K17)</f>
        <v>44613</v>
      </c>
      <c r="J15" s="207"/>
      <c r="K15" s="207"/>
      <c r="L15" s="207">
        <f>SUM(L16:N17)</f>
        <v>42156</v>
      </c>
      <c r="M15" s="207"/>
      <c r="N15" s="207"/>
      <c r="O15" s="207" t="s">
        <v>138</v>
      </c>
      <c r="P15" s="207"/>
      <c r="Q15" s="207"/>
      <c r="R15" s="207">
        <f>SUM(R16:T17)</f>
        <v>11727</v>
      </c>
      <c r="S15" s="207"/>
      <c r="T15" s="207"/>
      <c r="U15" s="103"/>
      <c r="V15" s="103"/>
    </row>
    <row r="16" spans="1:22" s="120" customFormat="1" ht="14.25" customHeight="1">
      <c r="A16" s="39"/>
      <c r="B16" s="37" t="s">
        <v>17</v>
      </c>
      <c r="C16" s="139">
        <f t="shared" si="0"/>
        <v>170790</v>
      </c>
      <c r="D16" s="207"/>
      <c r="E16" s="207"/>
      <c r="F16" s="207">
        <v>109849</v>
      </c>
      <c r="G16" s="207"/>
      <c r="H16" s="207"/>
      <c r="I16" s="207">
        <v>23499</v>
      </c>
      <c r="J16" s="207"/>
      <c r="K16" s="207"/>
      <c r="L16" s="207">
        <v>29687</v>
      </c>
      <c r="M16" s="207"/>
      <c r="N16" s="207"/>
      <c r="O16" s="207" t="s">
        <v>138</v>
      </c>
      <c r="P16" s="207"/>
      <c r="Q16" s="207"/>
      <c r="R16" s="207">
        <v>7755</v>
      </c>
      <c r="S16" s="207"/>
      <c r="T16" s="207"/>
      <c r="U16" s="103"/>
      <c r="V16" s="103"/>
    </row>
    <row r="17" spans="1:22" s="120" customFormat="1" ht="14.25" customHeight="1">
      <c r="A17" s="39"/>
      <c r="B17" s="37" t="s">
        <v>18</v>
      </c>
      <c r="C17" s="139">
        <f t="shared" si="0"/>
        <v>96728</v>
      </c>
      <c r="D17" s="207"/>
      <c r="E17" s="207"/>
      <c r="F17" s="207">
        <v>59173</v>
      </c>
      <c r="G17" s="207"/>
      <c r="H17" s="207"/>
      <c r="I17" s="207">
        <v>21114</v>
      </c>
      <c r="J17" s="207"/>
      <c r="K17" s="207"/>
      <c r="L17" s="207">
        <v>12469</v>
      </c>
      <c r="M17" s="207"/>
      <c r="N17" s="207"/>
      <c r="O17" s="207" t="s">
        <v>138</v>
      </c>
      <c r="P17" s="207"/>
      <c r="Q17" s="207"/>
      <c r="R17" s="207">
        <v>3972</v>
      </c>
      <c r="S17" s="207"/>
      <c r="T17" s="207"/>
      <c r="U17" s="103"/>
      <c r="V17" s="103"/>
    </row>
    <row r="18" spans="1:22" s="120" customFormat="1" ht="14.25" customHeight="1">
      <c r="A18" s="137" t="s">
        <v>64</v>
      </c>
      <c r="B18" s="138"/>
      <c r="C18" s="139">
        <f t="shared" si="0"/>
        <v>25467</v>
      </c>
      <c r="D18" s="207"/>
      <c r="E18" s="207"/>
      <c r="F18" s="207">
        <f>SUM(F19:H20)</f>
        <v>3289</v>
      </c>
      <c r="G18" s="207"/>
      <c r="H18" s="207"/>
      <c r="I18" s="207">
        <f>SUM(I19:K20)</f>
        <v>8199</v>
      </c>
      <c r="J18" s="207"/>
      <c r="K18" s="207"/>
      <c r="L18" s="207">
        <f>SUM(L19:N20)</f>
        <v>6749</v>
      </c>
      <c r="M18" s="207"/>
      <c r="N18" s="207"/>
      <c r="O18" s="207">
        <f>SUM(O19:Q20)</f>
        <v>6816</v>
      </c>
      <c r="P18" s="207"/>
      <c r="Q18" s="207"/>
      <c r="R18" s="207">
        <f>SUM(R19:T20)</f>
        <v>414</v>
      </c>
      <c r="S18" s="207"/>
      <c r="T18" s="207"/>
      <c r="U18" s="103"/>
      <c r="V18" s="103"/>
    </row>
    <row r="19" spans="1:22" s="120" customFormat="1" ht="14.25" customHeight="1">
      <c r="A19" s="39"/>
      <c r="B19" s="37" t="s">
        <v>17</v>
      </c>
      <c r="C19" s="139">
        <f t="shared" si="0"/>
        <v>18724</v>
      </c>
      <c r="D19" s="207"/>
      <c r="E19" s="207"/>
      <c r="F19" s="207">
        <v>212</v>
      </c>
      <c r="G19" s="207"/>
      <c r="H19" s="207"/>
      <c r="I19" s="207">
        <v>8199</v>
      </c>
      <c r="J19" s="207"/>
      <c r="K19" s="207"/>
      <c r="L19" s="207">
        <v>3266</v>
      </c>
      <c r="M19" s="207"/>
      <c r="N19" s="207"/>
      <c r="O19" s="207">
        <v>6816</v>
      </c>
      <c r="P19" s="207"/>
      <c r="Q19" s="207"/>
      <c r="R19" s="207">
        <v>231</v>
      </c>
      <c r="S19" s="207"/>
      <c r="T19" s="207"/>
      <c r="U19" s="103"/>
      <c r="V19" s="103"/>
    </row>
    <row r="20" spans="1:22" s="120" customFormat="1" ht="14.25" customHeight="1">
      <c r="A20" s="39"/>
      <c r="B20" s="37" t="s">
        <v>18</v>
      </c>
      <c r="C20" s="139">
        <f t="shared" si="0"/>
        <v>6743</v>
      </c>
      <c r="D20" s="207"/>
      <c r="E20" s="207"/>
      <c r="F20" s="136">
        <v>3077</v>
      </c>
      <c r="G20" s="207"/>
      <c r="H20" s="207"/>
      <c r="I20" s="207" t="s">
        <v>138</v>
      </c>
      <c r="J20" s="207"/>
      <c r="K20" s="207"/>
      <c r="L20" s="207">
        <v>3483</v>
      </c>
      <c r="M20" s="207"/>
      <c r="N20" s="207"/>
      <c r="O20" s="207" t="s">
        <v>138</v>
      </c>
      <c r="P20" s="207"/>
      <c r="Q20" s="207"/>
      <c r="R20" s="207">
        <v>183</v>
      </c>
      <c r="S20" s="207"/>
      <c r="T20" s="207"/>
      <c r="U20" s="103"/>
      <c r="V20" s="103"/>
    </row>
    <row r="21" spans="1:22" ht="3" customHeight="1">
      <c r="A21" s="174"/>
      <c r="B21" s="175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02"/>
      <c r="V21" s="102"/>
    </row>
    <row r="22" spans="1:22" ht="13.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02"/>
      <c r="V22" s="102"/>
    </row>
    <row r="23" spans="1:22" ht="13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102"/>
      <c r="V23" s="102"/>
    </row>
    <row r="24" spans="1:22" ht="13.5">
      <c r="A24" s="63" t="s">
        <v>106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2"/>
      <c r="V24" s="102"/>
    </row>
    <row r="25" spans="1:22" s="120" customFormat="1" ht="12.75" customHeight="1">
      <c r="A25" s="193" t="s">
        <v>2</v>
      </c>
      <c r="B25" s="187"/>
      <c r="C25" s="133" t="s">
        <v>6</v>
      </c>
      <c r="D25" s="208" t="s">
        <v>19</v>
      </c>
      <c r="E25" s="135" t="s">
        <v>111</v>
      </c>
      <c r="F25" s="135"/>
      <c r="G25" s="38" t="s">
        <v>112</v>
      </c>
      <c r="H25" s="43" t="s">
        <v>113</v>
      </c>
      <c r="I25" s="38" t="s">
        <v>114</v>
      </c>
      <c r="J25" s="208" t="s">
        <v>115</v>
      </c>
      <c r="K25" s="208" t="s">
        <v>20</v>
      </c>
      <c r="L25" s="208"/>
      <c r="M25" s="38" t="s">
        <v>116</v>
      </c>
      <c r="N25" s="208" t="s">
        <v>21</v>
      </c>
      <c r="O25" s="146" t="s">
        <v>22</v>
      </c>
      <c r="P25" s="208" t="s">
        <v>23</v>
      </c>
      <c r="Q25" s="214" t="s">
        <v>117</v>
      </c>
      <c r="R25" s="215"/>
      <c r="S25" s="212" t="s">
        <v>3</v>
      </c>
      <c r="T25" s="178"/>
      <c r="U25" s="103"/>
      <c r="V25" s="103"/>
    </row>
    <row r="26" spans="1:22" s="120" customFormat="1" ht="12.75" customHeight="1">
      <c r="A26" s="194"/>
      <c r="B26" s="190"/>
      <c r="C26" s="134"/>
      <c r="D26" s="177"/>
      <c r="E26" s="182" t="s">
        <v>118</v>
      </c>
      <c r="F26" s="182"/>
      <c r="G26" s="48" t="s">
        <v>119</v>
      </c>
      <c r="H26" s="49" t="s">
        <v>120</v>
      </c>
      <c r="I26" s="48" t="s">
        <v>119</v>
      </c>
      <c r="J26" s="177"/>
      <c r="K26" s="177"/>
      <c r="L26" s="177"/>
      <c r="M26" s="48" t="s">
        <v>121</v>
      </c>
      <c r="N26" s="177"/>
      <c r="O26" s="147" t="s">
        <v>153</v>
      </c>
      <c r="P26" s="177"/>
      <c r="Q26" s="216" t="s">
        <v>115</v>
      </c>
      <c r="R26" s="217"/>
      <c r="S26" s="213"/>
      <c r="T26" s="178"/>
      <c r="U26" s="103"/>
      <c r="V26" s="103"/>
    </row>
    <row r="27" spans="1:20" s="120" customFormat="1" ht="3" customHeight="1">
      <c r="A27" s="170"/>
      <c r="B27" s="171"/>
      <c r="C27" s="50"/>
      <c r="D27" s="50"/>
      <c r="E27" s="170"/>
      <c r="F27" s="170"/>
      <c r="G27" s="50"/>
      <c r="H27" s="50"/>
      <c r="I27" s="50"/>
      <c r="J27" s="50"/>
      <c r="K27" s="170"/>
      <c r="L27" s="170"/>
      <c r="M27" s="50"/>
      <c r="N27" s="50"/>
      <c r="O27" s="50"/>
      <c r="P27" s="50"/>
      <c r="Q27" s="95"/>
      <c r="R27" s="50"/>
      <c r="S27" s="50"/>
      <c r="T27" s="148"/>
    </row>
    <row r="28" spans="1:20" s="120" customFormat="1" ht="15" customHeight="1">
      <c r="A28" s="111">
        <v>17</v>
      </c>
      <c r="B28" s="112"/>
      <c r="C28" s="51">
        <v>489053</v>
      </c>
      <c r="D28" s="51">
        <v>32590</v>
      </c>
      <c r="E28" s="183">
        <v>59914</v>
      </c>
      <c r="F28" s="183"/>
      <c r="G28" s="51">
        <v>28297</v>
      </c>
      <c r="H28" s="51">
        <v>21655</v>
      </c>
      <c r="I28" s="51">
        <v>1379</v>
      </c>
      <c r="J28" s="51">
        <v>5198</v>
      </c>
      <c r="K28" s="183">
        <v>8321</v>
      </c>
      <c r="L28" s="183"/>
      <c r="M28" s="51">
        <v>48999</v>
      </c>
      <c r="N28" s="51">
        <v>170168</v>
      </c>
      <c r="O28" s="51">
        <v>6641</v>
      </c>
      <c r="P28" s="51">
        <v>3130</v>
      </c>
      <c r="Q28" s="183">
        <v>30237</v>
      </c>
      <c r="R28" s="203"/>
      <c r="S28" s="51">
        <v>72524</v>
      </c>
      <c r="T28" s="149"/>
    </row>
    <row r="29" spans="1:23" s="120" customFormat="1" ht="15" customHeight="1">
      <c r="A29" s="111">
        <v>18</v>
      </c>
      <c r="B29" s="113"/>
      <c r="C29" s="51">
        <v>502035</v>
      </c>
      <c r="D29" s="51">
        <v>33829</v>
      </c>
      <c r="E29" s="183">
        <v>52194</v>
      </c>
      <c r="F29" s="183"/>
      <c r="G29" s="51">
        <v>28228</v>
      </c>
      <c r="H29" s="51">
        <v>24984</v>
      </c>
      <c r="I29" s="51">
        <v>14</v>
      </c>
      <c r="J29" s="51">
        <v>4792</v>
      </c>
      <c r="K29" s="183">
        <v>8931</v>
      </c>
      <c r="L29" s="183"/>
      <c r="M29" s="51">
        <v>49449</v>
      </c>
      <c r="N29" s="51">
        <v>172644</v>
      </c>
      <c r="O29" s="51">
        <v>7701</v>
      </c>
      <c r="P29" s="51">
        <v>3234</v>
      </c>
      <c r="Q29" s="183">
        <v>33237</v>
      </c>
      <c r="R29" s="203"/>
      <c r="S29" s="51">
        <v>82798</v>
      </c>
      <c r="T29" s="149"/>
      <c r="V29" s="103"/>
      <c r="W29" s="103"/>
    </row>
    <row r="30" spans="1:23" s="120" customFormat="1" ht="15" customHeight="1">
      <c r="A30" s="185">
        <v>19</v>
      </c>
      <c r="B30" s="205"/>
      <c r="C30" s="52">
        <v>505773</v>
      </c>
      <c r="D30" s="52">
        <v>35546</v>
      </c>
      <c r="E30" s="206">
        <v>55351</v>
      </c>
      <c r="F30" s="206"/>
      <c r="G30" s="52">
        <v>44695</v>
      </c>
      <c r="H30" s="52">
        <v>24159</v>
      </c>
      <c r="I30" s="52">
        <v>94</v>
      </c>
      <c r="J30" s="52">
        <v>7364</v>
      </c>
      <c r="K30" s="206">
        <v>7957</v>
      </c>
      <c r="L30" s="206"/>
      <c r="M30" s="52">
        <v>44302</v>
      </c>
      <c r="N30" s="52">
        <v>169528</v>
      </c>
      <c r="O30" s="52">
        <v>7191</v>
      </c>
      <c r="P30" s="52">
        <v>1223</v>
      </c>
      <c r="Q30" s="206">
        <v>27528</v>
      </c>
      <c r="R30" s="203"/>
      <c r="S30" s="52">
        <v>80835</v>
      </c>
      <c r="T30" s="54"/>
      <c r="U30" s="103"/>
      <c r="V30" s="103"/>
      <c r="W30" s="103"/>
    </row>
    <row r="31" spans="1:23" s="124" customFormat="1" ht="15" customHeight="1">
      <c r="A31" s="185">
        <v>20</v>
      </c>
      <c r="B31" s="186"/>
      <c r="C31" s="53">
        <v>469777</v>
      </c>
      <c r="D31" s="53">
        <v>35816</v>
      </c>
      <c r="E31" s="180">
        <v>46663</v>
      </c>
      <c r="F31" s="180"/>
      <c r="G31" s="53">
        <v>33117</v>
      </c>
      <c r="H31" s="53">
        <v>31203</v>
      </c>
      <c r="I31" s="53">
        <v>42</v>
      </c>
      <c r="J31" s="53">
        <v>7106</v>
      </c>
      <c r="K31" s="180">
        <v>7138</v>
      </c>
      <c r="L31" s="180"/>
      <c r="M31" s="53">
        <v>44075</v>
      </c>
      <c r="N31" s="53">
        <v>148120</v>
      </c>
      <c r="O31" s="53">
        <v>2982</v>
      </c>
      <c r="P31" s="53">
        <v>1366</v>
      </c>
      <c r="Q31" s="180">
        <v>27388</v>
      </c>
      <c r="R31" s="181"/>
      <c r="S31" s="53">
        <v>84761</v>
      </c>
      <c r="T31" s="150"/>
      <c r="U31" s="123"/>
      <c r="V31" s="123"/>
      <c r="W31" s="123"/>
    </row>
    <row r="32" spans="1:23" s="126" customFormat="1" ht="15" customHeight="1">
      <c r="A32" s="191">
        <v>21</v>
      </c>
      <c r="B32" s="192"/>
      <c r="C32" s="143">
        <f>SUM(D32:T32)</f>
        <v>477218</v>
      </c>
      <c r="D32" s="97">
        <f>SUM(D34,D37)</f>
        <v>33543</v>
      </c>
      <c r="E32" s="161">
        <f>SUM(E34,E37)</f>
        <v>40121</v>
      </c>
      <c r="F32" s="161"/>
      <c r="G32" s="97">
        <f>SUM(G34,G37)</f>
        <v>35912</v>
      </c>
      <c r="H32" s="97">
        <f>SUM(H34,H37)</f>
        <v>31800</v>
      </c>
      <c r="I32" s="97">
        <f>SUM(I34,I37)</f>
        <v>71</v>
      </c>
      <c r="J32" s="97">
        <f>SUM(J34,J37)</f>
        <v>5464</v>
      </c>
      <c r="K32" s="161">
        <f>SUM(K34,K37)</f>
        <v>10575</v>
      </c>
      <c r="L32" s="161"/>
      <c r="M32" s="97">
        <f>SUM(M34,M37)</f>
        <v>45774</v>
      </c>
      <c r="N32" s="97">
        <f>SUM(N34,N37)</f>
        <v>160775</v>
      </c>
      <c r="O32" s="97">
        <f>SUM(O34,O37)</f>
        <v>10180</v>
      </c>
      <c r="P32" s="97">
        <f>SUM(P34,P37)</f>
        <v>1637</v>
      </c>
      <c r="Q32" s="161">
        <f>SUM(Q34,Q37)</f>
        <v>25756</v>
      </c>
      <c r="R32" s="162"/>
      <c r="S32" s="97">
        <f>SUM(S34,S37)</f>
        <v>75610</v>
      </c>
      <c r="T32" s="97"/>
      <c r="U32" s="125"/>
      <c r="V32" s="125"/>
      <c r="W32" s="125"/>
    </row>
    <row r="33" spans="1:21" ht="3" customHeight="1">
      <c r="A33" s="191"/>
      <c r="B33" s="110"/>
      <c r="C33" s="28"/>
      <c r="D33" s="28"/>
      <c r="E33" s="199"/>
      <c r="F33" s="199"/>
      <c r="G33" s="28"/>
      <c r="H33" s="28"/>
      <c r="I33" s="28"/>
      <c r="J33" s="28"/>
      <c r="K33" s="199"/>
      <c r="L33" s="199"/>
      <c r="M33" s="28"/>
      <c r="N33" s="28"/>
      <c r="O33" s="28"/>
      <c r="P33" s="28"/>
      <c r="Q33" s="28"/>
      <c r="R33" s="28"/>
      <c r="S33" s="28"/>
      <c r="T33" s="28"/>
      <c r="U33" s="102"/>
    </row>
    <row r="34" spans="1:21" s="120" customFormat="1" ht="15" customHeight="1">
      <c r="A34" s="172" t="s">
        <v>24</v>
      </c>
      <c r="B34" s="173"/>
      <c r="C34" s="144">
        <f aca="true" t="shared" si="1" ref="C34:C39">SUM(D34:T34)</f>
        <v>389400</v>
      </c>
      <c r="D34" s="54">
        <f>SUM(D35:D36)</f>
        <v>29924</v>
      </c>
      <c r="E34" s="198">
        <f>SUM(E35:F36)</f>
        <v>35978</v>
      </c>
      <c r="F34" s="198"/>
      <c r="G34" s="54">
        <f>SUM(G35:G36)</f>
        <v>31551</v>
      </c>
      <c r="H34" s="54">
        <f>SUM(H35:H36)</f>
        <v>21374</v>
      </c>
      <c r="I34" s="54">
        <f>SUM(I35:I36)</f>
        <v>71</v>
      </c>
      <c r="J34" s="54">
        <f>SUM(J35:J36)</f>
        <v>4911</v>
      </c>
      <c r="K34" s="198">
        <f>SUM(K35:L36)</f>
        <v>3603</v>
      </c>
      <c r="L34" s="198"/>
      <c r="M34" s="54">
        <f>SUM(M35:M36)</f>
        <v>45774</v>
      </c>
      <c r="N34" s="54">
        <f>SUM(N35:N36)</f>
        <v>116306</v>
      </c>
      <c r="O34" s="54">
        <f>SUM(O35:O36)</f>
        <v>5287</v>
      </c>
      <c r="P34" s="54">
        <f>SUM(P35:P36)</f>
        <v>1282</v>
      </c>
      <c r="Q34" s="198">
        <f>SUM(Q35:R36)</f>
        <v>25620</v>
      </c>
      <c r="R34" s="203"/>
      <c r="S34" s="54">
        <f>SUM(S35:S36)</f>
        <v>67719</v>
      </c>
      <c r="T34" s="54"/>
      <c r="U34" s="103"/>
    </row>
    <row r="35" spans="1:21" s="120" customFormat="1" ht="15" customHeight="1">
      <c r="A35" s="36"/>
      <c r="B35" s="37" t="s">
        <v>17</v>
      </c>
      <c r="C35" s="144">
        <f t="shared" si="1"/>
        <v>221761</v>
      </c>
      <c r="D35" s="54">
        <v>19116</v>
      </c>
      <c r="E35" s="198">
        <v>25849</v>
      </c>
      <c r="F35" s="198"/>
      <c r="G35" s="54">
        <v>24524</v>
      </c>
      <c r="H35" s="54">
        <v>10940</v>
      </c>
      <c r="I35" s="54">
        <v>71</v>
      </c>
      <c r="J35" s="54">
        <v>3441</v>
      </c>
      <c r="K35" s="198">
        <v>3603</v>
      </c>
      <c r="L35" s="198"/>
      <c r="M35" s="54">
        <v>24484</v>
      </c>
      <c r="N35" s="54">
        <v>56901</v>
      </c>
      <c r="O35" s="54">
        <v>1098</v>
      </c>
      <c r="P35" s="54">
        <v>1282</v>
      </c>
      <c r="Q35" s="198">
        <v>12387</v>
      </c>
      <c r="R35" s="203"/>
      <c r="S35" s="54">
        <v>38065</v>
      </c>
      <c r="T35" s="54"/>
      <c r="U35" s="103"/>
    </row>
    <row r="36" spans="1:21" s="120" customFormat="1" ht="15" customHeight="1">
      <c r="A36" s="36"/>
      <c r="B36" s="37" t="s">
        <v>18</v>
      </c>
      <c r="C36" s="144">
        <f t="shared" si="1"/>
        <v>167639</v>
      </c>
      <c r="D36" s="54">
        <v>10808</v>
      </c>
      <c r="E36" s="198">
        <v>10129</v>
      </c>
      <c r="F36" s="198"/>
      <c r="G36" s="54">
        <v>7027</v>
      </c>
      <c r="H36" s="54">
        <v>10434</v>
      </c>
      <c r="I36" s="54" t="s">
        <v>152</v>
      </c>
      <c r="J36" s="54">
        <v>1470</v>
      </c>
      <c r="K36" s="198" t="s">
        <v>138</v>
      </c>
      <c r="L36" s="198"/>
      <c r="M36" s="54">
        <v>21290</v>
      </c>
      <c r="N36" s="54">
        <v>59405</v>
      </c>
      <c r="O36" s="54">
        <v>4189</v>
      </c>
      <c r="P36" s="54" t="s">
        <v>138</v>
      </c>
      <c r="Q36" s="198">
        <v>13233</v>
      </c>
      <c r="R36" s="203"/>
      <c r="S36" s="54">
        <v>29654</v>
      </c>
      <c r="T36" s="54"/>
      <c r="U36" s="103"/>
    </row>
    <row r="37" spans="1:21" s="120" customFormat="1" ht="15" customHeight="1">
      <c r="A37" s="172" t="s">
        <v>25</v>
      </c>
      <c r="B37" s="173"/>
      <c r="C37" s="144">
        <f t="shared" si="1"/>
        <v>87818</v>
      </c>
      <c r="D37" s="54">
        <f>SUM(D38:D39)</f>
        <v>3619</v>
      </c>
      <c r="E37" s="198">
        <f>SUM(E38:F39)</f>
        <v>4143</v>
      </c>
      <c r="F37" s="198"/>
      <c r="G37" s="54">
        <f>SUM(G38:G39)</f>
        <v>4361</v>
      </c>
      <c r="H37" s="54">
        <f>SUM(H38:H39)</f>
        <v>10426</v>
      </c>
      <c r="I37" s="54" t="s">
        <v>152</v>
      </c>
      <c r="J37" s="54">
        <f>SUM(J38:J39)</f>
        <v>553</v>
      </c>
      <c r="K37" s="198">
        <f>SUM(K38:L39)</f>
        <v>6972</v>
      </c>
      <c r="L37" s="198"/>
      <c r="M37" s="54" t="s">
        <v>152</v>
      </c>
      <c r="N37" s="54">
        <f>SUM(N38:N39)</f>
        <v>44469</v>
      </c>
      <c r="O37" s="54">
        <f>SUM(O38:O39)</f>
        <v>4893</v>
      </c>
      <c r="P37" s="54">
        <f>SUM(P38:P39)</f>
        <v>355</v>
      </c>
      <c r="Q37" s="198">
        <f>SUM(Q38:R39)</f>
        <v>136</v>
      </c>
      <c r="R37" s="203"/>
      <c r="S37" s="54">
        <f>SUM(S38:S39)</f>
        <v>7891</v>
      </c>
      <c r="T37" s="54"/>
      <c r="U37" s="103"/>
    </row>
    <row r="38" spans="1:21" s="120" customFormat="1" ht="15" customHeight="1">
      <c r="A38" s="36"/>
      <c r="B38" s="37" t="s">
        <v>17</v>
      </c>
      <c r="C38" s="144">
        <f t="shared" si="1"/>
        <v>54856</v>
      </c>
      <c r="D38" s="54">
        <v>2225</v>
      </c>
      <c r="E38" s="198">
        <v>3388</v>
      </c>
      <c r="F38" s="198"/>
      <c r="G38" s="54">
        <v>2745</v>
      </c>
      <c r="H38" s="54">
        <v>5208</v>
      </c>
      <c r="I38" s="54" t="s">
        <v>152</v>
      </c>
      <c r="J38" s="54">
        <v>529</v>
      </c>
      <c r="K38" s="198">
        <v>6972</v>
      </c>
      <c r="L38" s="198"/>
      <c r="M38" s="54" t="s">
        <v>152</v>
      </c>
      <c r="N38" s="54">
        <v>25965</v>
      </c>
      <c r="O38" s="54">
        <v>1100</v>
      </c>
      <c r="P38" s="54">
        <v>355</v>
      </c>
      <c r="Q38" s="198">
        <v>101</v>
      </c>
      <c r="R38" s="203"/>
      <c r="S38" s="54">
        <v>6268</v>
      </c>
      <c r="T38" s="54"/>
      <c r="U38" s="103"/>
    </row>
    <row r="39" spans="1:21" s="120" customFormat="1" ht="15" customHeight="1">
      <c r="A39" s="36"/>
      <c r="B39" s="37" t="s">
        <v>18</v>
      </c>
      <c r="C39" s="144">
        <f t="shared" si="1"/>
        <v>32962</v>
      </c>
      <c r="D39" s="54">
        <v>1394</v>
      </c>
      <c r="E39" s="198">
        <v>755</v>
      </c>
      <c r="F39" s="198"/>
      <c r="G39" s="54">
        <v>1616</v>
      </c>
      <c r="H39" s="54">
        <v>5218</v>
      </c>
      <c r="I39" s="54" t="s">
        <v>152</v>
      </c>
      <c r="J39" s="54">
        <v>24</v>
      </c>
      <c r="K39" s="198" t="s">
        <v>138</v>
      </c>
      <c r="L39" s="198"/>
      <c r="M39" s="54" t="s">
        <v>152</v>
      </c>
      <c r="N39" s="54">
        <v>18504</v>
      </c>
      <c r="O39" s="54">
        <v>3793</v>
      </c>
      <c r="P39" s="54" t="s">
        <v>138</v>
      </c>
      <c r="Q39" s="198">
        <v>35</v>
      </c>
      <c r="R39" s="203"/>
      <c r="S39" s="54">
        <v>1623</v>
      </c>
      <c r="T39" s="54"/>
      <c r="U39" s="103"/>
    </row>
    <row r="40" spans="1:21" s="120" customFormat="1" ht="3" customHeight="1">
      <c r="A40" s="174"/>
      <c r="B40" s="175"/>
      <c r="C40" s="103"/>
      <c r="D40" s="103"/>
      <c r="E40" s="132"/>
      <c r="F40" s="132"/>
      <c r="G40" s="103"/>
      <c r="H40" s="103"/>
      <c r="I40" s="103"/>
      <c r="J40" s="103"/>
      <c r="K40" s="132"/>
      <c r="L40" s="132"/>
      <c r="M40" s="103"/>
      <c r="N40" s="103"/>
      <c r="O40" s="103"/>
      <c r="P40" s="103"/>
      <c r="Q40" s="98"/>
      <c r="R40" s="98"/>
      <c r="S40" s="103"/>
      <c r="T40" s="109"/>
      <c r="U40" s="103"/>
    </row>
    <row r="41" spans="1:21" s="120" customFormat="1" ht="13.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8"/>
      <c r="U41" s="103"/>
    </row>
    <row r="42" spans="1:21" s="120" customFormat="1" ht="13.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03"/>
    </row>
    <row r="43" spans="1:21" ht="13.5">
      <c r="A43" s="63" t="s">
        <v>107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2"/>
    </row>
    <row r="44" spans="1:20" s="120" customFormat="1" ht="13.5" customHeight="1">
      <c r="A44" s="176" t="s">
        <v>2</v>
      </c>
      <c r="B44" s="164"/>
      <c r="C44" s="164"/>
      <c r="D44" s="176" t="s">
        <v>0</v>
      </c>
      <c r="E44" s="164"/>
      <c r="F44" s="164"/>
      <c r="G44" s="164" t="s">
        <v>26</v>
      </c>
      <c r="H44" s="164"/>
      <c r="I44" s="164" t="s">
        <v>27</v>
      </c>
      <c r="J44" s="164"/>
      <c r="K44" s="164" t="s">
        <v>28</v>
      </c>
      <c r="L44" s="164"/>
      <c r="M44" s="164"/>
      <c r="N44" s="164" t="s">
        <v>29</v>
      </c>
      <c r="O44" s="164"/>
      <c r="P44" s="164" t="s">
        <v>30</v>
      </c>
      <c r="Q44" s="164"/>
      <c r="R44" s="164"/>
      <c r="S44" s="164" t="s">
        <v>31</v>
      </c>
      <c r="T44" s="131"/>
    </row>
    <row r="45" spans="1:20" s="120" customFormat="1" ht="13.5" customHeight="1">
      <c r="A45" s="160"/>
      <c r="B45" s="165"/>
      <c r="C45" s="165"/>
      <c r="D45" s="35" t="s">
        <v>32</v>
      </c>
      <c r="E45" s="165" t="s">
        <v>8</v>
      </c>
      <c r="F45" s="165"/>
      <c r="G45" s="46" t="s">
        <v>32</v>
      </c>
      <c r="H45" s="46" t="s">
        <v>8</v>
      </c>
      <c r="I45" s="46" t="s">
        <v>32</v>
      </c>
      <c r="J45" s="46" t="s">
        <v>8</v>
      </c>
      <c r="K45" s="165" t="s">
        <v>9</v>
      </c>
      <c r="L45" s="165"/>
      <c r="M45" s="46" t="s">
        <v>8</v>
      </c>
      <c r="N45" s="46" t="s">
        <v>32</v>
      </c>
      <c r="O45" s="46" t="s">
        <v>32</v>
      </c>
      <c r="P45" s="46" t="s">
        <v>32</v>
      </c>
      <c r="Q45" s="165" t="s">
        <v>10</v>
      </c>
      <c r="R45" s="165"/>
      <c r="S45" s="46" t="s">
        <v>32</v>
      </c>
      <c r="T45" s="55" t="s">
        <v>8</v>
      </c>
    </row>
    <row r="46" spans="1:20" s="120" customFormat="1" ht="3" customHeight="1">
      <c r="A46" s="170"/>
      <c r="B46" s="170"/>
      <c r="C46" s="171"/>
      <c r="D46" s="50"/>
      <c r="E46" s="168"/>
      <c r="F46" s="168"/>
      <c r="G46" s="50"/>
      <c r="H46" s="50"/>
      <c r="I46" s="50"/>
      <c r="J46" s="50"/>
      <c r="K46" s="168"/>
      <c r="L46" s="168"/>
      <c r="M46" s="50"/>
      <c r="N46" s="50"/>
      <c r="O46" s="50"/>
      <c r="P46" s="50"/>
      <c r="Q46" s="168"/>
      <c r="R46" s="168"/>
      <c r="S46" s="50"/>
      <c r="T46" s="50"/>
    </row>
    <row r="47" spans="1:20" s="120" customFormat="1" ht="15" customHeight="1">
      <c r="A47" s="185">
        <v>17</v>
      </c>
      <c r="B47" s="185"/>
      <c r="C47" s="197"/>
      <c r="D47" s="52">
        <v>3871</v>
      </c>
      <c r="E47" s="206">
        <v>37433</v>
      </c>
      <c r="F47" s="206"/>
      <c r="G47" s="52">
        <v>223</v>
      </c>
      <c r="H47" s="52">
        <v>4285</v>
      </c>
      <c r="I47" s="52">
        <v>316</v>
      </c>
      <c r="J47" s="52">
        <v>3497</v>
      </c>
      <c r="K47" s="206">
        <v>1376</v>
      </c>
      <c r="L47" s="206"/>
      <c r="M47" s="52">
        <v>8910</v>
      </c>
      <c r="N47" s="52">
        <v>255</v>
      </c>
      <c r="O47" s="52">
        <v>3343</v>
      </c>
      <c r="P47" s="52">
        <v>163</v>
      </c>
      <c r="Q47" s="206">
        <v>1114</v>
      </c>
      <c r="R47" s="206"/>
      <c r="S47" s="52">
        <v>203</v>
      </c>
      <c r="T47" s="52">
        <v>2431</v>
      </c>
    </row>
    <row r="48" spans="1:22" s="120" customFormat="1" ht="15" customHeight="1">
      <c r="A48" s="185">
        <v>18</v>
      </c>
      <c r="B48" s="196"/>
      <c r="C48" s="186"/>
      <c r="D48" s="52">
        <v>3734</v>
      </c>
      <c r="E48" s="206">
        <v>35050</v>
      </c>
      <c r="F48" s="206"/>
      <c r="G48" s="52">
        <v>207</v>
      </c>
      <c r="H48" s="52">
        <v>3925</v>
      </c>
      <c r="I48" s="52">
        <v>304</v>
      </c>
      <c r="J48" s="52">
        <v>3143</v>
      </c>
      <c r="K48" s="206">
        <v>1361</v>
      </c>
      <c r="L48" s="206"/>
      <c r="M48" s="52">
        <v>8112</v>
      </c>
      <c r="N48" s="52">
        <v>228</v>
      </c>
      <c r="O48" s="52">
        <v>3249</v>
      </c>
      <c r="P48" s="52">
        <v>181</v>
      </c>
      <c r="Q48" s="206">
        <v>1186</v>
      </c>
      <c r="R48" s="206"/>
      <c r="S48" s="52">
        <v>215</v>
      </c>
      <c r="T48" s="52">
        <v>2603</v>
      </c>
      <c r="U48" s="103"/>
      <c r="V48" s="103"/>
    </row>
    <row r="49" spans="1:22" s="120" customFormat="1" ht="15" customHeight="1">
      <c r="A49" s="185">
        <v>19</v>
      </c>
      <c r="B49" s="196"/>
      <c r="C49" s="186"/>
      <c r="D49" s="52">
        <v>3827</v>
      </c>
      <c r="E49" s="206">
        <v>34342</v>
      </c>
      <c r="F49" s="206"/>
      <c r="G49" s="52">
        <v>263</v>
      </c>
      <c r="H49" s="52">
        <v>4735</v>
      </c>
      <c r="I49" s="52">
        <v>343</v>
      </c>
      <c r="J49" s="52">
        <v>2814</v>
      </c>
      <c r="K49" s="206">
        <v>1356</v>
      </c>
      <c r="L49" s="206"/>
      <c r="M49" s="52">
        <v>7455</v>
      </c>
      <c r="N49" s="52">
        <v>240</v>
      </c>
      <c r="O49" s="52">
        <v>3254</v>
      </c>
      <c r="P49" s="52">
        <v>166</v>
      </c>
      <c r="Q49" s="206">
        <v>1578</v>
      </c>
      <c r="R49" s="206"/>
      <c r="S49" s="52">
        <v>212</v>
      </c>
      <c r="T49" s="52">
        <v>2548</v>
      </c>
      <c r="U49" s="103"/>
      <c r="V49" s="103"/>
    </row>
    <row r="50" spans="1:22" s="120" customFormat="1" ht="15" customHeight="1">
      <c r="A50" s="185">
        <v>20</v>
      </c>
      <c r="B50" s="196"/>
      <c r="C50" s="186"/>
      <c r="D50" s="52">
        <v>3669</v>
      </c>
      <c r="E50" s="206">
        <v>33224</v>
      </c>
      <c r="F50" s="206"/>
      <c r="G50" s="52">
        <v>278</v>
      </c>
      <c r="H50" s="52">
        <v>3854</v>
      </c>
      <c r="I50" s="52">
        <v>356</v>
      </c>
      <c r="J50" s="52">
        <v>4087</v>
      </c>
      <c r="K50" s="206">
        <v>1341</v>
      </c>
      <c r="L50" s="206"/>
      <c r="M50" s="52">
        <v>7241</v>
      </c>
      <c r="N50" s="52">
        <v>227</v>
      </c>
      <c r="O50" s="52">
        <v>2755</v>
      </c>
      <c r="P50" s="52">
        <v>86</v>
      </c>
      <c r="Q50" s="206">
        <v>681</v>
      </c>
      <c r="R50" s="206"/>
      <c r="S50" s="52">
        <v>128</v>
      </c>
      <c r="T50" s="52">
        <v>1873</v>
      </c>
      <c r="U50" s="103"/>
      <c r="V50" s="103"/>
    </row>
    <row r="51" spans="1:22" ht="15" customHeight="1">
      <c r="A51" s="191">
        <v>21</v>
      </c>
      <c r="B51" s="195"/>
      <c r="C51" s="192"/>
      <c r="D51" s="145">
        <f>G51+I51+K51++N51+P51+S51+D60+G60+I60+K60</f>
        <v>3401</v>
      </c>
      <c r="E51" s="199">
        <f>H51+J51+M51+O51+Q51+T51+E60+H60+J60+M60</f>
        <v>32104</v>
      </c>
      <c r="F51" s="199"/>
      <c r="G51" s="28">
        <v>195</v>
      </c>
      <c r="H51" s="28">
        <v>2701</v>
      </c>
      <c r="I51" s="28">
        <v>352</v>
      </c>
      <c r="J51" s="28">
        <v>4598</v>
      </c>
      <c r="K51" s="199">
        <v>1340</v>
      </c>
      <c r="L51" s="199"/>
      <c r="M51" s="28">
        <v>6903</v>
      </c>
      <c r="N51" s="28">
        <v>232</v>
      </c>
      <c r="O51" s="28">
        <v>2992</v>
      </c>
      <c r="P51" s="28">
        <v>88</v>
      </c>
      <c r="Q51" s="199">
        <v>789</v>
      </c>
      <c r="R51" s="199"/>
      <c r="S51" s="28">
        <v>121</v>
      </c>
      <c r="T51" s="28">
        <v>1907</v>
      </c>
      <c r="U51" s="102"/>
      <c r="V51" s="102"/>
    </row>
    <row r="52" spans="1:22" ht="3" customHeight="1">
      <c r="A52" s="191"/>
      <c r="B52" s="191"/>
      <c r="C52" s="110"/>
      <c r="D52" s="102"/>
      <c r="E52" s="169"/>
      <c r="F52" s="169"/>
      <c r="G52" s="27"/>
      <c r="H52" s="27"/>
      <c r="I52" s="27"/>
      <c r="J52" s="27"/>
      <c r="K52" s="115"/>
      <c r="L52" s="115"/>
      <c r="M52" s="27"/>
      <c r="N52" s="102"/>
      <c r="O52" s="102"/>
      <c r="P52" s="102"/>
      <c r="Q52" s="169"/>
      <c r="R52" s="169"/>
      <c r="S52" s="102"/>
      <c r="T52" s="102"/>
      <c r="U52" s="102"/>
      <c r="V52" s="102"/>
    </row>
    <row r="53" spans="1:22" s="120" customFormat="1" ht="13.5" customHeight="1">
      <c r="A53" s="193" t="s">
        <v>11</v>
      </c>
      <c r="B53" s="187"/>
      <c r="C53" s="187"/>
      <c r="D53" s="193" t="s">
        <v>33</v>
      </c>
      <c r="E53" s="187"/>
      <c r="F53" s="187"/>
      <c r="G53" s="187" t="s">
        <v>34</v>
      </c>
      <c r="H53" s="187"/>
      <c r="I53" s="187" t="s">
        <v>35</v>
      </c>
      <c r="J53" s="187"/>
      <c r="K53" s="187" t="s">
        <v>1</v>
      </c>
      <c r="L53" s="187"/>
      <c r="M53" s="189"/>
      <c r="N53" s="127"/>
      <c r="O53" s="127"/>
      <c r="P53" s="127"/>
      <c r="Q53" s="127"/>
      <c r="R53" s="127"/>
      <c r="S53" s="127"/>
      <c r="T53" s="127"/>
      <c r="U53" s="103"/>
      <c r="V53" s="103"/>
    </row>
    <row r="54" spans="1:22" s="120" customFormat="1" ht="13.5" customHeight="1">
      <c r="A54" s="194"/>
      <c r="B54" s="190"/>
      <c r="C54" s="190"/>
      <c r="D54" s="44" t="s">
        <v>32</v>
      </c>
      <c r="E54" s="190" t="s">
        <v>8</v>
      </c>
      <c r="F54" s="190"/>
      <c r="G54" s="47" t="s">
        <v>32</v>
      </c>
      <c r="H54" s="47" t="s">
        <v>8</v>
      </c>
      <c r="I54" s="47" t="s">
        <v>32</v>
      </c>
      <c r="J54" s="47" t="s">
        <v>8</v>
      </c>
      <c r="K54" s="190" t="s">
        <v>9</v>
      </c>
      <c r="L54" s="190"/>
      <c r="M54" s="56" t="s">
        <v>8</v>
      </c>
      <c r="N54" s="109"/>
      <c r="O54" s="109"/>
      <c r="P54" s="109"/>
      <c r="Q54" s="128"/>
      <c r="R54" s="128"/>
      <c r="S54" s="109"/>
      <c r="T54" s="109"/>
      <c r="U54" s="103"/>
      <c r="V54" s="103"/>
    </row>
    <row r="55" spans="1:22" s="120" customFormat="1" ht="3" customHeight="1">
      <c r="A55" s="210"/>
      <c r="B55" s="210"/>
      <c r="C55" s="211"/>
      <c r="D55" s="59"/>
      <c r="E55" s="188"/>
      <c r="F55" s="188"/>
      <c r="G55" s="59"/>
      <c r="H55" s="59"/>
      <c r="I55" s="59"/>
      <c r="J55" s="59"/>
      <c r="K55" s="188"/>
      <c r="L55" s="188"/>
      <c r="M55" s="59"/>
      <c r="N55" s="103"/>
      <c r="O55" s="103"/>
      <c r="P55" s="103"/>
      <c r="Q55" s="130"/>
      <c r="R55" s="130"/>
      <c r="S55" s="103"/>
      <c r="T55" s="103"/>
      <c r="U55" s="103"/>
      <c r="V55" s="103"/>
    </row>
    <row r="56" spans="1:22" s="120" customFormat="1" ht="15" customHeight="1">
      <c r="A56" s="185">
        <v>17</v>
      </c>
      <c r="B56" s="185"/>
      <c r="C56" s="197"/>
      <c r="D56" s="52">
        <v>95</v>
      </c>
      <c r="E56" s="206">
        <v>1679</v>
      </c>
      <c r="F56" s="206"/>
      <c r="G56" s="52">
        <v>427</v>
      </c>
      <c r="H56" s="52">
        <v>6034</v>
      </c>
      <c r="I56" s="52">
        <v>226</v>
      </c>
      <c r="J56" s="52">
        <v>1835</v>
      </c>
      <c r="K56" s="206">
        <v>587</v>
      </c>
      <c r="L56" s="206"/>
      <c r="M56" s="52">
        <v>4305</v>
      </c>
      <c r="N56" s="103"/>
      <c r="O56" s="103"/>
      <c r="P56" s="103"/>
      <c r="Q56" s="130"/>
      <c r="R56" s="130"/>
      <c r="S56" s="103"/>
      <c r="T56" s="103"/>
      <c r="U56" s="103"/>
      <c r="V56" s="103"/>
    </row>
    <row r="57" spans="1:22" s="120" customFormat="1" ht="15" customHeight="1">
      <c r="A57" s="185">
        <v>18</v>
      </c>
      <c r="B57" s="196"/>
      <c r="C57" s="186"/>
      <c r="D57" s="52">
        <v>104</v>
      </c>
      <c r="E57" s="206">
        <v>1527</v>
      </c>
      <c r="F57" s="206"/>
      <c r="G57" s="52">
        <v>399</v>
      </c>
      <c r="H57" s="52">
        <v>5956</v>
      </c>
      <c r="I57" s="52">
        <v>199</v>
      </c>
      <c r="J57" s="52">
        <v>1585</v>
      </c>
      <c r="K57" s="206">
        <v>536</v>
      </c>
      <c r="L57" s="206"/>
      <c r="M57" s="52">
        <v>3764</v>
      </c>
      <c r="N57" s="103"/>
      <c r="O57" s="103"/>
      <c r="P57" s="103"/>
      <c r="Q57" s="130"/>
      <c r="R57" s="130"/>
      <c r="S57" s="103"/>
      <c r="T57" s="103"/>
      <c r="U57" s="103"/>
      <c r="V57" s="103"/>
    </row>
    <row r="58" spans="1:22" s="120" customFormat="1" ht="15" customHeight="1">
      <c r="A58" s="185">
        <v>19</v>
      </c>
      <c r="B58" s="204"/>
      <c r="C58" s="205"/>
      <c r="D58" s="52">
        <v>108</v>
      </c>
      <c r="E58" s="206">
        <v>1806</v>
      </c>
      <c r="F58" s="206"/>
      <c r="G58" s="52">
        <v>362</v>
      </c>
      <c r="H58" s="52">
        <v>5471</v>
      </c>
      <c r="I58" s="52">
        <v>226</v>
      </c>
      <c r="J58" s="52">
        <v>1448</v>
      </c>
      <c r="K58" s="206">
        <v>551</v>
      </c>
      <c r="L58" s="206"/>
      <c r="M58" s="52">
        <v>3233</v>
      </c>
      <c r="N58" s="103"/>
      <c r="O58" s="103"/>
      <c r="P58" s="103"/>
      <c r="Q58" s="98"/>
      <c r="R58" s="98"/>
      <c r="S58" s="103"/>
      <c r="T58" s="103"/>
      <c r="U58" s="103"/>
      <c r="V58" s="103"/>
    </row>
    <row r="59" spans="1:22" s="120" customFormat="1" ht="15" customHeight="1">
      <c r="A59" s="185">
        <v>20</v>
      </c>
      <c r="B59" s="204"/>
      <c r="C59" s="205"/>
      <c r="D59" s="54">
        <v>119</v>
      </c>
      <c r="E59" s="198">
        <v>2213</v>
      </c>
      <c r="F59" s="198"/>
      <c r="G59" s="54">
        <v>360</v>
      </c>
      <c r="H59" s="54">
        <v>5620</v>
      </c>
      <c r="I59" s="54">
        <v>199</v>
      </c>
      <c r="J59" s="54">
        <v>1440</v>
      </c>
      <c r="K59" s="198">
        <v>575</v>
      </c>
      <c r="L59" s="198"/>
      <c r="M59" s="54">
        <v>3460</v>
      </c>
      <c r="N59" s="103"/>
      <c r="O59" s="103"/>
      <c r="P59" s="103"/>
      <c r="Q59" s="98"/>
      <c r="R59" s="98"/>
      <c r="S59" s="103"/>
      <c r="T59" s="103"/>
      <c r="U59" s="103"/>
      <c r="V59" s="103"/>
    </row>
    <row r="60" spans="1:22" ht="15" customHeight="1">
      <c r="A60" s="191">
        <v>21</v>
      </c>
      <c r="B60" s="184"/>
      <c r="C60" s="200"/>
      <c r="D60" s="145">
        <v>115</v>
      </c>
      <c r="E60" s="199">
        <v>2378</v>
      </c>
      <c r="F60" s="199"/>
      <c r="G60" s="28">
        <v>364</v>
      </c>
      <c r="H60" s="28">
        <v>5671</v>
      </c>
      <c r="I60" s="28">
        <v>188</v>
      </c>
      <c r="J60" s="28">
        <v>1490</v>
      </c>
      <c r="K60" s="199">
        <v>406</v>
      </c>
      <c r="L60" s="199"/>
      <c r="M60" s="28">
        <v>2675</v>
      </c>
      <c r="N60" s="102"/>
      <c r="O60" s="102"/>
      <c r="P60" s="102"/>
      <c r="Q60" s="129"/>
      <c r="R60" s="129"/>
      <c r="S60" s="102"/>
      <c r="T60" s="102"/>
      <c r="U60" s="102"/>
      <c r="V60" s="102"/>
    </row>
    <row r="61" spans="1:22" ht="3" customHeight="1">
      <c r="A61" s="166"/>
      <c r="B61" s="166"/>
      <c r="C61" s="167"/>
      <c r="D61" s="93"/>
      <c r="E61" s="163"/>
      <c r="F61" s="163"/>
      <c r="G61" s="93"/>
      <c r="H61" s="93"/>
      <c r="I61" s="93"/>
      <c r="J61" s="93"/>
      <c r="K61" s="163"/>
      <c r="L61" s="163"/>
      <c r="M61" s="93"/>
      <c r="N61" s="102"/>
      <c r="O61" s="102"/>
      <c r="P61" s="102"/>
      <c r="Q61" s="141"/>
      <c r="R61" s="141"/>
      <c r="S61" s="102"/>
      <c r="T61" s="102"/>
      <c r="U61" s="102"/>
      <c r="V61" s="102"/>
    </row>
    <row r="62" spans="1:22" ht="13.5">
      <c r="A62" s="14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8"/>
      <c r="P62" s="8"/>
      <c r="Q62" s="8"/>
      <c r="R62" s="8"/>
      <c r="S62" s="8"/>
      <c r="T62" s="8"/>
      <c r="U62" s="102"/>
      <c r="V62" s="102"/>
    </row>
    <row r="63" spans="1:22" ht="13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141"/>
      <c r="P63" s="141"/>
      <c r="Q63" s="141"/>
      <c r="R63" s="141"/>
      <c r="S63" s="141"/>
      <c r="T63" s="141"/>
      <c r="U63" s="102"/>
      <c r="V63" s="102"/>
    </row>
    <row r="64" spans="1:22" ht="13.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102"/>
      <c r="P64" s="102"/>
      <c r="Q64" s="102"/>
      <c r="R64" s="102"/>
      <c r="S64" s="102"/>
      <c r="T64" s="102"/>
      <c r="U64" s="102"/>
      <c r="V64" s="102"/>
    </row>
    <row r="65" spans="1:14" ht="13.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</row>
    <row r="66" spans="1:14" ht="13.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</row>
  </sheetData>
  <mergeCells count="249">
    <mergeCell ref="Q36:R36"/>
    <mergeCell ref="Q37:R37"/>
    <mergeCell ref="Q38:R38"/>
    <mergeCell ref="S25:S26"/>
    <mergeCell ref="Q25:R25"/>
    <mergeCell ref="Q26:R26"/>
    <mergeCell ref="Q34:R34"/>
    <mergeCell ref="Q35:R35"/>
    <mergeCell ref="Q30:R30"/>
    <mergeCell ref="Q28:R28"/>
    <mergeCell ref="A49:C49"/>
    <mergeCell ref="E49:F49"/>
    <mergeCell ref="K49:L49"/>
    <mergeCell ref="K57:L57"/>
    <mergeCell ref="A55:C55"/>
    <mergeCell ref="E55:F55"/>
    <mergeCell ref="E54:F54"/>
    <mergeCell ref="I53:J53"/>
    <mergeCell ref="A52:C52"/>
    <mergeCell ref="E51:F51"/>
    <mergeCell ref="Q51:R51"/>
    <mergeCell ref="I8:K8"/>
    <mergeCell ref="R8:T8"/>
    <mergeCell ref="A30:B30"/>
    <mergeCell ref="E30:F30"/>
    <mergeCell ref="K30:L30"/>
    <mergeCell ref="L8:N8"/>
    <mergeCell ref="L13:N13"/>
    <mergeCell ref="A11:B11"/>
    <mergeCell ref="C21:E21"/>
    <mergeCell ref="Q48:R48"/>
    <mergeCell ref="K47:L47"/>
    <mergeCell ref="K48:L48"/>
    <mergeCell ref="Q50:R50"/>
    <mergeCell ref="F7:H7"/>
    <mergeCell ref="A8:B8"/>
    <mergeCell ref="C8:E8"/>
    <mergeCell ref="F8:H8"/>
    <mergeCell ref="A4:B4"/>
    <mergeCell ref="R4:T4"/>
    <mergeCell ref="I4:K4"/>
    <mergeCell ref="C5:E5"/>
    <mergeCell ref="L4:N4"/>
    <mergeCell ref="O4:Q4"/>
    <mergeCell ref="F4:H4"/>
    <mergeCell ref="C4:E4"/>
    <mergeCell ref="R7:T7"/>
    <mergeCell ref="O6:Q6"/>
    <mergeCell ref="R6:T6"/>
    <mergeCell ref="F5:H5"/>
    <mergeCell ref="I5:K5"/>
    <mergeCell ref="L5:N5"/>
    <mergeCell ref="O5:Q5"/>
    <mergeCell ref="I7:K7"/>
    <mergeCell ref="L7:N7"/>
    <mergeCell ref="F6:H6"/>
    <mergeCell ref="R11:T11"/>
    <mergeCell ref="O11:Q11"/>
    <mergeCell ref="F13:H13"/>
    <mergeCell ref="A5:B5"/>
    <mergeCell ref="O13:Q13"/>
    <mergeCell ref="R13:T13"/>
    <mergeCell ref="O12:Q12"/>
    <mergeCell ref="R12:T12"/>
    <mergeCell ref="O8:Q8"/>
    <mergeCell ref="R5:T5"/>
    <mergeCell ref="C6:E6"/>
    <mergeCell ref="C11:E11"/>
    <mergeCell ref="A28:B28"/>
    <mergeCell ref="A18:B18"/>
    <mergeCell ref="C20:E20"/>
    <mergeCell ref="C16:E16"/>
    <mergeCell ref="A6:B6"/>
    <mergeCell ref="A7:B7"/>
    <mergeCell ref="C7:E7"/>
    <mergeCell ref="A21:B21"/>
    <mergeCell ref="L15:N15"/>
    <mergeCell ref="O7:Q7"/>
    <mergeCell ref="L6:N6"/>
    <mergeCell ref="I6:K6"/>
    <mergeCell ref="I13:K13"/>
    <mergeCell ref="I11:K11"/>
    <mergeCell ref="L11:N11"/>
    <mergeCell ref="L9:N9"/>
    <mergeCell ref="O9:Q9"/>
    <mergeCell ref="C17:E17"/>
    <mergeCell ref="C18:E18"/>
    <mergeCell ref="F12:H12"/>
    <mergeCell ref="I15:K15"/>
    <mergeCell ref="L12:N12"/>
    <mergeCell ref="A15:B15"/>
    <mergeCell ref="C12:E12"/>
    <mergeCell ref="C13:E13"/>
    <mergeCell ref="C14:E14"/>
    <mergeCell ref="C15:E15"/>
    <mergeCell ref="I14:K14"/>
    <mergeCell ref="L14:N14"/>
    <mergeCell ref="F15:H15"/>
    <mergeCell ref="F14:H14"/>
    <mergeCell ref="R14:T14"/>
    <mergeCell ref="O15:Q15"/>
    <mergeCell ref="R15:T15"/>
    <mergeCell ref="O14:Q14"/>
    <mergeCell ref="R16:T16"/>
    <mergeCell ref="F17:H17"/>
    <mergeCell ref="I17:K17"/>
    <mergeCell ref="L17:N17"/>
    <mergeCell ref="O17:Q17"/>
    <mergeCell ref="R17:T17"/>
    <mergeCell ref="F16:H16"/>
    <mergeCell ref="I16:K16"/>
    <mergeCell ref="L16:N16"/>
    <mergeCell ref="O16:Q16"/>
    <mergeCell ref="R18:T18"/>
    <mergeCell ref="F19:H19"/>
    <mergeCell ref="I19:K19"/>
    <mergeCell ref="L19:N19"/>
    <mergeCell ref="O19:Q19"/>
    <mergeCell ref="R19:T19"/>
    <mergeCell ref="F18:H18"/>
    <mergeCell ref="I18:K18"/>
    <mergeCell ref="L18:N18"/>
    <mergeCell ref="O18:Q18"/>
    <mergeCell ref="K27:L27"/>
    <mergeCell ref="L21:N21"/>
    <mergeCell ref="O21:Q21"/>
    <mergeCell ref="F20:H20"/>
    <mergeCell ref="I20:K20"/>
    <mergeCell ref="P25:P26"/>
    <mergeCell ref="A25:B26"/>
    <mergeCell ref="C25:C26"/>
    <mergeCell ref="D25:D26"/>
    <mergeCell ref="E25:F25"/>
    <mergeCell ref="E29:F29"/>
    <mergeCell ref="E32:F32"/>
    <mergeCell ref="E35:F35"/>
    <mergeCell ref="A27:B27"/>
    <mergeCell ref="E27:F27"/>
    <mergeCell ref="A33:B33"/>
    <mergeCell ref="A34:B34"/>
    <mergeCell ref="A29:B29"/>
    <mergeCell ref="Q32:R32"/>
    <mergeCell ref="K32:L32"/>
    <mergeCell ref="S44:T44"/>
    <mergeCell ref="D44:F44"/>
    <mergeCell ref="G44:H44"/>
    <mergeCell ref="I44:J44"/>
    <mergeCell ref="K44:M44"/>
    <mergeCell ref="N44:O44"/>
    <mergeCell ref="K37:L37"/>
    <mergeCell ref="K40:L40"/>
    <mergeCell ref="A46:C46"/>
    <mergeCell ref="E46:F46"/>
    <mergeCell ref="K46:L46"/>
    <mergeCell ref="A37:B37"/>
    <mergeCell ref="A40:B40"/>
    <mergeCell ref="K38:L38"/>
    <mergeCell ref="E37:F37"/>
    <mergeCell ref="A44:C45"/>
    <mergeCell ref="E38:F38"/>
    <mergeCell ref="E40:F40"/>
    <mergeCell ref="E45:F45"/>
    <mergeCell ref="Q46:R46"/>
    <mergeCell ref="K45:L45"/>
    <mergeCell ref="E52:F52"/>
    <mergeCell ref="E47:F47"/>
    <mergeCell ref="K51:L51"/>
    <mergeCell ref="K52:L52"/>
    <mergeCell ref="Q47:R47"/>
    <mergeCell ref="Q49:R49"/>
    <mergeCell ref="Q52:R52"/>
    <mergeCell ref="K61:L61"/>
    <mergeCell ref="P44:R44"/>
    <mergeCell ref="Q45:R45"/>
    <mergeCell ref="A56:C56"/>
    <mergeCell ref="E56:F56"/>
    <mergeCell ref="K56:L56"/>
    <mergeCell ref="E58:F58"/>
    <mergeCell ref="A61:C61"/>
    <mergeCell ref="E61:F61"/>
    <mergeCell ref="A57:C57"/>
    <mergeCell ref="K58:L58"/>
    <mergeCell ref="A60:C60"/>
    <mergeCell ref="A58:C58"/>
    <mergeCell ref="E60:F60"/>
    <mergeCell ref="K60:L60"/>
    <mergeCell ref="F21:H21"/>
    <mergeCell ref="I21:K21"/>
    <mergeCell ref="A9:B9"/>
    <mergeCell ref="C9:E9"/>
    <mergeCell ref="F9:H9"/>
    <mergeCell ref="I9:K9"/>
    <mergeCell ref="A12:B12"/>
    <mergeCell ref="I12:K12"/>
    <mergeCell ref="C19:E19"/>
    <mergeCell ref="F11:H11"/>
    <mergeCell ref="Q31:R31"/>
    <mergeCell ref="K31:L31"/>
    <mergeCell ref="E31:F31"/>
    <mergeCell ref="E26:F26"/>
    <mergeCell ref="J25:J26"/>
    <mergeCell ref="K25:L26"/>
    <mergeCell ref="E28:F28"/>
    <mergeCell ref="Q29:R29"/>
    <mergeCell ref="K29:L29"/>
    <mergeCell ref="K28:L28"/>
    <mergeCell ref="R9:T9"/>
    <mergeCell ref="N25:N26"/>
    <mergeCell ref="L20:N20"/>
    <mergeCell ref="O20:Q20"/>
    <mergeCell ref="T25:T26"/>
    <mergeCell ref="R20:T20"/>
    <mergeCell ref="R21:T21"/>
    <mergeCell ref="O10:Q10"/>
    <mergeCell ref="L10:N10"/>
    <mergeCell ref="R10:T10"/>
    <mergeCell ref="Q39:R39"/>
    <mergeCell ref="A59:C59"/>
    <mergeCell ref="E59:F59"/>
    <mergeCell ref="K59:L59"/>
    <mergeCell ref="A50:C50"/>
    <mergeCell ref="E50:F50"/>
    <mergeCell ref="K50:L50"/>
    <mergeCell ref="E57:F57"/>
    <mergeCell ref="D53:F53"/>
    <mergeCell ref="E48:F48"/>
    <mergeCell ref="A10:B10"/>
    <mergeCell ref="C10:E10"/>
    <mergeCell ref="F10:H10"/>
    <mergeCell ref="I10:K10"/>
    <mergeCell ref="K36:L36"/>
    <mergeCell ref="K39:L39"/>
    <mergeCell ref="E39:F39"/>
    <mergeCell ref="E33:F33"/>
    <mergeCell ref="K34:L34"/>
    <mergeCell ref="K35:L35"/>
    <mergeCell ref="K33:L33"/>
    <mergeCell ref="E36:F36"/>
    <mergeCell ref="E34:F34"/>
    <mergeCell ref="A31:B31"/>
    <mergeCell ref="G53:H53"/>
    <mergeCell ref="K55:L55"/>
    <mergeCell ref="K53:M53"/>
    <mergeCell ref="K54:L54"/>
    <mergeCell ref="A32:B32"/>
    <mergeCell ref="A53:C54"/>
    <mergeCell ref="A51:C51"/>
    <mergeCell ref="A48:C48"/>
    <mergeCell ref="A47:C47"/>
  </mergeCells>
  <printOptions/>
  <pageMargins left="0.5905511811023623" right="0.5905511811023623" top="0.984251968503937" bottom="0.61" header="0.5118110236220472" footer="0.5118110236220472"/>
  <pageSetup horizontalDpi="600" verticalDpi="600" orientation="portrait" paperSize="9" r:id="rId1"/>
  <headerFooter alignWithMargins="0">
    <oddHeader>&amp;L&amp;8 208　　　議会 ・ 行財政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1">
      <selection activeCell="N21" sqref="N21"/>
    </sheetView>
  </sheetViews>
  <sheetFormatPr defaultColWidth="9.00390625" defaultRowHeight="13.5"/>
  <cols>
    <col min="1" max="2" width="4.625" style="120" customWidth="1"/>
    <col min="3" max="3" width="9.625" style="120" customWidth="1"/>
    <col min="4" max="4" width="2.625" style="120" customWidth="1"/>
    <col min="5" max="5" width="9.625" style="120" customWidth="1"/>
    <col min="6" max="6" width="2.625" style="120" customWidth="1"/>
    <col min="7" max="7" width="9.625" style="120" customWidth="1"/>
    <col min="8" max="8" width="2.625" style="120" customWidth="1"/>
    <col min="9" max="9" width="3.625" style="120" customWidth="1"/>
    <col min="10" max="10" width="6.625" style="120" customWidth="1"/>
    <col min="11" max="11" width="2.625" style="120" customWidth="1"/>
    <col min="12" max="12" width="9.625" style="120" customWidth="1"/>
    <col min="13" max="13" width="2.625" style="120" customWidth="1"/>
    <col min="14" max="14" width="9.625" style="120" customWidth="1"/>
    <col min="15" max="15" width="2.625" style="120" customWidth="1"/>
    <col min="16" max="16" width="9.625" style="120" customWidth="1"/>
    <col min="17" max="18" width="7.50390625" style="120" customWidth="1"/>
    <col min="19" max="16384" width="9.00390625" style="120" customWidth="1"/>
  </cols>
  <sheetData>
    <row r="1" spans="1:18" s="117" customFormat="1" ht="26.2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96"/>
    </row>
    <row r="2" spans="1:17" s="119" customFormat="1" ht="22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1"/>
      <c r="Q2" s="102"/>
    </row>
    <row r="3" spans="1:16" s="119" customFormat="1" ht="13.5">
      <c r="A3" s="62" t="s">
        <v>96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2"/>
    </row>
    <row r="4" spans="1:16" s="119" customFormat="1" ht="14.25" customHeight="1">
      <c r="A4" s="193" t="s">
        <v>2</v>
      </c>
      <c r="B4" s="187"/>
      <c r="C4" s="218" t="s">
        <v>78</v>
      </c>
      <c r="D4" s="218"/>
      <c r="E4" s="218"/>
      <c r="F4" s="219"/>
      <c r="G4" s="223" t="s">
        <v>74</v>
      </c>
      <c r="H4" s="223"/>
      <c r="I4" s="223"/>
      <c r="J4" s="223"/>
      <c r="K4" s="224"/>
      <c r="L4" s="4"/>
      <c r="M4" s="4"/>
      <c r="N4" s="4"/>
      <c r="O4" s="4"/>
      <c r="P4" s="102"/>
    </row>
    <row r="5" spans="1:16" s="119" customFormat="1" ht="14.25" customHeight="1">
      <c r="A5" s="194"/>
      <c r="B5" s="190"/>
      <c r="C5" s="194" t="s">
        <v>36</v>
      </c>
      <c r="D5" s="190"/>
      <c r="E5" s="190" t="s">
        <v>37</v>
      </c>
      <c r="F5" s="190"/>
      <c r="G5" s="190" t="s">
        <v>36</v>
      </c>
      <c r="H5" s="190"/>
      <c r="I5" s="190" t="s">
        <v>38</v>
      </c>
      <c r="J5" s="190"/>
      <c r="K5" s="225"/>
      <c r="L5" s="4"/>
      <c r="M5" s="4"/>
      <c r="N5" s="4"/>
      <c r="O5" s="4"/>
      <c r="P5" s="102"/>
    </row>
    <row r="6" spans="1:16" ht="5.25" customHeight="1">
      <c r="A6" s="57"/>
      <c r="B6" s="58"/>
      <c r="C6" s="64"/>
      <c r="D6" s="64"/>
      <c r="E6" s="64"/>
      <c r="F6" s="64"/>
      <c r="G6" s="64"/>
      <c r="H6" s="64"/>
      <c r="I6" s="64"/>
      <c r="J6" s="64"/>
      <c r="K6" s="64"/>
      <c r="L6" s="130"/>
      <c r="M6" s="130"/>
      <c r="N6" s="130"/>
      <c r="O6" s="130"/>
      <c r="P6" s="103"/>
    </row>
    <row r="7" spans="1:13" ht="13.5">
      <c r="A7" s="185">
        <v>17</v>
      </c>
      <c r="B7" s="197"/>
      <c r="C7" s="65">
        <v>84</v>
      </c>
      <c r="D7" s="65"/>
      <c r="E7" s="66">
        <v>14620</v>
      </c>
      <c r="F7" s="66"/>
      <c r="G7" s="66">
        <v>600</v>
      </c>
      <c r="H7" s="66"/>
      <c r="I7" s="226">
        <v>21551</v>
      </c>
      <c r="J7" s="226"/>
      <c r="K7" s="66"/>
      <c r="L7" s="130"/>
      <c r="M7" s="130"/>
    </row>
    <row r="8" spans="1:13" ht="13.5">
      <c r="A8" s="185">
        <v>18</v>
      </c>
      <c r="B8" s="197"/>
      <c r="C8" s="65">
        <v>27</v>
      </c>
      <c r="D8" s="65"/>
      <c r="E8" s="66">
        <v>13628</v>
      </c>
      <c r="F8" s="66"/>
      <c r="G8" s="66">
        <v>635</v>
      </c>
      <c r="H8" s="66"/>
      <c r="I8" s="226">
        <v>21660</v>
      </c>
      <c r="J8" s="226"/>
      <c r="K8" s="66"/>
      <c r="L8" s="98"/>
      <c r="M8" s="98"/>
    </row>
    <row r="9" spans="1:19" ht="13.5">
      <c r="A9" s="185">
        <v>19</v>
      </c>
      <c r="B9" s="197"/>
      <c r="C9" s="65">
        <v>50</v>
      </c>
      <c r="D9" s="65"/>
      <c r="E9" s="65">
        <v>16461</v>
      </c>
      <c r="F9" s="65"/>
      <c r="G9" s="65">
        <v>413</v>
      </c>
      <c r="H9" s="65"/>
      <c r="I9" s="220">
        <v>18245</v>
      </c>
      <c r="J9" s="220"/>
      <c r="K9" s="65"/>
      <c r="L9" s="98"/>
      <c r="M9" s="98"/>
      <c r="N9" s="103"/>
      <c r="O9" s="103"/>
      <c r="P9" s="103"/>
      <c r="Q9" s="103"/>
      <c r="R9" s="103"/>
      <c r="S9" s="103"/>
    </row>
    <row r="10" spans="1:19" ht="13.5">
      <c r="A10" s="185">
        <v>20</v>
      </c>
      <c r="B10" s="197"/>
      <c r="C10" s="65">
        <v>80</v>
      </c>
      <c r="D10" s="65"/>
      <c r="E10" s="65">
        <v>18022</v>
      </c>
      <c r="F10" s="65"/>
      <c r="G10" s="65">
        <v>406</v>
      </c>
      <c r="H10" s="65"/>
      <c r="I10" s="220">
        <v>16302</v>
      </c>
      <c r="J10" s="220"/>
      <c r="K10" s="65"/>
      <c r="L10" s="98"/>
      <c r="M10" s="98"/>
      <c r="N10" s="103"/>
      <c r="O10" s="103"/>
      <c r="P10" s="103"/>
      <c r="Q10" s="103"/>
      <c r="R10" s="103"/>
      <c r="S10" s="103"/>
    </row>
    <row r="11" spans="1:19" s="119" customFormat="1" ht="13.5">
      <c r="A11" s="191">
        <v>21</v>
      </c>
      <c r="B11" s="191"/>
      <c r="C11" s="157">
        <v>74</v>
      </c>
      <c r="D11" s="10"/>
      <c r="E11" s="10">
        <v>19811</v>
      </c>
      <c r="F11" s="10"/>
      <c r="G11" s="10">
        <v>513</v>
      </c>
      <c r="H11" s="10"/>
      <c r="I11" s="221">
        <v>19543</v>
      </c>
      <c r="J11" s="221"/>
      <c r="K11" s="10"/>
      <c r="L11" s="129"/>
      <c r="M11" s="129"/>
      <c r="N11" s="102"/>
      <c r="O11" s="102"/>
      <c r="P11" s="102"/>
      <c r="Q11" s="102"/>
      <c r="R11" s="102"/>
      <c r="S11" s="102"/>
    </row>
    <row r="12" spans="1:19" s="119" customFormat="1" ht="5.25" customHeight="1">
      <c r="A12" s="99"/>
      <c r="B12" s="100"/>
      <c r="C12" s="26"/>
      <c r="D12" s="26"/>
      <c r="E12" s="26"/>
      <c r="F12" s="1"/>
      <c r="G12" s="10"/>
      <c r="H12" s="10"/>
      <c r="I12" s="10"/>
      <c r="J12" s="10"/>
      <c r="K12" s="10"/>
      <c r="L12" s="10"/>
      <c r="M12" s="10"/>
      <c r="N12" s="10"/>
      <c r="O12" s="10"/>
      <c r="P12" s="102"/>
      <c r="Q12" s="102"/>
      <c r="R12" s="102"/>
      <c r="S12" s="102"/>
    </row>
    <row r="13" spans="1:19" s="119" customFormat="1" ht="13.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9"/>
      <c r="M13" s="9"/>
      <c r="N13" s="9"/>
      <c r="O13" s="9"/>
      <c r="P13" s="102"/>
      <c r="Q13" s="102"/>
      <c r="R13" s="102"/>
      <c r="S13" s="102"/>
    </row>
    <row r="14" spans="1:19" s="119" customFormat="1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2"/>
      <c r="Q14" s="102"/>
      <c r="R14" s="102"/>
      <c r="S14" s="102"/>
    </row>
    <row r="15" spans="1:19" s="119" customFormat="1" ht="13.5">
      <c r="A15" s="63" t="s">
        <v>97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2"/>
      <c r="O15" s="102"/>
      <c r="P15" s="102"/>
      <c r="Q15" s="102"/>
      <c r="R15" s="102"/>
      <c r="S15" s="102"/>
    </row>
    <row r="16" spans="1:19" ht="14.25" customHeight="1">
      <c r="A16" s="193" t="s">
        <v>2</v>
      </c>
      <c r="B16" s="187"/>
      <c r="C16" s="222" t="s">
        <v>78</v>
      </c>
      <c r="D16" s="223"/>
      <c r="E16" s="223"/>
      <c r="F16" s="223"/>
      <c r="G16" s="223" t="s">
        <v>74</v>
      </c>
      <c r="H16" s="223"/>
      <c r="I16" s="223"/>
      <c r="J16" s="223"/>
      <c r="K16" s="223"/>
      <c r="L16" s="223" t="s">
        <v>123</v>
      </c>
      <c r="M16" s="224"/>
      <c r="N16" s="103"/>
      <c r="O16" s="103"/>
      <c r="P16" s="103"/>
      <c r="Q16" s="103"/>
      <c r="R16" s="103"/>
      <c r="S16" s="103"/>
    </row>
    <row r="17" spans="1:19" ht="14.25" customHeight="1">
      <c r="A17" s="194"/>
      <c r="B17" s="190"/>
      <c r="C17" s="194" t="s">
        <v>36</v>
      </c>
      <c r="D17" s="190"/>
      <c r="E17" s="190" t="s">
        <v>37</v>
      </c>
      <c r="F17" s="190"/>
      <c r="G17" s="190" t="s">
        <v>36</v>
      </c>
      <c r="H17" s="190"/>
      <c r="I17" s="190" t="s">
        <v>38</v>
      </c>
      <c r="J17" s="190"/>
      <c r="K17" s="190"/>
      <c r="L17" s="190" t="s">
        <v>5</v>
      </c>
      <c r="M17" s="225"/>
      <c r="N17" s="103"/>
      <c r="O17" s="103"/>
      <c r="P17" s="103"/>
      <c r="Q17" s="103"/>
      <c r="R17" s="103"/>
      <c r="S17" s="103"/>
    </row>
    <row r="18" spans="1:19" ht="5.25" customHeight="1">
      <c r="A18" s="57"/>
      <c r="B18" s="58"/>
      <c r="C18" s="64"/>
      <c r="D18" s="64"/>
      <c r="E18" s="64"/>
      <c r="F18" s="64"/>
      <c r="G18" s="64"/>
      <c r="H18" s="64"/>
      <c r="I18" s="60"/>
      <c r="J18" s="60"/>
      <c r="K18" s="60"/>
      <c r="L18" s="64"/>
      <c r="M18" s="64"/>
      <c r="N18" s="103"/>
      <c r="O18" s="103"/>
      <c r="P18" s="103"/>
      <c r="Q18" s="103"/>
      <c r="R18" s="103"/>
      <c r="S18" s="103"/>
    </row>
    <row r="19" spans="1:19" ht="13.5">
      <c r="A19" s="185">
        <v>17</v>
      </c>
      <c r="B19" s="197"/>
      <c r="C19" s="65">
        <v>186</v>
      </c>
      <c r="D19" s="65"/>
      <c r="E19" s="66">
        <v>9608</v>
      </c>
      <c r="F19" s="66"/>
      <c r="G19" s="66">
        <v>373</v>
      </c>
      <c r="H19" s="66"/>
      <c r="I19" s="226">
        <v>11538</v>
      </c>
      <c r="J19" s="226"/>
      <c r="K19" s="66"/>
      <c r="L19" s="66">
        <v>10536</v>
      </c>
      <c r="M19" s="66"/>
      <c r="N19" s="103"/>
      <c r="O19" s="103"/>
      <c r="P19" s="103"/>
      <c r="Q19" s="103"/>
      <c r="R19" s="103"/>
      <c r="S19" s="103"/>
    </row>
    <row r="20" spans="1:19" ht="13.5">
      <c r="A20" s="185">
        <v>18</v>
      </c>
      <c r="B20" s="197"/>
      <c r="C20" s="65">
        <v>250</v>
      </c>
      <c r="D20" s="65"/>
      <c r="E20" s="66">
        <v>10770</v>
      </c>
      <c r="F20" s="66"/>
      <c r="G20" s="66">
        <v>406</v>
      </c>
      <c r="H20" s="66"/>
      <c r="I20" s="226">
        <v>11419</v>
      </c>
      <c r="J20" s="226"/>
      <c r="K20" s="66"/>
      <c r="L20" s="67" t="s">
        <v>139</v>
      </c>
      <c r="M20" s="66"/>
      <c r="N20" s="103"/>
      <c r="O20" s="103"/>
      <c r="P20" s="103"/>
      <c r="Q20" s="103"/>
      <c r="R20" s="103"/>
      <c r="S20" s="103"/>
    </row>
    <row r="21" spans="1:19" ht="13.5">
      <c r="A21" s="185">
        <v>19</v>
      </c>
      <c r="B21" s="197"/>
      <c r="C21" s="65">
        <v>249</v>
      </c>
      <c r="D21" s="65"/>
      <c r="E21" s="66">
        <v>14143</v>
      </c>
      <c r="F21" s="66"/>
      <c r="G21" s="66">
        <v>434</v>
      </c>
      <c r="H21" s="66"/>
      <c r="I21" s="226">
        <v>13758</v>
      </c>
      <c r="J21" s="226"/>
      <c r="K21" s="66"/>
      <c r="L21" s="67" t="s">
        <v>139</v>
      </c>
      <c r="M21" s="66"/>
      <c r="N21" s="103"/>
      <c r="O21" s="103"/>
      <c r="P21" s="103"/>
      <c r="Q21" s="103"/>
      <c r="R21" s="103"/>
      <c r="S21" s="103"/>
    </row>
    <row r="22" spans="1:19" ht="13.5">
      <c r="A22" s="185">
        <v>20</v>
      </c>
      <c r="B22" s="197"/>
      <c r="C22" s="65">
        <v>339</v>
      </c>
      <c r="D22" s="65"/>
      <c r="E22" s="65">
        <v>16941</v>
      </c>
      <c r="F22" s="65"/>
      <c r="G22" s="65">
        <v>515</v>
      </c>
      <c r="H22" s="65"/>
      <c r="I22" s="220">
        <v>15688</v>
      </c>
      <c r="J22" s="220"/>
      <c r="K22" s="65"/>
      <c r="L22" s="67" t="s">
        <v>139</v>
      </c>
      <c r="M22" s="65"/>
      <c r="N22" s="109"/>
      <c r="O22" s="103"/>
      <c r="P22" s="103"/>
      <c r="Q22" s="103"/>
      <c r="R22" s="103"/>
      <c r="S22" s="103"/>
    </row>
    <row r="23" spans="1:19" s="119" customFormat="1" ht="13.5">
      <c r="A23" s="191">
        <v>21</v>
      </c>
      <c r="B23" s="191"/>
      <c r="C23" s="157">
        <v>262</v>
      </c>
      <c r="D23" s="10"/>
      <c r="E23" s="10">
        <v>10465</v>
      </c>
      <c r="F23" s="10"/>
      <c r="G23" s="10">
        <v>489</v>
      </c>
      <c r="H23" s="10"/>
      <c r="I23" s="221">
        <v>13673</v>
      </c>
      <c r="J23" s="221"/>
      <c r="K23" s="10"/>
      <c r="L23" s="67" t="s">
        <v>139</v>
      </c>
      <c r="M23" s="10"/>
      <c r="N23" s="27"/>
      <c r="O23" s="102"/>
      <c r="P23" s="102"/>
      <c r="Q23" s="102"/>
      <c r="R23" s="102"/>
      <c r="S23" s="102"/>
    </row>
    <row r="24" spans="1:19" s="119" customFormat="1" ht="5.25" customHeight="1">
      <c r="A24" s="99"/>
      <c r="B24" s="100"/>
      <c r="C24" s="26"/>
      <c r="D24" s="26"/>
      <c r="E24" s="141"/>
      <c r="F24" s="2"/>
      <c r="G24" s="10"/>
      <c r="H24" s="10"/>
      <c r="I24" s="2"/>
      <c r="J24" s="2"/>
      <c r="K24" s="141"/>
      <c r="L24" s="6"/>
      <c r="M24" s="6"/>
      <c r="N24" s="102"/>
      <c r="O24" s="102"/>
      <c r="P24" s="102"/>
      <c r="Q24" s="102"/>
      <c r="R24" s="102"/>
      <c r="S24" s="102"/>
    </row>
    <row r="25" spans="1:19" s="119" customFormat="1" ht="13.5">
      <c r="A25" s="40" t="s">
        <v>122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102"/>
      <c r="O25" s="102"/>
      <c r="P25" s="102"/>
      <c r="Q25" s="102"/>
      <c r="R25" s="102"/>
      <c r="S25" s="102"/>
    </row>
    <row r="26" spans="1:19" s="119" customFormat="1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2"/>
      <c r="O26" s="102"/>
      <c r="P26" s="102"/>
      <c r="Q26" s="102"/>
      <c r="R26" s="102"/>
      <c r="S26" s="102"/>
    </row>
    <row r="27" spans="1:19" s="119" customFormat="1" ht="13.5">
      <c r="A27" s="63" t="s">
        <v>98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2"/>
      <c r="Q27" s="102"/>
      <c r="R27" s="102"/>
      <c r="S27" s="102"/>
    </row>
    <row r="28" spans="1:19" ht="14.25" customHeight="1">
      <c r="A28" s="193" t="s">
        <v>2</v>
      </c>
      <c r="B28" s="187"/>
      <c r="C28" s="222" t="s">
        <v>74</v>
      </c>
      <c r="D28" s="223"/>
      <c r="E28" s="223"/>
      <c r="F28" s="223"/>
      <c r="G28" s="223" t="s">
        <v>39</v>
      </c>
      <c r="H28" s="223"/>
      <c r="I28" s="223"/>
      <c r="J28" s="223"/>
      <c r="K28" s="223"/>
      <c r="L28" s="223" t="s">
        <v>76</v>
      </c>
      <c r="M28" s="223"/>
      <c r="N28" s="223"/>
      <c r="O28" s="224"/>
      <c r="P28" s="103"/>
      <c r="Q28" s="103"/>
      <c r="R28" s="103"/>
      <c r="S28" s="103"/>
    </row>
    <row r="29" spans="1:19" ht="14.25" customHeight="1">
      <c r="A29" s="194"/>
      <c r="B29" s="190"/>
      <c r="C29" s="194" t="s">
        <v>36</v>
      </c>
      <c r="D29" s="190"/>
      <c r="E29" s="190" t="s">
        <v>37</v>
      </c>
      <c r="F29" s="190"/>
      <c r="G29" s="190" t="s">
        <v>36</v>
      </c>
      <c r="H29" s="190"/>
      <c r="I29" s="190" t="s">
        <v>38</v>
      </c>
      <c r="J29" s="190"/>
      <c r="K29" s="190"/>
      <c r="L29" s="190" t="s">
        <v>36</v>
      </c>
      <c r="M29" s="190"/>
      <c r="N29" s="190" t="s">
        <v>37</v>
      </c>
      <c r="O29" s="225"/>
      <c r="P29" s="103"/>
      <c r="Q29" s="103"/>
      <c r="R29" s="103"/>
      <c r="S29" s="103"/>
    </row>
    <row r="30" spans="1:19" ht="5.25" customHeight="1">
      <c r="A30" s="57"/>
      <c r="B30" s="58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103"/>
      <c r="Q30" s="103"/>
      <c r="R30" s="103"/>
      <c r="S30" s="103"/>
    </row>
    <row r="31" spans="1:19" ht="13.5">
      <c r="A31" s="185">
        <v>17</v>
      </c>
      <c r="B31" s="197"/>
      <c r="C31" s="65">
        <v>447</v>
      </c>
      <c r="D31" s="36"/>
      <c r="E31" s="65">
        <v>13688</v>
      </c>
      <c r="F31" s="65"/>
      <c r="G31" s="65">
        <v>880</v>
      </c>
      <c r="H31" s="65"/>
      <c r="I31" s="220">
        <v>6308</v>
      </c>
      <c r="J31" s="220"/>
      <c r="K31" s="65"/>
      <c r="L31" s="65">
        <v>4728</v>
      </c>
      <c r="M31" s="65"/>
      <c r="N31" s="65">
        <v>28387</v>
      </c>
      <c r="O31" s="65"/>
      <c r="P31" s="103"/>
      <c r="Q31" s="103"/>
      <c r="R31" s="103"/>
      <c r="S31" s="103"/>
    </row>
    <row r="32" spans="1:19" ht="13.5">
      <c r="A32" s="185">
        <v>18</v>
      </c>
      <c r="B32" s="197"/>
      <c r="C32" s="65">
        <v>457</v>
      </c>
      <c r="D32" s="68"/>
      <c r="E32" s="65">
        <v>12172</v>
      </c>
      <c r="F32" s="65"/>
      <c r="G32" s="65">
        <v>879</v>
      </c>
      <c r="H32" s="65"/>
      <c r="I32" s="220">
        <v>6279</v>
      </c>
      <c r="J32" s="220"/>
      <c r="K32" s="65"/>
      <c r="L32" s="65">
        <v>4437</v>
      </c>
      <c r="M32" s="65"/>
      <c r="N32" s="65">
        <v>24665</v>
      </c>
      <c r="O32" s="65"/>
      <c r="P32" s="103"/>
      <c r="Q32" s="103"/>
      <c r="R32" s="103"/>
      <c r="S32" s="103"/>
    </row>
    <row r="33" spans="1:19" ht="13.5">
      <c r="A33" s="185">
        <v>19</v>
      </c>
      <c r="B33" s="197"/>
      <c r="C33" s="65">
        <v>460</v>
      </c>
      <c r="D33" s="68"/>
      <c r="E33" s="65">
        <v>13391</v>
      </c>
      <c r="F33" s="65"/>
      <c r="G33" s="65">
        <v>641</v>
      </c>
      <c r="H33" s="65"/>
      <c r="I33" s="220">
        <v>5224</v>
      </c>
      <c r="J33" s="220"/>
      <c r="K33" s="65"/>
      <c r="L33" s="65">
        <v>4393</v>
      </c>
      <c r="M33" s="65"/>
      <c r="N33" s="65">
        <v>23254</v>
      </c>
      <c r="O33" s="65"/>
      <c r="P33" s="103"/>
      <c r="Q33" s="103"/>
      <c r="R33" s="103"/>
      <c r="S33" s="103"/>
    </row>
    <row r="34" spans="1:19" ht="13.5">
      <c r="A34" s="185">
        <v>20</v>
      </c>
      <c r="B34" s="197"/>
      <c r="C34" s="65">
        <v>457</v>
      </c>
      <c r="D34" s="61"/>
      <c r="E34" s="65">
        <v>13116</v>
      </c>
      <c r="F34" s="65"/>
      <c r="G34" s="65">
        <v>836</v>
      </c>
      <c r="H34" s="65"/>
      <c r="I34" s="220">
        <v>6739</v>
      </c>
      <c r="J34" s="220"/>
      <c r="K34" s="65"/>
      <c r="L34" s="65">
        <v>4001</v>
      </c>
      <c r="M34" s="65"/>
      <c r="N34" s="65">
        <v>20322</v>
      </c>
      <c r="O34" s="65"/>
      <c r="P34" s="109"/>
      <c r="Q34" s="103"/>
      <c r="R34" s="103"/>
      <c r="S34" s="103"/>
    </row>
    <row r="35" spans="1:19" s="119" customFormat="1" ht="13.5">
      <c r="A35" s="191">
        <v>21</v>
      </c>
      <c r="B35" s="191"/>
      <c r="C35" s="157">
        <v>514</v>
      </c>
      <c r="D35" s="101"/>
      <c r="E35" s="10">
        <v>12133</v>
      </c>
      <c r="F35" s="10"/>
      <c r="G35" s="10">
        <v>942</v>
      </c>
      <c r="H35" s="10"/>
      <c r="I35" s="221">
        <v>7533</v>
      </c>
      <c r="J35" s="221"/>
      <c r="K35" s="10"/>
      <c r="L35" s="10">
        <v>4589</v>
      </c>
      <c r="M35" s="10"/>
      <c r="N35" s="10">
        <v>22997</v>
      </c>
      <c r="O35" s="10"/>
      <c r="P35" s="27"/>
      <c r="Q35" s="102"/>
      <c r="R35" s="102"/>
      <c r="S35" s="102"/>
    </row>
    <row r="36" spans="1:19" s="119" customFormat="1" ht="5.25" customHeight="1">
      <c r="A36" s="99"/>
      <c r="B36" s="100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02"/>
      <c r="Q36" s="102"/>
      <c r="R36" s="102"/>
      <c r="S36" s="102"/>
    </row>
    <row r="37" spans="1:19" s="119" customFormat="1" ht="13.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02"/>
      <c r="Q37" s="102"/>
      <c r="R37" s="102"/>
      <c r="S37" s="102"/>
    </row>
    <row r="38" spans="1:19" s="119" customFormat="1" ht="13.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02"/>
      <c r="Q38" s="102"/>
      <c r="R38" s="102"/>
      <c r="S38" s="102"/>
    </row>
    <row r="39" spans="1:19" s="119" customFormat="1" ht="13.5">
      <c r="A39" s="62" t="s">
        <v>99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02"/>
      <c r="Q39" s="102"/>
      <c r="R39" s="102"/>
      <c r="S39" s="102"/>
    </row>
    <row r="40" spans="1:19" ht="14.25" customHeight="1">
      <c r="A40" s="193" t="s">
        <v>2</v>
      </c>
      <c r="B40" s="187"/>
      <c r="C40" s="222" t="s">
        <v>74</v>
      </c>
      <c r="D40" s="223"/>
      <c r="E40" s="223"/>
      <c r="F40" s="223"/>
      <c r="G40" s="223" t="s">
        <v>75</v>
      </c>
      <c r="H40" s="223"/>
      <c r="I40" s="223"/>
      <c r="J40" s="223"/>
      <c r="K40" s="224"/>
      <c r="L40" s="130"/>
      <c r="M40" s="130"/>
      <c r="N40" s="130"/>
      <c r="O40" s="130"/>
      <c r="P40" s="130"/>
      <c r="Q40" s="103"/>
      <c r="R40" s="103"/>
      <c r="S40" s="103"/>
    </row>
    <row r="41" spans="1:19" ht="14.25" customHeight="1">
      <c r="A41" s="194"/>
      <c r="B41" s="190"/>
      <c r="C41" s="194" t="s">
        <v>36</v>
      </c>
      <c r="D41" s="190"/>
      <c r="E41" s="190" t="s">
        <v>37</v>
      </c>
      <c r="F41" s="190"/>
      <c r="G41" s="190" t="s">
        <v>36</v>
      </c>
      <c r="H41" s="190"/>
      <c r="I41" s="190" t="s">
        <v>38</v>
      </c>
      <c r="J41" s="190"/>
      <c r="K41" s="225"/>
      <c r="L41" s="130"/>
      <c r="M41" s="130"/>
      <c r="N41" s="130"/>
      <c r="O41" s="130"/>
      <c r="P41" s="130"/>
      <c r="Q41" s="130"/>
      <c r="R41" s="103"/>
      <c r="S41" s="103"/>
    </row>
    <row r="42" spans="1:19" ht="5.25" customHeight="1">
      <c r="A42" s="57"/>
      <c r="B42" s="58"/>
      <c r="C42" s="64"/>
      <c r="D42" s="64"/>
      <c r="E42" s="64"/>
      <c r="F42" s="64"/>
      <c r="G42" s="64"/>
      <c r="H42" s="64"/>
      <c r="I42" s="64"/>
      <c r="J42" s="64"/>
      <c r="K42" s="64"/>
      <c r="L42" s="130"/>
      <c r="M42" s="130"/>
      <c r="N42" s="130"/>
      <c r="O42" s="130"/>
      <c r="P42" s="130"/>
      <c r="Q42" s="130"/>
      <c r="R42" s="103"/>
      <c r="S42" s="103"/>
    </row>
    <row r="43" spans="1:19" ht="13.5">
      <c r="A43" s="185">
        <v>17</v>
      </c>
      <c r="B43" s="197"/>
      <c r="C43" s="65">
        <v>696</v>
      </c>
      <c r="D43" s="36"/>
      <c r="E43" s="65">
        <v>32974</v>
      </c>
      <c r="F43" s="65"/>
      <c r="G43" s="65">
        <v>215</v>
      </c>
      <c r="H43" s="65"/>
      <c r="I43" s="220">
        <v>9649</v>
      </c>
      <c r="J43" s="220"/>
      <c r="K43" s="65"/>
      <c r="L43" s="130"/>
      <c r="M43" s="130"/>
      <c r="N43" s="130"/>
      <c r="O43" s="130"/>
      <c r="P43" s="130"/>
      <c r="Q43" s="130"/>
      <c r="R43" s="103"/>
      <c r="S43" s="103"/>
    </row>
    <row r="44" spans="1:19" ht="13.5">
      <c r="A44" s="185">
        <v>18</v>
      </c>
      <c r="B44" s="197"/>
      <c r="C44" s="65">
        <v>671</v>
      </c>
      <c r="D44" s="68"/>
      <c r="E44" s="65">
        <v>27579</v>
      </c>
      <c r="F44" s="65"/>
      <c r="G44" s="65">
        <v>231</v>
      </c>
      <c r="H44" s="65"/>
      <c r="I44" s="220">
        <v>9851</v>
      </c>
      <c r="J44" s="220"/>
      <c r="K44" s="65"/>
      <c r="L44" s="98"/>
      <c r="M44" s="98"/>
      <c r="N44" s="98"/>
      <c r="O44" s="98"/>
      <c r="P44" s="98"/>
      <c r="Q44" s="98"/>
      <c r="R44" s="103"/>
      <c r="S44" s="103"/>
    </row>
    <row r="45" spans="1:19" ht="13.5">
      <c r="A45" s="185">
        <v>19</v>
      </c>
      <c r="B45" s="197"/>
      <c r="C45" s="65">
        <v>648</v>
      </c>
      <c r="D45" s="68"/>
      <c r="E45" s="65">
        <v>26580</v>
      </c>
      <c r="F45" s="65"/>
      <c r="G45" s="65">
        <v>246</v>
      </c>
      <c r="H45" s="65"/>
      <c r="I45" s="220">
        <v>7633</v>
      </c>
      <c r="J45" s="220"/>
      <c r="K45" s="65"/>
      <c r="L45" s="98"/>
      <c r="M45" s="98"/>
      <c r="N45" s="98"/>
      <c r="O45" s="98"/>
      <c r="P45" s="98"/>
      <c r="Q45" s="98"/>
      <c r="R45" s="103"/>
      <c r="S45" s="103"/>
    </row>
    <row r="46" spans="1:19" ht="13.5">
      <c r="A46" s="185">
        <v>20</v>
      </c>
      <c r="B46" s="197"/>
      <c r="C46" s="65">
        <v>728</v>
      </c>
      <c r="D46" s="61"/>
      <c r="E46" s="65">
        <v>29351</v>
      </c>
      <c r="F46" s="65"/>
      <c r="G46" s="65">
        <v>230</v>
      </c>
      <c r="H46" s="65"/>
      <c r="I46" s="220">
        <v>8937</v>
      </c>
      <c r="J46" s="220"/>
      <c r="K46" s="65"/>
      <c r="L46" s="152"/>
      <c r="M46" s="98"/>
      <c r="N46" s="98"/>
      <c r="O46" s="98"/>
      <c r="P46" s="98"/>
      <c r="Q46" s="98"/>
      <c r="R46" s="103"/>
      <c r="S46" s="103"/>
    </row>
    <row r="47" spans="1:19" s="119" customFormat="1" ht="13.5">
      <c r="A47" s="191">
        <v>21</v>
      </c>
      <c r="B47" s="191"/>
      <c r="C47" s="157">
        <v>777</v>
      </c>
      <c r="D47" s="101"/>
      <c r="E47" s="10">
        <v>20946</v>
      </c>
      <c r="F47" s="10"/>
      <c r="G47" s="10">
        <v>303</v>
      </c>
      <c r="H47" s="10"/>
      <c r="I47" s="221">
        <v>12582</v>
      </c>
      <c r="J47" s="221"/>
      <c r="K47" s="10"/>
      <c r="L47" s="121"/>
      <c r="M47" s="129"/>
      <c r="N47" s="129"/>
      <c r="O47" s="129"/>
      <c r="P47" s="129"/>
      <c r="Q47" s="129"/>
      <c r="R47" s="102"/>
      <c r="S47" s="102"/>
    </row>
    <row r="48" spans="1:19" s="119" customFormat="1" ht="5.25" customHeight="1">
      <c r="A48" s="99"/>
      <c r="B48" s="100"/>
      <c r="C48" s="26"/>
      <c r="D48" s="26"/>
      <c r="E48" s="26"/>
      <c r="F48" s="26"/>
      <c r="G48" s="26"/>
      <c r="H48" s="26"/>
      <c r="I48" s="26"/>
      <c r="J48" s="26"/>
      <c r="K48" s="26"/>
      <c r="L48" s="141"/>
      <c r="M48" s="141"/>
      <c r="N48" s="141"/>
      <c r="O48" s="141"/>
      <c r="P48" s="141"/>
      <c r="Q48" s="141"/>
      <c r="R48" s="102"/>
      <c r="S48" s="102"/>
    </row>
    <row r="49" spans="1:19" s="119" customFormat="1" ht="13.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2"/>
      <c r="M49" s="102"/>
      <c r="R49" s="102"/>
      <c r="S49" s="102"/>
    </row>
    <row r="50" spans="1:19" s="119" customFormat="1" ht="13.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102"/>
      <c r="M50" s="102"/>
      <c r="R50" s="102"/>
      <c r="S50" s="102"/>
    </row>
    <row r="51" spans="1:16" s="119" customFormat="1" ht="13.5">
      <c r="A51" s="63" t="s">
        <v>100</v>
      </c>
      <c r="B51" s="9"/>
      <c r="C51" s="9"/>
      <c r="D51" s="9"/>
      <c r="E51" s="9"/>
      <c r="F51" s="9"/>
      <c r="G51" s="3"/>
      <c r="J51" s="63" t="s">
        <v>101</v>
      </c>
      <c r="K51" s="9"/>
      <c r="L51" s="9"/>
      <c r="M51" s="9"/>
      <c r="N51" s="9"/>
      <c r="O51" s="3"/>
      <c r="P51" s="102"/>
    </row>
    <row r="52" spans="1:15" ht="14.25" customHeight="1">
      <c r="A52" s="193" t="s">
        <v>2</v>
      </c>
      <c r="B52" s="187"/>
      <c r="C52" s="222" t="s">
        <v>76</v>
      </c>
      <c r="D52" s="223"/>
      <c r="E52" s="223"/>
      <c r="F52" s="224"/>
      <c r="G52" s="5"/>
      <c r="H52" s="119"/>
      <c r="I52" s="119"/>
      <c r="J52" s="193" t="s">
        <v>2</v>
      </c>
      <c r="K52" s="187"/>
      <c r="L52" s="222" t="s">
        <v>74</v>
      </c>
      <c r="M52" s="223"/>
      <c r="N52" s="223"/>
      <c r="O52" s="224"/>
    </row>
    <row r="53" spans="1:15" ht="14.25" customHeight="1">
      <c r="A53" s="194"/>
      <c r="B53" s="190"/>
      <c r="C53" s="194" t="s">
        <v>36</v>
      </c>
      <c r="D53" s="190"/>
      <c r="E53" s="190" t="s">
        <v>37</v>
      </c>
      <c r="F53" s="225"/>
      <c r="G53" s="5"/>
      <c r="H53" s="119"/>
      <c r="I53" s="119"/>
      <c r="J53" s="194"/>
      <c r="K53" s="190"/>
      <c r="L53" s="194" t="s">
        <v>36</v>
      </c>
      <c r="M53" s="190"/>
      <c r="N53" s="190" t="s">
        <v>37</v>
      </c>
      <c r="O53" s="225"/>
    </row>
    <row r="54" spans="1:15" ht="5.25" customHeight="1">
      <c r="A54" s="57"/>
      <c r="B54" s="58"/>
      <c r="C54" s="64"/>
      <c r="D54" s="64"/>
      <c r="E54" s="64"/>
      <c r="F54" s="64"/>
      <c r="G54" s="152"/>
      <c r="J54" s="64"/>
      <c r="K54" s="69"/>
      <c r="L54" s="64"/>
      <c r="M54" s="64"/>
      <c r="N54" s="64"/>
      <c r="O54" s="59"/>
    </row>
    <row r="55" spans="1:15" ht="13.5">
      <c r="A55" s="185">
        <v>17</v>
      </c>
      <c r="B55" s="197"/>
      <c r="C55" s="65">
        <v>1785</v>
      </c>
      <c r="D55" s="36"/>
      <c r="E55" s="65">
        <v>7050</v>
      </c>
      <c r="F55" s="65"/>
      <c r="G55" s="1"/>
      <c r="H55" s="119"/>
      <c r="I55" s="119"/>
      <c r="J55" s="185">
        <v>17</v>
      </c>
      <c r="K55" s="197"/>
      <c r="L55" s="65">
        <v>343</v>
      </c>
      <c r="M55" s="70"/>
      <c r="N55" s="65">
        <v>9734</v>
      </c>
      <c r="O55" s="59"/>
    </row>
    <row r="56" spans="1:15" ht="13.5">
      <c r="A56" s="185">
        <v>18</v>
      </c>
      <c r="B56" s="197"/>
      <c r="C56" s="65">
        <v>1366</v>
      </c>
      <c r="D56" s="68"/>
      <c r="E56" s="65">
        <v>6932</v>
      </c>
      <c r="F56" s="65"/>
      <c r="G56" s="1"/>
      <c r="H56" s="119"/>
      <c r="I56" s="119"/>
      <c r="J56" s="185">
        <v>18</v>
      </c>
      <c r="K56" s="197"/>
      <c r="L56" s="65">
        <v>292</v>
      </c>
      <c r="M56" s="70"/>
      <c r="N56" s="65">
        <v>9171</v>
      </c>
      <c r="O56" s="59"/>
    </row>
    <row r="57" spans="1:15" ht="13.5">
      <c r="A57" s="185">
        <v>19</v>
      </c>
      <c r="B57" s="197"/>
      <c r="C57" s="65">
        <v>1365</v>
      </c>
      <c r="D57" s="68"/>
      <c r="E57" s="65">
        <v>7503</v>
      </c>
      <c r="F57" s="65"/>
      <c r="G57" s="1"/>
      <c r="H57" s="119"/>
      <c r="I57" s="119"/>
      <c r="J57" s="185">
        <v>19</v>
      </c>
      <c r="K57" s="197"/>
      <c r="L57" s="65">
        <v>358</v>
      </c>
      <c r="M57" s="94"/>
      <c r="N57" s="65">
        <v>9189</v>
      </c>
      <c r="O57" s="59"/>
    </row>
    <row r="58" spans="1:15" ht="13.5">
      <c r="A58" s="185">
        <v>20</v>
      </c>
      <c r="B58" s="197"/>
      <c r="C58" s="65">
        <v>1340</v>
      </c>
      <c r="D58" s="61"/>
      <c r="E58" s="65">
        <v>7569</v>
      </c>
      <c r="F58" s="65"/>
      <c r="G58" s="1"/>
      <c r="H58" s="119"/>
      <c r="I58" s="119"/>
      <c r="J58" s="185">
        <v>20</v>
      </c>
      <c r="K58" s="197"/>
      <c r="L58" s="65">
        <v>371</v>
      </c>
      <c r="M58" s="65"/>
      <c r="N58" s="65">
        <v>8143</v>
      </c>
      <c r="O58" s="59"/>
    </row>
    <row r="59" spans="1:15" s="119" customFormat="1" ht="13.5">
      <c r="A59" s="191">
        <v>21</v>
      </c>
      <c r="B59" s="191"/>
      <c r="C59" s="157">
        <v>1475</v>
      </c>
      <c r="D59" s="101"/>
      <c r="E59" s="10">
        <v>6537</v>
      </c>
      <c r="F59" s="10"/>
      <c r="G59" s="1"/>
      <c r="J59" s="191">
        <v>21</v>
      </c>
      <c r="K59" s="191"/>
      <c r="L59" s="157">
        <v>372</v>
      </c>
      <c r="M59" s="10"/>
      <c r="N59" s="10">
        <v>9204</v>
      </c>
      <c r="O59" s="102"/>
    </row>
    <row r="60" spans="1:15" s="119" customFormat="1" ht="5.25" customHeight="1">
      <c r="A60" s="99"/>
      <c r="B60" s="100"/>
      <c r="C60" s="26"/>
      <c r="D60" s="26"/>
      <c r="E60" s="26"/>
      <c r="F60" s="26"/>
      <c r="G60" s="121"/>
      <c r="J60" s="153"/>
      <c r="K60" s="154"/>
      <c r="L60" s="26"/>
      <c r="M60" s="26"/>
      <c r="N60" s="26"/>
      <c r="O60" s="26"/>
    </row>
    <row r="61" spans="1:15" ht="13.5">
      <c r="A61" s="34"/>
      <c r="B61" s="34"/>
      <c r="C61" s="34"/>
      <c r="D61" s="34"/>
      <c r="E61" s="34"/>
      <c r="F61" s="34"/>
      <c r="G61" s="102"/>
      <c r="H61" s="119"/>
      <c r="I61" s="119"/>
      <c r="J61" s="40" t="s">
        <v>108</v>
      </c>
      <c r="K61" s="155"/>
      <c r="L61" s="155"/>
      <c r="M61" s="155"/>
      <c r="N61" s="155"/>
      <c r="O61" s="156"/>
    </row>
    <row r="62" spans="3:19" ht="13.5"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</sheetData>
  <mergeCells count="91">
    <mergeCell ref="C40:F40"/>
    <mergeCell ref="L28:O28"/>
    <mergeCell ref="G28:K28"/>
    <mergeCell ref="C28:F28"/>
    <mergeCell ref="L29:M29"/>
    <mergeCell ref="N29:O29"/>
    <mergeCell ref="G40:K40"/>
    <mergeCell ref="C29:D29"/>
    <mergeCell ref="G29:H29"/>
    <mergeCell ref="I33:J33"/>
    <mergeCell ref="C41:D41"/>
    <mergeCell ref="E41:F41"/>
    <mergeCell ref="G41:H41"/>
    <mergeCell ref="I41:K41"/>
    <mergeCell ref="I11:J11"/>
    <mergeCell ref="I7:J7"/>
    <mergeCell ref="I8:J8"/>
    <mergeCell ref="I9:J9"/>
    <mergeCell ref="I10:J10"/>
    <mergeCell ref="G5:H5"/>
    <mergeCell ref="E5:F5"/>
    <mergeCell ref="C16:F16"/>
    <mergeCell ref="C5:D5"/>
    <mergeCell ref="A34:B34"/>
    <mergeCell ref="A28:B29"/>
    <mergeCell ref="G4:K4"/>
    <mergeCell ref="A33:B33"/>
    <mergeCell ref="A7:B7"/>
    <mergeCell ref="A4:B5"/>
    <mergeCell ref="A20:B20"/>
    <mergeCell ref="E29:F29"/>
    <mergeCell ref="I5:K5"/>
    <mergeCell ref="I21:J21"/>
    <mergeCell ref="A8:B8"/>
    <mergeCell ref="A9:B9"/>
    <mergeCell ref="A10:B10"/>
    <mergeCell ref="A21:B21"/>
    <mergeCell ref="A19:B19"/>
    <mergeCell ref="L16:M16"/>
    <mergeCell ref="G16:K16"/>
    <mergeCell ref="A40:B41"/>
    <mergeCell ref="A31:B31"/>
    <mergeCell ref="A32:B32"/>
    <mergeCell ref="A16:B17"/>
    <mergeCell ref="A22:B22"/>
    <mergeCell ref="I29:K29"/>
    <mergeCell ref="I19:J19"/>
    <mergeCell ref="I20:J20"/>
    <mergeCell ref="L17:M17"/>
    <mergeCell ref="C17:D17"/>
    <mergeCell ref="E17:F17"/>
    <mergeCell ref="G17:H17"/>
    <mergeCell ref="I17:K17"/>
    <mergeCell ref="C53:D53"/>
    <mergeCell ref="E53:F53"/>
    <mergeCell ref="C52:F52"/>
    <mergeCell ref="A44:B44"/>
    <mergeCell ref="A46:B46"/>
    <mergeCell ref="A52:B53"/>
    <mergeCell ref="A45:B45"/>
    <mergeCell ref="A59:B59"/>
    <mergeCell ref="A11:B11"/>
    <mergeCell ref="A23:B23"/>
    <mergeCell ref="A35:B35"/>
    <mergeCell ref="A47:B47"/>
    <mergeCell ref="A58:B58"/>
    <mergeCell ref="A43:B43"/>
    <mergeCell ref="A57:B57"/>
    <mergeCell ref="A55:B55"/>
    <mergeCell ref="A56:B56"/>
    <mergeCell ref="L52:O52"/>
    <mergeCell ref="L53:M53"/>
    <mergeCell ref="N53:O53"/>
    <mergeCell ref="J55:K55"/>
    <mergeCell ref="J52:K53"/>
    <mergeCell ref="I31:J31"/>
    <mergeCell ref="I32:J32"/>
    <mergeCell ref="J59:K59"/>
    <mergeCell ref="J58:K58"/>
    <mergeCell ref="J57:K57"/>
    <mergeCell ref="J56:K56"/>
    <mergeCell ref="C4:F4"/>
    <mergeCell ref="I45:J45"/>
    <mergeCell ref="I46:J46"/>
    <mergeCell ref="I47:J47"/>
    <mergeCell ref="I34:J34"/>
    <mergeCell ref="I35:J35"/>
    <mergeCell ref="I43:J43"/>
    <mergeCell ref="I44:J44"/>
    <mergeCell ref="I22:J22"/>
    <mergeCell ref="I23:J2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Header>&amp;R&amp;8議会・行財政　　　209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4">
      <selection activeCell="M49" sqref="M49"/>
    </sheetView>
  </sheetViews>
  <sheetFormatPr defaultColWidth="9.00390625" defaultRowHeight="13.5"/>
  <cols>
    <col min="1" max="2" width="4.625" style="119" customWidth="1"/>
    <col min="3" max="3" width="9.625" style="119" customWidth="1"/>
    <col min="4" max="4" width="2.625" style="119" customWidth="1"/>
    <col min="5" max="5" width="9.625" style="119" customWidth="1"/>
    <col min="6" max="6" width="2.625" style="119" customWidth="1"/>
    <col min="7" max="7" width="9.625" style="119" customWidth="1"/>
    <col min="8" max="8" width="2.625" style="119" customWidth="1"/>
    <col min="9" max="9" width="9.625" style="119" customWidth="1"/>
    <col min="10" max="10" width="2.625" style="119" customWidth="1"/>
    <col min="11" max="11" width="9.625" style="119" customWidth="1"/>
    <col min="12" max="12" width="2.625" style="119" customWidth="1"/>
    <col min="13" max="13" width="9.625" style="119" customWidth="1"/>
    <col min="14" max="14" width="2.625" style="119" customWidth="1"/>
    <col min="15" max="15" width="9.625" style="119" customWidth="1"/>
    <col min="16" max="16" width="2.125" style="119" customWidth="1"/>
    <col min="17" max="17" width="7.50390625" style="119" customWidth="1"/>
    <col min="18" max="16384" width="9.00390625" style="119" customWidth="1"/>
  </cols>
  <sheetData>
    <row r="1" spans="1:17" s="117" customFormat="1" ht="26.2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96"/>
    </row>
    <row r="2" spans="1:16" ht="22.5" customHeight="1">
      <c r="A2" s="30" t="s">
        <v>134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21"/>
      <c r="P2" s="102"/>
    </row>
    <row r="3" spans="1:15" ht="13.5" customHeight="1">
      <c r="A3" s="62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2"/>
    </row>
    <row r="4" spans="1:15" ht="14.25" customHeight="1">
      <c r="A4" s="193" t="s">
        <v>2</v>
      </c>
      <c r="B4" s="187"/>
      <c r="C4" s="222" t="s">
        <v>74</v>
      </c>
      <c r="D4" s="223"/>
      <c r="E4" s="223"/>
      <c r="F4" s="223"/>
      <c r="G4" s="223" t="s">
        <v>75</v>
      </c>
      <c r="H4" s="223"/>
      <c r="I4" s="223"/>
      <c r="J4" s="224"/>
      <c r="K4" s="4"/>
      <c r="L4" s="4"/>
      <c r="M4" s="4"/>
      <c r="N4" s="4"/>
      <c r="O4" s="102"/>
    </row>
    <row r="5" spans="1:15" ht="14.25" customHeight="1">
      <c r="A5" s="194"/>
      <c r="B5" s="190"/>
      <c r="C5" s="194" t="s">
        <v>36</v>
      </c>
      <c r="D5" s="190"/>
      <c r="E5" s="190" t="s">
        <v>37</v>
      </c>
      <c r="F5" s="190"/>
      <c r="G5" s="190" t="s">
        <v>36</v>
      </c>
      <c r="H5" s="190"/>
      <c r="I5" s="190" t="s">
        <v>38</v>
      </c>
      <c r="J5" s="225"/>
      <c r="K5" s="4"/>
      <c r="L5" s="4"/>
      <c r="M5" s="4"/>
      <c r="N5" s="4"/>
      <c r="O5" s="102"/>
    </row>
    <row r="6" spans="1:15" s="120" customFormat="1" ht="5.25" customHeight="1">
      <c r="A6" s="57"/>
      <c r="B6" s="58"/>
      <c r="C6" s="64"/>
      <c r="D6" s="64"/>
      <c r="E6" s="64"/>
      <c r="F6" s="64"/>
      <c r="G6" s="64"/>
      <c r="H6" s="64"/>
      <c r="I6" s="64"/>
      <c r="J6" s="64"/>
      <c r="K6" s="130"/>
      <c r="L6" s="130"/>
      <c r="M6" s="130"/>
      <c r="N6" s="130"/>
      <c r="O6" s="103"/>
    </row>
    <row r="7" spans="1:12" s="120" customFormat="1" ht="13.5">
      <c r="A7" s="185">
        <v>17</v>
      </c>
      <c r="B7" s="197"/>
      <c r="C7" s="65">
        <v>1460</v>
      </c>
      <c r="D7" s="65"/>
      <c r="E7" s="66">
        <v>34561</v>
      </c>
      <c r="F7" s="66"/>
      <c r="G7" s="66">
        <v>12</v>
      </c>
      <c r="H7" s="66"/>
      <c r="I7" s="66">
        <v>40483</v>
      </c>
      <c r="J7" s="66"/>
      <c r="K7" s="130"/>
      <c r="L7" s="130"/>
    </row>
    <row r="8" spans="1:12" s="120" customFormat="1" ht="13.5">
      <c r="A8" s="185">
        <v>18</v>
      </c>
      <c r="B8" s="197"/>
      <c r="C8" s="65">
        <v>1430</v>
      </c>
      <c r="D8" s="65"/>
      <c r="E8" s="66">
        <v>33666</v>
      </c>
      <c r="F8" s="66"/>
      <c r="G8" s="66">
        <v>22</v>
      </c>
      <c r="H8" s="66"/>
      <c r="I8" s="66">
        <v>30421</v>
      </c>
      <c r="J8" s="66"/>
      <c r="K8" s="98"/>
      <c r="L8" s="98"/>
    </row>
    <row r="9" spans="1:18" s="120" customFormat="1" ht="13.5">
      <c r="A9" s="185">
        <v>19</v>
      </c>
      <c r="B9" s="197"/>
      <c r="C9" s="65">
        <v>989</v>
      </c>
      <c r="D9" s="65"/>
      <c r="E9" s="65">
        <v>22888</v>
      </c>
      <c r="F9" s="65"/>
      <c r="G9" s="65">
        <v>9</v>
      </c>
      <c r="H9" s="65"/>
      <c r="I9" s="65">
        <v>40195</v>
      </c>
      <c r="J9" s="65"/>
      <c r="K9" s="98"/>
      <c r="L9" s="98"/>
      <c r="M9" s="103"/>
      <c r="N9" s="103"/>
      <c r="O9" s="103"/>
      <c r="P9" s="103"/>
      <c r="Q9" s="103"/>
      <c r="R9" s="103"/>
    </row>
    <row r="10" spans="1:18" s="120" customFormat="1" ht="13.5">
      <c r="A10" s="185">
        <v>20</v>
      </c>
      <c r="B10" s="197"/>
      <c r="C10" s="65">
        <v>1148</v>
      </c>
      <c r="D10" s="65"/>
      <c r="E10" s="65">
        <v>26435</v>
      </c>
      <c r="F10" s="65"/>
      <c r="G10" s="65">
        <v>17</v>
      </c>
      <c r="H10" s="65"/>
      <c r="I10" s="65">
        <v>35424</v>
      </c>
      <c r="J10" s="65"/>
      <c r="K10" s="98"/>
      <c r="L10" s="98"/>
      <c r="M10" s="103"/>
      <c r="N10" s="103"/>
      <c r="O10" s="103"/>
      <c r="P10" s="103"/>
      <c r="Q10" s="103"/>
      <c r="R10" s="103"/>
    </row>
    <row r="11" spans="1:18" ht="13.5">
      <c r="A11" s="191">
        <v>21</v>
      </c>
      <c r="B11" s="191"/>
      <c r="C11" s="157">
        <v>1623</v>
      </c>
      <c r="D11" s="10"/>
      <c r="E11" s="10">
        <v>41928</v>
      </c>
      <c r="F11" s="10"/>
      <c r="G11" s="10">
        <v>41</v>
      </c>
      <c r="H11" s="10"/>
      <c r="I11" s="10">
        <v>46089</v>
      </c>
      <c r="J11" s="10"/>
      <c r="K11" s="129"/>
      <c r="L11" s="129"/>
      <c r="M11" s="102"/>
      <c r="N11" s="102"/>
      <c r="O11" s="102"/>
      <c r="P11" s="102"/>
      <c r="Q11" s="102"/>
      <c r="R11" s="102"/>
    </row>
    <row r="12" spans="1:18" ht="5.25" customHeight="1">
      <c r="A12" s="99"/>
      <c r="B12" s="100"/>
      <c r="C12" s="26"/>
      <c r="D12" s="26"/>
      <c r="E12" s="26"/>
      <c r="F12" s="1"/>
      <c r="G12" s="10"/>
      <c r="H12" s="10"/>
      <c r="I12" s="10"/>
      <c r="J12" s="10"/>
      <c r="K12" s="10"/>
      <c r="L12" s="10"/>
      <c r="M12" s="10"/>
      <c r="N12" s="10"/>
      <c r="O12" s="102"/>
      <c r="P12" s="102"/>
      <c r="Q12" s="102"/>
      <c r="R12" s="102"/>
    </row>
    <row r="13" spans="1:18" ht="13.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9"/>
      <c r="L13" s="9"/>
      <c r="M13" s="9"/>
      <c r="N13" s="9"/>
      <c r="O13" s="102"/>
      <c r="P13" s="102"/>
      <c r="Q13" s="102"/>
      <c r="R13" s="102"/>
    </row>
    <row r="14" spans="1:18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2"/>
      <c r="P14" s="102"/>
      <c r="Q14" s="102"/>
      <c r="R14" s="102"/>
    </row>
    <row r="15" spans="1:18" ht="13.5">
      <c r="A15" s="63" t="s">
        <v>103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2"/>
      <c r="N15" s="102"/>
      <c r="O15" s="102"/>
      <c r="P15" s="102"/>
      <c r="Q15" s="102"/>
      <c r="R15" s="102"/>
    </row>
    <row r="16" spans="1:18" s="120" customFormat="1" ht="14.25" customHeight="1">
      <c r="A16" s="193" t="s">
        <v>2</v>
      </c>
      <c r="B16" s="187"/>
      <c r="C16" s="222" t="s">
        <v>74</v>
      </c>
      <c r="D16" s="223"/>
      <c r="E16" s="223"/>
      <c r="F16" s="223"/>
      <c r="G16" s="223" t="s">
        <v>75</v>
      </c>
      <c r="H16" s="223"/>
      <c r="I16" s="223"/>
      <c r="J16" s="223"/>
      <c r="K16" s="223" t="s">
        <v>76</v>
      </c>
      <c r="L16" s="223"/>
      <c r="M16" s="223"/>
      <c r="N16" s="224"/>
      <c r="O16" s="103"/>
      <c r="P16" s="103"/>
      <c r="Q16" s="103"/>
      <c r="R16" s="103"/>
    </row>
    <row r="17" spans="1:18" s="120" customFormat="1" ht="14.25" customHeight="1">
      <c r="A17" s="194"/>
      <c r="B17" s="190"/>
      <c r="C17" s="194" t="s">
        <v>36</v>
      </c>
      <c r="D17" s="190"/>
      <c r="E17" s="190" t="s">
        <v>37</v>
      </c>
      <c r="F17" s="190"/>
      <c r="G17" s="190" t="s">
        <v>36</v>
      </c>
      <c r="H17" s="190"/>
      <c r="I17" s="190" t="s">
        <v>38</v>
      </c>
      <c r="J17" s="190"/>
      <c r="K17" s="190" t="s">
        <v>36</v>
      </c>
      <c r="L17" s="190"/>
      <c r="M17" s="190" t="s">
        <v>38</v>
      </c>
      <c r="N17" s="225"/>
      <c r="O17" s="103"/>
      <c r="P17" s="103"/>
      <c r="Q17" s="103"/>
      <c r="R17" s="103"/>
    </row>
    <row r="18" spans="1:18" s="120" customFormat="1" ht="5.25" customHeight="1">
      <c r="A18" s="57"/>
      <c r="B18" s="58"/>
      <c r="C18" s="64"/>
      <c r="D18" s="64"/>
      <c r="E18" s="64"/>
      <c r="F18" s="64"/>
      <c r="G18" s="64"/>
      <c r="H18" s="64"/>
      <c r="I18" s="60"/>
      <c r="J18" s="60"/>
      <c r="K18" s="64"/>
      <c r="L18" s="64"/>
      <c r="M18" s="64"/>
      <c r="N18" s="64"/>
      <c r="O18" s="103"/>
      <c r="P18" s="103"/>
      <c r="Q18" s="103"/>
      <c r="R18" s="103"/>
    </row>
    <row r="19" spans="1:18" s="120" customFormat="1" ht="13.5">
      <c r="A19" s="185">
        <v>17</v>
      </c>
      <c r="B19" s="197"/>
      <c r="C19" s="65">
        <v>1312</v>
      </c>
      <c r="D19" s="65"/>
      <c r="E19" s="66">
        <v>50239</v>
      </c>
      <c r="F19" s="66"/>
      <c r="G19" s="66">
        <v>932</v>
      </c>
      <c r="H19" s="66"/>
      <c r="I19" s="66">
        <v>45276</v>
      </c>
      <c r="J19" s="66"/>
      <c r="K19" s="66">
        <v>3330</v>
      </c>
      <c r="L19" s="66"/>
      <c r="M19" s="66">
        <v>18384</v>
      </c>
      <c r="N19" s="66"/>
      <c r="O19" s="103"/>
      <c r="P19" s="103"/>
      <c r="Q19" s="103"/>
      <c r="R19" s="103"/>
    </row>
    <row r="20" spans="1:18" s="120" customFormat="1" ht="13.5">
      <c r="A20" s="185">
        <v>18</v>
      </c>
      <c r="B20" s="197"/>
      <c r="C20" s="65">
        <v>1311</v>
      </c>
      <c r="D20" s="65"/>
      <c r="E20" s="66">
        <v>51441</v>
      </c>
      <c r="F20" s="66"/>
      <c r="G20" s="66">
        <v>955</v>
      </c>
      <c r="H20" s="66"/>
      <c r="I20" s="66">
        <v>49011</v>
      </c>
      <c r="J20" s="66"/>
      <c r="K20" s="66">
        <v>2999</v>
      </c>
      <c r="L20" s="66"/>
      <c r="M20" s="66">
        <v>14870</v>
      </c>
      <c r="N20" s="66"/>
      <c r="O20" s="103"/>
      <c r="P20" s="103"/>
      <c r="Q20" s="103"/>
      <c r="R20" s="103"/>
    </row>
    <row r="21" spans="1:18" s="120" customFormat="1" ht="13.5">
      <c r="A21" s="185">
        <v>19</v>
      </c>
      <c r="B21" s="197"/>
      <c r="C21" s="65">
        <v>1407</v>
      </c>
      <c r="D21" s="65"/>
      <c r="E21" s="66">
        <v>50692</v>
      </c>
      <c r="F21" s="66"/>
      <c r="G21" s="66">
        <v>982</v>
      </c>
      <c r="H21" s="66"/>
      <c r="I21" s="66">
        <v>62700</v>
      </c>
      <c r="J21" s="66"/>
      <c r="K21" s="65">
        <v>2988</v>
      </c>
      <c r="L21" s="65"/>
      <c r="M21" s="65">
        <v>14596</v>
      </c>
      <c r="N21" s="65"/>
      <c r="O21" s="103"/>
      <c r="P21" s="103"/>
      <c r="Q21" s="103"/>
      <c r="R21" s="103"/>
    </row>
    <row r="22" spans="1:18" s="120" customFormat="1" ht="13.5">
      <c r="A22" s="185">
        <v>20</v>
      </c>
      <c r="B22" s="197"/>
      <c r="C22" s="65">
        <v>1382</v>
      </c>
      <c r="D22" s="65"/>
      <c r="E22" s="65">
        <v>50952</v>
      </c>
      <c r="F22" s="65"/>
      <c r="G22" s="65">
        <v>947</v>
      </c>
      <c r="H22" s="65"/>
      <c r="I22" s="65">
        <v>66339</v>
      </c>
      <c r="J22" s="65"/>
      <c r="K22" s="65">
        <v>2931</v>
      </c>
      <c r="L22" s="65"/>
      <c r="M22" s="65">
        <v>14395</v>
      </c>
      <c r="N22" s="65"/>
      <c r="O22" s="103"/>
      <c r="P22" s="103"/>
      <c r="Q22" s="103"/>
      <c r="R22" s="103"/>
    </row>
    <row r="23" spans="1:18" ht="13.5">
      <c r="A23" s="191">
        <v>21</v>
      </c>
      <c r="B23" s="191"/>
      <c r="C23" s="157">
        <v>1420</v>
      </c>
      <c r="D23" s="10"/>
      <c r="E23" s="10">
        <v>54104</v>
      </c>
      <c r="F23" s="10"/>
      <c r="G23" s="10">
        <v>1462</v>
      </c>
      <c r="H23" s="10"/>
      <c r="I23" s="10">
        <v>70833</v>
      </c>
      <c r="J23" s="10"/>
      <c r="K23" s="10">
        <v>3250</v>
      </c>
      <c r="L23" s="10"/>
      <c r="M23" s="10">
        <v>17030</v>
      </c>
      <c r="N23" s="10"/>
      <c r="O23" s="102"/>
      <c r="P23" s="102"/>
      <c r="Q23" s="102"/>
      <c r="R23" s="102"/>
    </row>
    <row r="24" spans="1:18" ht="5.25" customHeight="1">
      <c r="A24" s="99"/>
      <c r="B24" s="100"/>
      <c r="C24" s="26"/>
      <c r="D24" s="26"/>
      <c r="E24" s="141"/>
      <c r="F24" s="2"/>
      <c r="G24" s="10"/>
      <c r="H24" s="10"/>
      <c r="I24" s="2"/>
      <c r="J24" s="141"/>
      <c r="K24" s="10"/>
      <c r="L24" s="10"/>
      <c r="M24" s="10"/>
      <c r="N24" s="10"/>
      <c r="O24" s="102"/>
      <c r="P24" s="102"/>
      <c r="Q24" s="102"/>
      <c r="R24" s="102"/>
    </row>
    <row r="25" spans="1:18" ht="14.25" customHeight="1">
      <c r="A25" s="193" t="s">
        <v>2</v>
      </c>
      <c r="B25" s="187"/>
      <c r="C25" s="222" t="s">
        <v>39</v>
      </c>
      <c r="D25" s="223"/>
      <c r="E25" s="223"/>
      <c r="F25" s="224"/>
      <c r="G25" s="71"/>
      <c r="H25" s="71"/>
      <c r="I25" s="71"/>
      <c r="J25" s="71"/>
      <c r="K25" s="71"/>
      <c r="L25" s="71"/>
      <c r="M25" s="71"/>
      <c r="N25" s="71"/>
      <c r="O25" s="102"/>
      <c r="P25" s="102"/>
      <c r="Q25" s="102"/>
      <c r="R25" s="102"/>
    </row>
    <row r="26" spans="1:18" ht="14.25" customHeight="1">
      <c r="A26" s="194"/>
      <c r="B26" s="190"/>
      <c r="C26" s="194" t="s">
        <v>36</v>
      </c>
      <c r="D26" s="190"/>
      <c r="E26" s="190" t="s">
        <v>37</v>
      </c>
      <c r="F26" s="225"/>
      <c r="G26" s="4"/>
      <c r="H26" s="4"/>
      <c r="I26" s="4"/>
      <c r="J26" s="4"/>
      <c r="K26" s="4"/>
      <c r="L26" s="4"/>
      <c r="M26" s="4"/>
      <c r="N26" s="4"/>
      <c r="O26" s="102"/>
      <c r="P26" s="102"/>
      <c r="Q26" s="102"/>
      <c r="R26" s="102"/>
    </row>
    <row r="27" spans="1:18" s="120" customFormat="1" ht="5.25" customHeight="1">
      <c r="A27" s="57"/>
      <c r="B27" s="58"/>
      <c r="C27" s="64"/>
      <c r="D27" s="64"/>
      <c r="E27" s="64"/>
      <c r="F27" s="64"/>
      <c r="G27" s="128"/>
      <c r="H27" s="128"/>
      <c r="I27" s="128"/>
      <c r="J27" s="128"/>
      <c r="K27" s="128"/>
      <c r="L27" s="128"/>
      <c r="M27" s="128"/>
      <c r="N27" s="128"/>
      <c r="O27" s="103"/>
      <c r="P27" s="103"/>
      <c r="Q27" s="103"/>
      <c r="R27" s="103"/>
    </row>
    <row r="28" spans="1:18" ht="13.5">
      <c r="A28" s="185">
        <v>17</v>
      </c>
      <c r="B28" s="197"/>
      <c r="C28" s="65">
        <v>975</v>
      </c>
      <c r="D28" s="36"/>
      <c r="E28" s="65">
        <v>6664</v>
      </c>
      <c r="F28" s="65"/>
      <c r="G28" s="10"/>
      <c r="H28" s="10"/>
      <c r="I28" s="10"/>
      <c r="J28" s="10"/>
      <c r="K28" s="10"/>
      <c r="L28" s="10"/>
      <c r="M28" s="10"/>
      <c r="N28" s="10"/>
      <c r="O28" s="102"/>
      <c r="P28" s="102"/>
      <c r="Q28" s="102"/>
      <c r="R28" s="102"/>
    </row>
    <row r="29" spans="1:18" ht="13.5">
      <c r="A29" s="185">
        <v>18</v>
      </c>
      <c r="B29" s="197"/>
      <c r="C29" s="65">
        <v>1057</v>
      </c>
      <c r="D29" s="68"/>
      <c r="E29" s="65">
        <v>6576</v>
      </c>
      <c r="F29" s="65"/>
      <c r="G29" s="10"/>
      <c r="H29" s="10"/>
      <c r="I29" s="10"/>
      <c r="J29" s="10"/>
      <c r="K29" s="10"/>
      <c r="L29" s="10"/>
      <c r="M29" s="10"/>
      <c r="N29" s="10"/>
      <c r="O29" s="102"/>
      <c r="P29" s="102"/>
      <c r="Q29" s="102"/>
      <c r="R29" s="102"/>
    </row>
    <row r="30" spans="1:18" ht="13.5">
      <c r="A30" s="185">
        <v>19</v>
      </c>
      <c r="B30" s="197"/>
      <c r="C30" s="65">
        <v>1155</v>
      </c>
      <c r="D30" s="68"/>
      <c r="E30" s="65">
        <v>8462</v>
      </c>
      <c r="F30" s="65"/>
      <c r="G30" s="10"/>
      <c r="H30" s="10"/>
      <c r="I30" s="10"/>
      <c r="J30" s="10"/>
      <c r="K30" s="10"/>
      <c r="L30" s="10"/>
      <c r="M30" s="10"/>
      <c r="N30" s="10"/>
      <c r="O30" s="102"/>
      <c r="P30" s="102"/>
      <c r="Q30" s="102"/>
      <c r="R30" s="102"/>
    </row>
    <row r="31" spans="1:18" ht="13.5">
      <c r="A31" s="185">
        <v>20</v>
      </c>
      <c r="B31" s="197"/>
      <c r="C31" s="65">
        <v>879</v>
      </c>
      <c r="D31" s="61"/>
      <c r="E31" s="65">
        <v>7014</v>
      </c>
      <c r="F31" s="65"/>
      <c r="G31" s="10"/>
      <c r="H31" s="10"/>
      <c r="I31" s="10"/>
      <c r="J31" s="10"/>
      <c r="K31" s="10"/>
      <c r="L31" s="10"/>
      <c r="M31" s="10"/>
      <c r="N31" s="10"/>
      <c r="O31" s="27"/>
      <c r="P31" s="102"/>
      <c r="Q31" s="102"/>
      <c r="R31" s="102"/>
    </row>
    <row r="32" spans="1:18" ht="13.5">
      <c r="A32" s="191">
        <v>21</v>
      </c>
      <c r="B32" s="191"/>
      <c r="C32" s="157">
        <v>743</v>
      </c>
      <c r="D32" s="101"/>
      <c r="E32" s="10">
        <v>6601</v>
      </c>
      <c r="F32" s="10"/>
      <c r="G32" s="10"/>
      <c r="H32" s="10"/>
      <c r="I32" s="10"/>
      <c r="J32" s="10"/>
      <c r="K32" s="10"/>
      <c r="L32" s="10"/>
      <c r="M32" s="10"/>
      <c r="N32" s="10"/>
      <c r="O32" s="27"/>
      <c r="P32" s="102"/>
      <c r="Q32" s="102"/>
      <c r="R32" s="102"/>
    </row>
    <row r="33" spans="1:18" ht="5.25" customHeight="1">
      <c r="A33" s="99"/>
      <c r="B33" s="100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102"/>
      <c r="P33" s="102"/>
      <c r="Q33" s="102"/>
      <c r="R33" s="102"/>
    </row>
    <row r="34" spans="1:18" ht="13.5">
      <c r="A34" s="122"/>
      <c r="B34" s="122"/>
      <c r="C34" s="122"/>
      <c r="D34" s="122"/>
      <c r="E34" s="122"/>
      <c r="F34" s="122"/>
      <c r="G34" s="26"/>
      <c r="H34" s="26"/>
      <c r="I34" s="26"/>
      <c r="J34" s="26"/>
      <c r="K34" s="26"/>
      <c r="L34" s="26"/>
      <c r="M34" s="26"/>
      <c r="N34" s="26"/>
      <c r="O34" s="102"/>
      <c r="P34" s="102"/>
      <c r="Q34" s="102"/>
      <c r="R34" s="102"/>
    </row>
    <row r="35" spans="1:18" ht="13.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102"/>
      <c r="P35" s="102"/>
      <c r="Q35" s="102"/>
      <c r="R35" s="102"/>
    </row>
    <row r="36" spans="1:18" ht="13.5">
      <c r="A36" s="62" t="s">
        <v>104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02"/>
      <c r="P36" s="102"/>
      <c r="Q36" s="102"/>
      <c r="R36" s="102"/>
    </row>
    <row r="37" spans="1:18" s="120" customFormat="1" ht="14.25" customHeight="1">
      <c r="A37" s="193" t="s">
        <v>2</v>
      </c>
      <c r="B37" s="187"/>
      <c r="C37" s="222" t="s">
        <v>74</v>
      </c>
      <c r="D37" s="223"/>
      <c r="E37" s="223"/>
      <c r="F37" s="223"/>
      <c r="G37" s="223" t="s">
        <v>40</v>
      </c>
      <c r="H37" s="223"/>
      <c r="I37" s="223"/>
      <c r="J37" s="224"/>
      <c r="K37" s="130"/>
      <c r="L37" s="130"/>
      <c r="M37" s="130"/>
      <c r="N37" s="130"/>
      <c r="O37" s="130"/>
      <c r="P37" s="103"/>
      <c r="Q37" s="103"/>
      <c r="R37" s="103"/>
    </row>
    <row r="38" spans="1:18" s="120" customFormat="1" ht="14.25" customHeight="1">
      <c r="A38" s="194"/>
      <c r="B38" s="190"/>
      <c r="C38" s="194" t="s">
        <v>36</v>
      </c>
      <c r="D38" s="190"/>
      <c r="E38" s="190" t="s">
        <v>37</v>
      </c>
      <c r="F38" s="190"/>
      <c r="G38" s="190" t="s">
        <v>36</v>
      </c>
      <c r="H38" s="190"/>
      <c r="I38" s="190" t="s">
        <v>38</v>
      </c>
      <c r="J38" s="225"/>
      <c r="K38" s="130"/>
      <c r="L38" s="130"/>
      <c r="M38" s="130"/>
      <c r="N38" s="130"/>
      <c r="O38" s="130"/>
      <c r="P38" s="130"/>
      <c r="Q38" s="103"/>
      <c r="R38" s="103"/>
    </row>
    <row r="39" spans="1:18" s="120" customFormat="1" ht="5.25" customHeight="1">
      <c r="A39" s="57"/>
      <c r="B39" s="58"/>
      <c r="C39" s="64"/>
      <c r="D39" s="64"/>
      <c r="E39" s="64"/>
      <c r="F39" s="64"/>
      <c r="G39" s="64"/>
      <c r="H39" s="64"/>
      <c r="I39" s="64"/>
      <c r="J39" s="64"/>
      <c r="K39" s="130"/>
      <c r="L39" s="130"/>
      <c r="M39" s="130"/>
      <c r="N39" s="130"/>
      <c r="O39" s="130"/>
      <c r="P39" s="130"/>
      <c r="Q39" s="103"/>
      <c r="R39" s="103"/>
    </row>
    <row r="40" spans="1:18" s="120" customFormat="1" ht="13.5">
      <c r="A40" s="185">
        <v>17</v>
      </c>
      <c r="B40" s="197"/>
      <c r="C40" s="65">
        <v>217</v>
      </c>
      <c r="D40" s="36"/>
      <c r="E40" s="65">
        <v>5982</v>
      </c>
      <c r="F40" s="65"/>
      <c r="G40" s="65">
        <v>38</v>
      </c>
      <c r="H40" s="65"/>
      <c r="I40" s="65">
        <v>1247</v>
      </c>
      <c r="J40" s="65"/>
      <c r="K40" s="130"/>
      <c r="L40" s="130"/>
      <c r="M40" s="130"/>
      <c r="N40" s="130"/>
      <c r="O40" s="130"/>
      <c r="P40" s="130"/>
      <c r="Q40" s="103"/>
      <c r="R40" s="103"/>
    </row>
    <row r="41" spans="1:18" s="120" customFormat="1" ht="13.5">
      <c r="A41" s="185">
        <v>18</v>
      </c>
      <c r="B41" s="197"/>
      <c r="C41" s="65">
        <v>242</v>
      </c>
      <c r="D41" s="68"/>
      <c r="E41" s="65">
        <v>7562</v>
      </c>
      <c r="F41" s="65"/>
      <c r="G41" s="65">
        <v>41</v>
      </c>
      <c r="H41" s="65"/>
      <c r="I41" s="65">
        <v>1450</v>
      </c>
      <c r="J41" s="65"/>
      <c r="K41" s="98"/>
      <c r="L41" s="98"/>
      <c r="M41" s="98"/>
      <c r="N41" s="98"/>
      <c r="O41" s="98"/>
      <c r="P41" s="98"/>
      <c r="Q41" s="103"/>
      <c r="R41" s="103"/>
    </row>
    <row r="42" spans="1:18" s="120" customFormat="1" ht="13.5">
      <c r="A42" s="185">
        <v>19</v>
      </c>
      <c r="B42" s="197"/>
      <c r="C42" s="65">
        <v>348</v>
      </c>
      <c r="D42" s="68"/>
      <c r="E42" s="65">
        <v>10840</v>
      </c>
      <c r="F42" s="65"/>
      <c r="G42" s="65">
        <v>70</v>
      </c>
      <c r="H42" s="65"/>
      <c r="I42" s="65">
        <v>1828</v>
      </c>
      <c r="J42" s="65"/>
      <c r="K42" s="98"/>
      <c r="L42" s="98"/>
      <c r="M42" s="98"/>
      <c r="N42" s="98"/>
      <c r="O42" s="98"/>
      <c r="P42" s="98"/>
      <c r="Q42" s="103"/>
      <c r="R42" s="103"/>
    </row>
    <row r="43" spans="1:18" s="120" customFormat="1" ht="13.5">
      <c r="A43" s="185">
        <v>20</v>
      </c>
      <c r="B43" s="197"/>
      <c r="C43" s="65">
        <v>341</v>
      </c>
      <c r="D43" s="61"/>
      <c r="E43" s="65">
        <v>12358</v>
      </c>
      <c r="F43" s="65"/>
      <c r="G43" s="65">
        <v>65</v>
      </c>
      <c r="H43" s="65"/>
      <c r="I43" s="65">
        <v>2984</v>
      </c>
      <c r="J43" s="65"/>
      <c r="K43" s="152"/>
      <c r="L43" s="98"/>
      <c r="M43" s="98"/>
      <c r="N43" s="98"/>
      <c r="O43" s="98"/>
      <c r="P43" s="98"/>
      <c r="Q43" s="103"/>
      <c r="R43" s="103"/>
    </row>
    <row r="44" spans="1:18" ht="13.5">
      <c r="A44" s="191">
        <v>21</v>
      </c>
      <c r="B44" s="191"/>
      <c r="C44" s="157">
        <v>453</v>
      </c>
      <c r="D44" s="101"/>
      <c r="E44" s="10">
        <v>13302</v>
      </c>
      <c r="F44" s="10"/>
      <c r="G44" s="10">
        <v>25</v>
      </c>
      <c r="H44" s="10"/>
      <c r="I44" s="10">
        <v>498</v>
      </c>
      <c r="J44" s="10"/>
      <c r="K44" s="121"/>
      <c r="L44" s="129"/>
      <c r="M44" s="129"/>
      <c r="N44" s="129"/>
      <c r="O44" s="129"/>
      <c r="P44" s="129"/>
      <c r="Q44" s="102"/>
      <c r="R44" s="102"/>
    </row>
    <row r="45" spans="1:18" ht="5.25" customHeight="1">
      <c r="A45" s="99"/>
      <c r="B45" s="100"/>
      <c r="C45" s="26"/>
      <c r="D45" s="26"/>
      <c r="E45" s="26"/>
      <c r="F45" s="26"/>
      <c r="G45" s="26"/>
      <c r="H45" s="26"/>
      <c r="I45" s="26"/>
      <c r="J45" s="26"/>
      <c r="K45" s="141"/>
      <c r="L45" s="141"/>
      <c r="M45" s="141"/>
      <c r="N45" s="141"/>
      <c r="O45" s="141"/>
      <c r="P45" s="141"/>
      <c r="Q45" s="102"/>
      <c r="R45" s="102"/>
    </row>
    <row r="46" spans="1:18" ht="13.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2"/>
      <c r="L46" s="102"/>
      <c r="M46" s="102"/>
      <c r="N46" s="102"/>
      <c r="O46" s="102"/>
      <c r="P46" s="102"/>
      <c r="Q46" s="102"/>
      <c r="R46" s="102"/>
    </row>
    <row r="47" spans="1:18" ht="13.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102"/>
      <c r="L47" s="102"/>
      <c r="M47" s="102"/>
      <c r="N47" s="102"/>
      <c r="O47" s="102"/>
      <c r="P47" s="102"/>
      <c r="Q47" s="102"/>
      <c r="R47" s="102"/>
    </row>
    <row r="48" spans="1:18" ht="13.5">
      <c r="A48" s="62" t="s">
        <v>135</v>
      </c>
      <c r="B48" s="9"/>
      <c r="C48" s="9"/>
      <c r="D48" s="9"/>
      <c r="E48" s="9"/>
      <c r="F48" s="9"/>
      <c r="G48" s="3"/>
      <c r="H48" s="22"/>
      <c r="I48" s="9"/>
      <c r="J48" s="9"/>
      <c r="K48" s="9"/>
      <c r="L48" s="9"/>
      <c r="M48" s="9"/>
      <c r="N48" s="3"/>
      <c r="O48" s="102"/>
      <c r="P48" s="102"/>
      <c r="Q48" s="102"/>
      <c r="R48" s="102"/>
    </row>
    <row r="49" spans="1:18" ht="14.25" customHeight="1">
      <c r="A49" s="193" t="s">
        <v>2</v>
      </c>
      <c r="B49" s="187"/>
      <c r="C49" s="222" t="s">
        <v>41</v>
      </c>
      <c r="D49" s="223"/>
      <c r="E49" s="223"/>
      <c r="F49" s="223"/>
      <c r="G49" s="223" t="s">
        <v>77</v>
      </c>
      <c r="H49" s="223"/>
      <c r="I49" s="223"/>
      <c r="J49" s="224"/>
      <c r="K49" s="4"/>
      <c r="L49" s="4"/>
      <c r="M49" s="4"/>
      <c r="N49" s="102"/>
      <c r="O49" s="102"/>
      <c r="P49" s="102"/>
      <c r="Q49" s="102"/>
      <c r="R49" s="102"/>
    </row>
    <row r="50" spans="1:18" ht="14.25" customHeight="1">
      <c r="A50" s="194"/>
      <c r="B50" s="190"/>
      <c r="C50" s="194" t="s">
        <v>36</v>
      </c>
      <c r="D50" s="190"/>
      <c r="E50" s="190" t="s">
        <v>37</v>
      </c>
      <c r="F50" s="190"/>
      <c r="G50" s="190" t="s">
        <v>36</v>
      </c>
      <c r="H50" s="190"/>
      <c r="I50" s="190" t="s">
        <v>38</v>
      </c>
      <c r="J50" s="225"/>
      <c r="K50" s="4"/>
      <c r="L50" s="4"/>
      <c r="M50" s="4"/>
      <c r="N50" s="102"/>
      <c r="O50" s="102"/>
      <c r="P50" s="102"/>
      <c r="Q50" s="102"/>
      <c r="R50" s="102"/>
    </row>
    <row r="51" spans="1:18" s="120" customFormat="1" ht="5.25" customHeight="1">
      <c r="A51" s="57"/>
      <c r="B51" s="58"/>
      <c r="C51" s="64"/>
      <c r="D51" s="64"/>
      <c r="E51" s="64"/>
      <c r="F51" s="64"/>
      <c r="G51" s="64"/>
      <c r="H51" s="64"/>
      <c r="I51" s="64"/>
      <c r="J51" s="64"/>
      <c r="K51" s="128"/>
      <c r="L51" s="128"/>
      <c r="M51" s="128"/>
      <c r="N51" s="103"/>
      <c r="O51" s="103"/>
      <c r="P51" s="103"/>
      <c r="Q51" s="103"/>
      <c r="R51" s="103"/>
    </row>
    <row r="52" spans="1:18" ht="13.5">
      <c r="A52" s="185">
        <v>18</v>
      </c>
      <c r="B52" s="197"/>
      <c r="C52" s="65">
        <v>2508</v>
      </c>
      <c r="D52" s="68"/>
      <c r="E52" s="65">
        <v>13460</v>
      </c>
      <c r="F52" s="65"/>
      <c r="G52" s="65">
        <v>522</v>
      </c>
      <c r="H52" s="65"/>
      <c r="I52" s="65">
        <v>7696</v>
      </c>
      <c r="J52" s="65"/>
      <c r="K52" s="7"/>
      <c r="L52" s="27"/>
      <c r="M52" s="7"/>
      <c r="N52" s="102"/>
      <c r="O52" s="102"/>
      <c r="P52" s="102"/>
      <c r="Q52" s="102"/>
      <c r="R52" s="102"/>
    </row>
    <row r="53" spans="1:18" ht="13.5">
      <c r="A53" s="185">
        <v>19</v>
      </c>
      <c r="B53" s="197"/>
      <c r="C53" s="65">
        <v>3080</v>
      </c>
      <c r="D53" s="61"/>
      <c r="E53" s="65">
        <v>20509</v>
      </c>
      <c r="F53" s="65"/>
      <c r="G53" s="65">
        <v>731</v>
      </c>
      <c r="H53" s="65"/>
      <c r="I53" s="65">
        <v>10360</v>
      </c>
      <c r="J53" s="65"/>
      <c r="K53" s="158"/>
      <c r="L53" s="10"/>
      <c r="M53" s="10"/>
      <c r="N53" s="102"/>
      <c r="O53" s="102"/>
      <c r="P53" s="102"/>
      <c r="Q53" s="102"/>
      <c r="R53" s="102"/>
    </row>
    <row r="54" spans="1:18" ht="13.5">
      <c r="A54" s="185">
        <v>20</v>
      </c>
      <c r="B54" s="197"/>
      <c r="C54" s="65">
        <v>3799</v>
      </c>
      <c r="D54" s="61"/>
      <c r="E54" s="65">
        <v>22345</v>
      </c>
      <c r="F54" s="65"/>
      <c r="G54" s="65">
        <v>608</v>
      </c>
      <c r="H54" s="65"/>
      <c r="I54" s="65">
        <v>9197</v>
      </c>
      <c r="J54" s="10"/>
      <c r="K54" s="101"/>
      <c r="L54" s="10"/>
      <c r="M54" s="10"/>
      <c r="N54" s="102"/>
      <c r="O54" s="102"/>
      <c r="P54" s="102"/>
      <c r="Q54" s="102"/>
      <c r="R54" s="102"/>
    </row>
    <row r="55" spans="1:18" ht="13.5">
      <c r="A55" s="191">
        <v>21</v>
      </c>
      <c r="B55" s="191"/>
      <c r="C55" s="157">
        <v>4256</v>
      </c>
      <c r="D55" s="101"/>
      <c r="E55" s="10">
        <v>25704</v>
      </c>
      <c r="F55" s="10"/>
      <c r="G55" s="10">
        <v>602</v>
      </c>
      <c r="H55" s="10"/>
      <c r="I55" s="10">
        <v>8252</v>
      </c>
      <c r="J55" s="10"/>
      <c r="K55" s="101"/>
      <c r="L55" s="10"/>
      <c r="M55" s="10"/>
      <c r="N55" s="102"/>
      <c r="O55" s="102"/>
      <c r="P55" s="102"/>
      <c r="Q55" s="102"/>
      <c r="R55" s="102"/>
    </row>
    <row r="56" spans="1:18" ht="5.25" customHeight="1">
      <c r="A56" s="99"/>
      <c r="B56" s="100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102"/>
      <c r="O56" s="102"/>
      <c r="P56" s="102"/>
      <c r="Q56" s="102"/>
      <c r="R56" s="102"/>
    </row>
    <row r="57" spans="1:18" ht="13.5">
      <c r="A57" s="40" t="s">
        <v>108</v>
      </c>
      <c r="B57" s="34"/>
      <c r="C57" s="34"/>
      <c r="D57" s="34"/>
      <c r="E57" s="34"/>
      <c r="F57" s="34"/>
      <c r="G57" s="159"/>
      <c r="H57" s="159"/>
      <c r="I57" s="159"/>
      <c r="J57" s="159"/>
      <c r="K57" s="26"/>
      <c r="L57" s="26"/>
      <c r="M57" s="26"/>
      <c r="N57" s="102"/>
      <c r="O57" s="102"/>
      <c r="P57" s="102"/>
      <c r="Q57" s="102"/>
      <c r="R57" s="102"/>
    </row>
    <row r="58" spans="3:18" ht="13.5">
      <c r="C58" s="102"/>
      <c r="D58" s="102"/>
      <c r="E58" s="102"/>
      <c r="F58" s="102"/>
      <c r="K58" s="27"/>
      <c r="L58" s="27"/>
      <c r="M58" s="27"/>
      <c r="N58" s="102"/>
      <c r="O58" s="102"/>
      <c r="P58" s="102"/>
      <c r="Q58" s="102"/>
      <c r="R58" s="102"/>
    </row>
  </sheetData>
  <mergeCells count="59">
    <mergeCell ref="A20:B20"/>
    <mergeCell ref="K16:N16"/>
    <mergeCell ref="M17:N17"/>
    <mergeCell ref="G49:J49"/>
    <mergeCell ref="K17:L17"/>
    <mergeCell ref="G16:J16"/>
    <mergeCell ref="G38:H38"/>
    <mergeCell ref="I38:J38"/>
    <mergeCell ref="A49:B50"/>
    <mergeCell ref="A41:B41"/>
    <mergeCell ref="A43:B43"/>
    <mergeCell ref="A42:B42"/>
    <mergeCell ref="A44:B44"/>
    <mergeCell ref="A37:B38"/>
    <mergeCell ref="I50:J50"/>
    <mergeCell ref="E5:F5"/>
    <mergeCell ref="C5:D5"/>
    <mergeCell ref="E17:F17"/>
    <mergeCell ref="E38:F38"/>
    <mergeCell ref="C50:D50"/>
    <mergeCell ref="E50:F50"/>
    <mergeCell ref="C49:F49"/>
    <mergeCell ref="C38:D38"/>
    <mergeCell ref="G50:H50"/>
    <mergeCell ref="G4:J4"/>
    <mergeCell ref="G17:H17"/>
    <mergeCell ref="I17:J17"/>
    <mergeCell ref="I5:J5"/>
    <mergeCell ref="G5:H5"/>
    <mergeCell ref="A25:B26"/>
    <mergeCell ref="A28:B28"/>
    <mergeCell ref="A40:B40"/>
    <mergeCell ref="C4:F4"/>
    <mergeCell ref="A8:B8"/>
    <mergeCell ref="A9:B9"/>
    <mergeCell ref="A10:B10"/>
    <mergeCell ref="A4:B5"/>
    <mergeCell ref="A7:B7"/>
    <mergeCell ref="A31:B31"/>
    <mergeCell ref="A16:B17"/>
    <mergeCell ref="G37:J37"/>
    <mergeCell ref="C16:F16"/>
    <mergeCell ref="C37:F37"/>
    <mergeCell ref="C25:F25"/>
    <mergeCell ref="C26:D26"/>
    <mergeCell ref="E26:F26"/>
    <mergeCell ref="C17:D17"/>
    <mergeCell ref="A30:B30"/>
    <mergeCell ref="A29:B29"/>
    <mergeCell ref="A55:B55"/>
    <mergeCell ref="A54:B54"/>
    <mergeCell ref="A11:B11"/>
    <mergeCell ref="A23:B23"/>
    <mergeCell ref="A32:B32"/>
    <mergeCell ref="A19:B19"/>
    <mergeCell ref="A21:B21"/>
    <mergeCell ref="A22:B22"/>
    <mergeCell ref="A52:B52"/>
    <mergeCell ref="A53:B53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Header>&amp;L&amp;8 210　　　議会 ・ 行財政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0"/>
  <sheetViews>
    <sheetView tabSelected="1" workbookViewId="0" topLeftCell="A1">
      <selection activeCell="U16" sqref="U16"/>
    </sheetView>
  </sheetViews>
  <sheetFormatPr defaultColWidth="9.00390625" defaultRowHeight="13.5"/>
  <cols>
    <col min="1" max="2" width="3.625" style="102" customWidth="1"/>
    <col min="3" max="3" width="6.125" style="102" customWidth="1"/>
    <col min="4" max="4" width="3.625" style="102" customWidth="1"/>
    <col min="5" max="5" width="4.125" style="102" customWidth="1"/>
    <col min="6" max="6" width="6.125" style="102" customWidth="1"/>
    <col min="7" max="7" width="3.625" style="102" customWidth="1"/>
    <col min="8" max="8" width="4.125" style="102" customWidth="1"/>
    <col min="9" max="9" width="6.125" style="102" customWidth="1"/>
    <col min="10" max="10" width="3.625" style="102" customWidth="1"/>
    <col min="11" max="11" width="4.125" style="102" customWidth="1"/>
    <col min="12" max="12" width="6.125" style="102" customWidth="1"/>
    <col min="13" max="13" width="3.625" style="102" customWidth="1"/>
    <col min="14" max="14" width="4.125" style="102" customWidth="1"/>
    <col min="15" max="15" width="6.125" style="102" customWidth="1"/>
    <col min="16" max="16" width="3.625" style="102" customWidth="1"/>
    <col min="17" max="17" width="4.125" style="102" customWidth="1"/>
    <col min="18" max="18" width="6.125" style="102" customWidth="1"/>
    <col min="19" max="19" width="3.625" style="102" customWidth="1"/>
    <col min="20" max="20" width="4.125" style="102" customWidth="1"/>
    <col min="21" max="16384" width="9.00390625" style="102" customWidth="1"/>
  </cols>
  <sheetData>
    <row r="1" spans="1:20" s="96" customFormat="1" ht="26.2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22.5" customHeight="1">
      <c r="A2" s="31" t="s">
        <v>94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3.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s="103" customFormat="1" ht="15" customHeight="1">
      <c r="A4" s="193" t="s">
        <v>2</v>
      </c>
      <c r="B4" s="187"/>
      <c r="C4" s="193" t="s">
        <v>4</v>
      </c>
      <c r="D4" s="187"/>
      <c r="E4" s="187"/>
      <c r="F4" s="187"/>
      <c r="G4" s="187"/>
      <c r="H4" s="187"/>
      <c r="I4" s="187" t="s">
        <v>43</v>
      </c>
      <c r="J4" s="187"/>
      <c r="K4" s="187"/>
      <c r="L4" s="187"/>
      <c r="M4" s="187"/>
      <c r="N4" s="187"/>
      <c r="O4" s="187" t="s">
        <v>44</v>
      </c>
      <c r="P4" s="187"/>
      <c r="Q4" s="187"/>
      <c r="R4" s="187"/>
      <c r="S4" s="187"/>
      <c r="T4" s="189"/>
    </row>
    <row r="5" spans="1:20" s="103" customFormat="1" ht="15" customHeight="1">
      <c r="A5" s="194"/>
      <c r="B5" s="190"/>
      <c r="C5" s="232" t="s">
        <v>125</v>
      </c>
      <c r="D5" s="233"/>
      <c r="E5" s="233"/>
      <c r="F5" s="233" t="s">
        <v>126</v>
      </c>
      <c r="G5" s="233"/>
      <c r="H5" s="233"/>
      <c r="I5" s="232" t="s">
        <v>125</v>
      </c>
      <c r="J5" s="233"/>
      <c r="K5" s="233"/>
      <c r="L5" s="233" t="s">
        <v>126</v>
      </c>
      <c r="M5" s="233"/>
      <c r="N5" s="233"/>
      <c r="O5" s="232" t="s">
        <v>125</v>
      </c>
      <c r="P5" s="233"/>
      <c r="Q5" s="233"/>
      <c r="R5" s="233" t="s">
        <v>126</v>
      </c>
      <c r="S5" s="233"/>
      <c r="T5" s="233"/>
    </row>
    <row r="6" spans="1:20" s="103" customFormat="1" ht="5.25" customHeight="1">
      <c r="A6" s="75"/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s="103" customFormat="1" ht="18" customHeight="1">
      <c r="A7" s="185">
        <v>17</v>
      </c>
      <c r="B7" s="197"/>
      <c r="C7" s="228">
        <v>1068</v>
      </c>
      <c r="D7" s="227"/>
      <c r="E7" s="227"/>
      <c r="F7" s="227">
        <v>7805</v>
      </c>
      <c r="G7" s="227"/>
      <c r="H7" s="227"/>
      <c r="I7" s="227">
        <v>1065</v>
      </c>
      <c r="J7" s="227"/>
      <c r="K7" s="227"/>
      <c r="L7" s="227">
        <v>7595</v>
      </c>
      <c r="M7" s="227"/>
      <c r="N7" s="227"/>
      <c r="O7" s="227">
        <v>3</v>
      </c>
      <c r="P7" s="227"/>
      <c r="Q7" s="227"/>
      <c r="R7" s="227">
        <v>210</v>
      </c>
      <c r="S7" s="227"/>
      <c r="T7" s="227"/>
    </row>
    <row r="8" spans="1:20" s="103" customFormat="1" ht="18" customHeight="1">
      <c r="A8" s="185">
        <v>18</v>
      </c>
      <c r="B8" s="197"/>
      <c r="C8" s="228">
        <v>1031</v>
      </c>
      <c r="D8" s="227"/>
      <c r="E8" s="227"/>
      <c r="F8" s="227">
        <v>7252</v>
      </c>
      <c r="G8" s="227"/>
      <c r="H8" s="227"/>
      <c r="I8" s="227">
        <v>1029</v>
      </c>
      <c r="J8" s="227"/>
      <c r="K8" s="227"/>
      <c r="L8" s="227">
        <v>7130</v>
      </c>
      <c r="M8" s="227"/>
      <c r="N8" s="227"/>
      <c r="O8" s="227">
        <v>2</v>
      </c>
      <c r="P8" s="227"/>
      <c r="Q8" s="227"/>
      <c r="R8" s="227">
        <v>122</v>
      </c>
      <c r="S8" s="227"/>
      <c r="T8" s="227"/>
    </row>
    <row r="9" spans="1:20" s="103" customFormat="1" ht="18" customHeight="1">
      <c r="A9" s="185">
        <v>19</v>
      </c>
      <c r="B9" s="197"/>
      <c r="C9" s="228">
        <v>950</v>
      </c>
      <c r="D9" s="227"/>
      <c r="E9" s="227"/>
      <c r="F9" s="227">
        <v>6628</v>
      </c>
      <c r="G9" s="227"/>
      <c r="H9" s="227"/>
      <c r="I9" s="227">
        <v>949</v>
      </c>
      <c r="J9" s="227"/>
      <c r="K9" s="227"/>
      <c r="L9" s="227">
        <v>6602</v>
      </c>
      <c r="M9" s="227"/>
      <c r="N9" s="227"/>
      <c r="O9" s="227">
        <v>1</v>
      </c>
      <c r="P9" s="227"/>
      <c r="Q9" s="227"/>
      <c r="R9" s="227">
        <v>26</v>
      </c>
      <c r="S9" s="227"/>
      <c r="T9" s="227"/>
    </row>
    <row r="10" spans="1:20" s="103" customFormat="1" ht="18" customHeight="1">
      <c r="A10" s="185">
        <v>20</v>
      </c>
      <c r="B10" s="197"/>
      <c r="C10" s="228">
        <v>934</v>
      </c>
      <c r="D10" s="227"/>
      <c r="E10" s="227"/>
      <c r="F10" s="227">
        <v>6441</v>
      </c>
      <c r="G10" s="227"/>
      <c r="H10" s="227"/>
      <c r="I10" s="227">
        <v>932</v>
      </c>
      <c r="J10" s="227"/>
      <c r="K10" s="227"/>
      <c r="L10" s="227">
        <v>6433</v>
      </c>
      <c r="M10" s="227"/>
      <c r="N10" s="227"/>
      <c r="O10" s="227">
        <v>2</v>
      </c>
      <c r="P10" s="227"/>
      <c r="Q10" s="227"/>
      <c r="R10" s="227">
        <v>8</v>
      </c>
      <c r="S10" s="227"/>
      <c r="T10" s="227"/>
    </row>
    <row r="11" spans="1:20" ht="18" customHeight="1">
      <c r="A11" s="191">
        <v>21</v>
      </c>
      <c r="B11" s="231"/>
      <c r="C11" s="241">
        <f>I11+O11</f>
        <v>1095</v>
      </c>
      <c r="D11" s="238"/>
      <c r="E11" s="238"/>
      <c r="F11" s="238">
        <f>L11+R11</f>
        <v>6893</v>
      </c>
      <c r="G11" s="238"/>
      <c r="H11" s="238"/>
      <c r="I11" s="238">
        <v>1094</v>
      </c>
      <c r="J11" s="238"/>
      <c r="K11" s="238"/>
      <c r="L11" s="238">
        <v>6876</v>
      </c>
      <c r="M11" s="238"/>
      <c r="N11" s="238"/>
      <c r="O11" s="238">
        <v>1</v>
      </c>
      <c r="P11" s="238"/>
      <c r="Q11" s="238"/>
      <c r="R11" s="238">
        <v>17</v>
      </c>
      <c r="S11" s="238"/>
      <c r="T11" s="238"/>
    </row>
    <row r="12" spans="1:20" ht="5.25" customHeight="1">
      <c r="A12" s="229"/>
      <c r="B12" s="230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ht="13.5">
      <c r="A13" s="40" t="s">
        <v>109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3.5">
      <c r="A14" s="73" t="s">
        <v>124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8" spans="1:20" ht="22.5" customHeight="1">
      <c r="A18" s="31" t="s">
        <v>93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19" ht="13.5">
      <c r="A19" s="6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20" s="103" customFormat="1" ht="15" customHeight="1">
      <c r="A20" s="193" t="s">
        <v>2</v>
      </c>
      <c r="B20" s="187"/>
      <c r="C20" s="193" t="s">
        <v>45</v>
      </c>
      <c r="D20" s="187"/>
      <c r="E20" s="187"/>
      <c r="F20" s="187" t="s">
        <v>46</v>
      </c>
      <c r="G20" s="187"/>
      <c r="H20" s="187"/>
      <c r="I20" s="187" t="s">
        <v>47</v>
      </c>
      <c r="J20" s="187"/>
      <c r="K20" s="187"/>
      <c r="L20" s="187" t="s">
        <v>48</v>
      </c>
      <c r="M20" s="187"/>
      <c r="N20" s="187"/>
      <c r="O20" s="187" t="s">
        <v>49</v>
      </c>
      <c r="P20" s="187"/>
      <c r="Q20" s="187"/>
      <c r="R20" s="187" t="s">
        <v>50</v>
      </c>
      <c r="S20" s="187"/>
      <c r="T20" s="189"/>
    </row>
    <row r="21" spans="1:20" s="103" customFormat="1" ht="15" customHeight="1">
      <c r="A21" s="194"/>
      <c r="B21" s="190"/>
      <c r="C21" s="44" t="s">
        <v>7</v>
      </c>
      <c r="D21" s="190" t="s">
        <v>8</v>
      </c>
      <c r="E21" s="190"/>
      <c r="F21" s="47" t="s">
        <v>7</v>
      </c>
      <c r="G21" s="190" t="s">
        <v>8</v>
      </c>
      <c r="H21" s="190"/>
      <c r="I21" s="47" t="s">
        <v>7</v>
      </c>
      <c r="J21" s="190" t="s">
        <v>8</v>
      </c>
      <c r="K21" s="190"/>
      <c r="L21" s="47" t="s">
        <v>42</v>
      </c>
      <c r="M21" s="190" t="s">
        <v>8</v>
      </c>
      <c r="N21" s="190"/>
      <c r="O21" s="47" t="s">
        <v>7</v>
      </c>
      <c r="P21" s="190" t="s">
        <v>8</v>
      </c>
      <c r="Q21" s="190"/>
      <c r="R21" s="47" t="s">
        <v>7</v>
      </c>
      <c r="S21" s="190" t="s">
        <v>8</v>
      </c>
      <c r="T21" s="225"/>
    </row>
    <row r="22" spans="1:20" s="103" customFormat="1" ht="5.25" customHeight="1">
      <c r="A22" s="79"/>
      <c r="B22" s="80"/>
      <c r="C22" s="59"/>
      <c r="D22" s="188"/>
      <c r="E22" s="188"/>
      <c r="F22" s="59"/>
      <c r="G22" s="59"/>
      <c r="H22" s="59"/>
      <c r="I22" s="59"/>
      <c r="J22" s="59"/>
      <c r="K22" s="59"/>
      <c r="L22" s="64"/>
      <c r="M22" s="64"/>
      <c r="N22" s="59"/>
      <c r="O22" s="59"/>
      <c r="P22" s="59"/>
      <c r="Q22" s="59"/>
      <c r="R22" s="79"/>
      <c r="S22" s="210"/>
      <c r="T22" s="210"/>
    </row>
    <row r="23" spans="1:20" s="103" customFormat="1" ht="18" customHeight="1">
      <c r="A23" s="185">
        <v>17</v>
      </c>
      <c r="B23" s="197"/>
      <c r="C23" s="67">
        <v>1468</v>
      </c>
      <c r="D23" s="235">
        <v>25626</v>
      </c>
      <c r="E23" s="235"/>
      <c r="F23" s="67">
        <v>1446</v>
      </c>
      <c r="G23" s="226">
        <v>22172</v>
      </c>
      <c r="H23" s="226"/>
      <c r="I23" s="67">
        <v>1081</v>
      </c>
      <c r="J23" s="226">
        <v>14093</v>
      </c>
      <c r="K23" s="226"/>
      <c r="L23" s="66">
        <v>1736</v>
      </c>
      <c r="M23" s="226">
        <v>26943</v>
      </c>
      <c r="N23" s="226"/>
      <c r="O23" s="67">
        <v>2363</v>
      </c>
      <c r="P23" s="226">
        <v>42570</v>
      </c>
      <c r="Q23" s="226"/>
      <c r="R23" s="78">
        <v>1597</v>
      </c>
      <c r="S23" s="234">
        <v>27747</v>
      </c>
      <c r="T23" s="234"/>
    </row>
    <row r="24" spans="1:20" s="103" customFormat="1" ht="18" customHeight="1">
      <c r="A24" s="185">
        <v>18</v>
      </c>
      <c r="B24" s="186"/>
      <c r="C24" s="67">
        <v>1386</v>
      </c>
      <c r="D24" s="235">
        <v>24025</v>
      </c>
      <c r="E24" s="235"/>
      <c r="F24" s="67">
        <v>1391</v>
      </c>
      <c r="G24" s="226">
        <v>22022</v>
      </c>
      <c r="H24" s="226"/>
      <c r="I24" s="67">
        <v>1011</v>
      </c>
      <c r="J24" s="226">
        <v>12455</v>
      </c>
      <c r="K24" s="226"/>
      <c r="L24" s="66">
        <v>1730</v>
      </c>
      <c r="M24" s="226">
        <v>27153</v>
      </c>
      <c r="N24" s="226"/>
      <c r="O24" s="67">
        <v>2287</v>
      </c>
      <c r="P24" s="226">
        <v>44088</v>
      </c>
      <c r="Q24" s="226"/>
      <c r="R24" s="78">
        <v>1526</v>
      </c>
      <c r="S24" s="234">
        <v>27153</v>
      </c>
      <c r="T24" s="234"/>
    </row>
    <row r="25" spans="1:20" s="103" customFormat="1" ht="18" customHeight="1">
      <c r="A25" s="185">
        <v>19</v>
      </c>
      <c r="B25" s="205"/>
      <c r="C25" s="67">
        <v>1438</v>
      </c>
      <c r="D25" s="235">
        <v>25715</v>
      </c>
      <c r="E25" s="235"/>
      <c r="F25" s="67">
        <v>1407</v>
      </c>
      <c r="G25" s="226">
        <v>21185</v>
      </c>
      <c r="H25" s="226"/>
      <c r="I25" s="67">
        <v>996</v>
      </c>
      <c r="J25" s="226">
        <v>12814</v>
      </c>
      <c r="K25" s="226"/>
      <c r="L25" s="66">
        <v>1680</v>
      </c>
      <c r="M25" s="226">
        <v>27849</v>
      </c>
      <c r="N25" s="226"/>
      <c r="O25" s="67">
        <v>2354</v>
      </c>
      <c r="P25" s="226">
        <v>41903</v>
      </c>
      <c r="Q25" s="226"/>
      <c r="R25" s="78">
        <v>1669</v>
      </c>
      <c r="S25" s="234">
        <v>30141</v>
      </c>
      <c r="T25" s="234"/>
    </row>
    <row r="26" spans="1:20" s="103" customFormat="1" ht="18" customHeight="1">
      <c r="A26" s="185">
        <v>20</v>
      </c>
      <c r="B26" s="205"/>
      <c r="C26" s="67">
        <v>1326</v>
      </c>
      <c r="D26" s="235">
        <v>23651</v>
      </c>
      <c r="E26" s="235"/>
      <c r="F26" s="67">
        <v>1475</v>
      </c>
      <c r="G26" s="226">
        <v>22537</v>
      </c>
      <c r="H26" s="226"/>
      <c r="I26" s="67">
        <v>1012</v>
      </c>
      <c r="J26" s="226">
        <v>12479</v>
      </c>
      <c r="K26" s="226"/>
      <c r="L26" s="66">
        <v>1665</v>
      </c>
      <c r="M26" s="226">
        <v>27949</v>
      </c>
      <c r="N26" s="226"/>
      <c r="O26" s="67">
        <v>2303</v>
      </c>
      <c r="P26" s="226">
        <v>43668</v>
      </c>
      <c r="Q26" s="226"/>
      <c r="R26" s="78">
        <v>1700</v>
      </c>
      <c r="S26" s="234">
        <v>30672</v>
      </c>
      <c r="T26" s="234"/>
    </row>
    <row r="27" spans="1:20" ht="18" customHeight="1">
      <c r="A27" s="191">
        <v>21</v>
      </c>
      <c r="B27" s="200"/>
      <c r="C27" s="253">
        <v>1348</v>
      </c>
      <c r="D27" s="254">
        <v>24154</v>
      </c>
      <c r="E27" s="254"/>
      <c r="F27" s="1">
        <v>1572</v>
      </c>
      <c r="G27" s="221">
        <v>23338</v>
      </c>
      <c r="H27" s="221"/>
      <c r="I27" s="1">
        <v>1085</v>
      </c>
      <c r="J27" s="221">
        <v>13490</v>
      </c>
      <c r="K27" s="221"/>
      <c r="L27" s="10">
        <v>1770</v>
      </c>
      <c r="M27" s="221">
        <v>29653</v>
      </c>
      <c r="N27" s="221"/>
      <c r="O27" s="1">
        <v>2339</v>
      </c>
      <c r="P27" s="221">
        <v>41861</v>
      </c>
      <c r="Q27" s="221"/>
      <c r="R27" s="1">
        <v>1690</v>
      </c>
      <c r="S27" s="254">
        <v>30382</v>
      </c>
      <c r="T27" s="254"/>
    </row>
    <row r="28" spans="1:20" ht="4.5" customHeight="1">
      <c r="A28" s="191"/>
      <c r="B28" s="110"/>
      <c r="C28" s="27"/>
      <c r="D28" s="115"/>
      <c r="E28" s="115"/>
      <c r="F28" s="27"/>
      <c r="G28" s="27"/>
      <c r="H28" s="27"/>
      <c r="I28" s="27"/>
      <c r="J28" s="27"/>
      <c r="K28" s="27"/>
      <c r="L28" s="26"/>
      <c r="M28" s="26"/>
      <c r="N28" s="27"/>
      <c r="O28" s="27"/>
      <c r="P28" s="27"/>
      <c r="Q28" s="27"/>
      <c r="R28" s="27"/>
      <c r="S28" s="115"/>
      <c r="T28" s="115"/>
    </row>
    <row r="29" spans="1:24" s="103" customFormat="1" ht="15" customHeight="1">
      <c r="A29" s="193" t="s">
        <v>2</v>
      </c>
      <c r="B29" s="187"/>
      <c r="C29" s="193" t="s">
        <v>51</v>
      </c>
      <c r="D29" s="187"/>
      <c r="E29" s="187"/>
      <c r="F29" s="187" t="s">
        <v>52</v>
      </c>
      <c r="G29" s="187"/>
      <c r="H29" s="187"/>
      <c r="I29" s="187" t="s">
        <v>53</v>
      </c>
      <c r="J29" s="187"/>
      <c r="K29" s="187"/>
      <c r="L29" s="187" t="s">
        <v>54</v>
      </c>
      <c r="M29" s="187"/>
      <c r="N29" s="187"/>
      <c r="O29" s="187" t="s">
        <v>55</v>
      </c>
      <c r="P29" s="187"/>
      <c r="Q29" s="189"/>
      <c r="R29" s="156"/>
      <c r="S29" s="156"/>
      <c r="T29" s="156"/>
      <c r="U29" s="109"/>
      <c r="V29" s="128"/>
      <c r="W29" s="128"/>
      <c r="X29" s="109"/>
    </row>
    <row r="30" spans="1:23" s="103" customFormat="1" ht="15" customHeight="1">
      <c r="A30" s="194"/>
      <c r="B30" s="190"/>
      <c r="C30" s="44" t="s">
        <v>7</v>
      </c>
      <c r="D30" s="190" t="s">
        <v>8</v>
      </c>
      <c r="E30" s="190"/>
      <c r="F30" s="47" t="s">
        <v>7</v>
      </c>
      <c r="G30" s="190" t="s">
        <v>8</v>
      </c>
      <c r="H30" s="190"/>
      <c r="I30" s="47" t="s">
        <v>7</v>
      </c>
      <c r="J30" s="190" t="s">
        <v>8</v>
      </c>
      <c r="K30" s="190"/>
      <c r="L30" s="47" t="s">
        <v>7</v>
      </c>
      <c r="M30" s="190" t="s">
        <v>8</v>
      </c>
      <c r="N30" s="190"/>
      <c r="O30" s="47" t="s">
        <v>42</v>
      </c>
      <c r="P30" s="190" t="s">
        <v>8</v>
      </c>
      <c r="Q30" s="225"/>
      <c r="R30" s="109"/>
      <c r="S30" s="109"/>
      <c r="T30" s="109"/>
      <c r="V30" s="130"/>
      <c r="W30" s="130"/>
    </row>
    <row r="31" spans="1:23" s="103" customFormat="1" ht="3.75" customHeight="1">
      <c r="A31" s="79"/>
      <c r="B31" s="80"/>
      <c r="C31" s="59"/>
      <c r="D31" s="59"/>
      <c r="E31" s="59"/>
      <c r="F31" s="59"/>
      <c r="G31" s="188"/>
      <c r="H31" s="188"/>
      <c r="I31" s="59"/>
      <c r="J31" s="59"/>
      <c r="K31" s="59"/>
      <c r="L31" s="59"/>
      <c r="M31" s="59"/>
      <c r="N31" s="59"/>
      <c r="O31" s="64"/>
      <c r="P31" s="64"/>
      <c r="Q31" s="59"/>
      <c r="V31" s="130"/>
      <c r="W31" s="130"/>
    </row>
    <row r="32" spans="1:17" s="103" customFormat="1" ht="18" customHeight="1">
      <c r="A32" s="185">
        <v>17</v>
      </c>
      <c r="B32" s="197"/>
      <c r="C32" s="67">
        <v>1100</v>
      </c>
      <c r="D32" s="226">
        <v>18235</v>
      </c>
      <c r="E32" s="226"/>
      <c r="F32" s="67">
        <v>1913</v>
      </c>
      <c r="G32" s="235">
        <v>27074</v>
      </c>
      <c r="H32" s="235"/>
      <c r="I32" s="67">
        <v>2148</v>
      </c>
      <c r="J32" s="226">
        <v>28117</v>
      </c>
      <c r="K32" s="226"/>
      <c r="L32" s="67">
        <v>604</v>
      </c>
      <c r="M32" s="226">
        <v>12356</v>
      </c>
      <c r="N32" s="226"/>
      <c r="O32" s="66">
        <v>1919</v>
      </c>
      <c r="P32" s="226">
        <v>35256</v>
      </c>
      <c r="Q32" s="226"/>
    </row>
    <row r="33" spans="1:17" s="103" customFormat="1" ht="18" customHeight="1">
      <c r="A33" s="185">
        <v>18</v>
      </c>
      <c r="B33" s="186"/>
      <c r="C33" s="67">
        <v>1158</v>
      </c>
      <c r="D33" s="226">
        <v>19204</v>
      </c>
      <c r="E33" s="226"/>
      <c r="F33" s="67">
        <v>2068</v>
      </c>
      <c r="G33" s="235">
        <v>28888</v>
      </c>
      <c r="H33" s="235"/>
      <c r="I33" s="67">
        <v>2199</v>
      </c>
      <c r="J33" s="226">
        <v>29484</v>
      </c>
      <c r="K33" s="226"/>
      <c r="L33" s="67">
        <v>611</v>
      </c>
      <c r="M33" s="226">
        <v>11206</v>
      </c>
      <c r="N33" s="226"/>
      <c r="O33" s="66">
        <v>1993</v>
      </c>
      <c r="P33" s="226">
        <v>36272</v>
      </c>
      <c r="Q33" s="226"/>
    </row>
    <row r="34" spans="1:17" s="103" customFormat="1" ht="18" customHeight="1">
      <c r="A34" s="185">
        <v>19</v>
      </c>
      <c r="B34" s="205"/>
      <c r="C34" s="67">
        <v>1145</v>
      </c>
      <c r="D34" s="226">
        <v>18576</v>
      </c>
      <c r="E34" s="226"/>
      <c r="F34" s="67">
        <v>2146</v>
      </c>
      <c r="G34" s="235">
        <v>30456</v>
      </c>
      <c r="H34" s="235"/>
      <c r="I34" s="67">
        <v>2196</v>
      </c>
      <c r="J34" s="226">
        <v>30498</v>
      </c>
      <c r="K34" s="226"/>
      <c r="L34" s="67">
        <v>678</v>
      </c>
      <c r="M34" s="226">
        <v>12899</v>
      </c>
      <c r="N34" s="226"/>
      <c r="O34" s="66">
        <v>2022</v>
      </c>
      <c r="P34" s="226">
        <v>35745</v>
      </c>
      <c r="Q34" s="226"/>
    </row>
    <row r="35" spans="1:17" s="103" customFormat="1" ht="18" customHeight="1">
      <c r="A35" s="185">
        <v>20</v>
      </c>
      <c r="B35" s="205"/>
      <c r="C35" s="67">
        <v>1146</v>
      </c>
      <c r="D35" s="226">
        <v>19082</v>
      </c>
      <c r="E35" s="226"/>
      <c r="F35" s="67">
        <v>2160</v>
      </c>
      <c r="G35" s="235">
        <v>29431</v>
      </c>
      <c r="H35" s="235"/>
      <c r="I35" s="67">
        <v>2055</v>
      </c>
      <c r="J35" s="220">
        <v>30649</v>
      </c>
      <c r="K35" s="220"/>
      <c r="L35" s="78">
        <v>705</v>
      </c>
      <c r="M35" s="220">
        <v>13142</v>
      </c>
      <c r="N35" s="220"/>
      <c r="O35" s="65">
        <v>2229</v>
      </c>
      <c r="P35" s="226">
        <v>40208</v>
      </c>
      <c r="Q35" s="226"/>
    </row>
    <row r="36" spans="1:17" ht="18" customHeight="1">
      <c r="A36" s="191">
        <v>21</v>
      </c>
      <c r="B36" s="200"/>
      <c r="C36" s="253">
        <v>1117</v>
      </c>
      <c r="D36" s="221">
        <v>18786</v>
      </c>
      <c r="E36" s="221"/>
      <c r="F36" s="1">
        <v>2141</v>
      </c>
      <c r="G36" s="254">
        <v>29218</v>
      </c>
      <c r="H36" s="254"/>
      <c r="I36" s="1">
        <v>2015</v>
      </c>
      <c r="J36" s="221">
        <v>30031</v>
      </c>
      <c r="K36" s="221"/>
      <c r="L36" s="1">
        <v>721</v>
      </c>
      <c r="M36" s="221">
        <v>12995</v>
      </c>
      <c r="N36" s="221"/>
      <c r="O36" s="10">
        <v>2193</v>
      </c>
      <c r="P36" s="221">
        <v>40350</v>
      </c>
      <c r="Q36" s="221"/>
    </row>
    <row r="37" spans="1:17" ht="5.25" customHeight="1">
      <c r="A37" s="153"/>
      <c r="B37" s="154"/>
      <c r="C37" s="27"/>
      <c r="D37" s="27"/>
      <c r="E37" s="27"/>
      <c r="G37" s="236"/>
      <c r="H37" s="236"/>
      <c r="J37" s="27"/>
      <c r="K37" s="27"/>
      <c r="L37" s="27"/>
      <c r="M37" s="27"/>
      <c r="N37" s="27"/>
      <c r="O37" s="25"/>
      <c r="P37" s="25"/>
      <c r="Q37" s="26"/>
    </row>
    <row r="38" spans="1:17" ht="13.5">
      <c r="A38" s="141"/>
      <c r="B38" s="14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06"/>
    </row>
    <row r="39" spans="1:20" ht="13.5">
      <c r="A39" s="141"/>
      <c r="B39" s="14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141"/>
      <c r="S39" s="141"/>
      <c r="T39" s="141"/>
    </row>
    <row r="40" spans="1:20" ht="13.5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</row>
  </sheetData>
  <mergeCells count="148">
    <mergeCell ref="J26:K26"/>
    <mergeCell ref="G31:H31"/>
    <mergeCell ref="G26:H26"/>
    <mergeCell ref="D30:E30"/>
    <mergeCell ref="C29:E29"/>
    <mergeCell ref="G30:H30"/>
    <mergeCell ref="P21:Q21"/>
    <mergeCell ref="M32:N32"/>
    <mergeCell ref="J32:K32"/>
    <mergeCell ref="J21:K21"/>
    <mergeCell ref="P24:Q24"/>
    <mergeCell ref="P23:Q23"/>
    <mergeCell ref="M23:N23"/>
    <mergeCell ref="J25:K25"/>
    <mergeCell ref="J24:K24"/>
    <mergeCell ref="D32:E32"/>
    <mergeCell ref="J35:K35"/>
    <mergeCell ref="J34:K34"/>
    <mergeCell ref="J33:K33"/>
    <mergeCell ref="P32:Q32"/>
    <mergeCell ref="P30:Q30"/>
    <mergeCell ref="M26:N26"/>
    <mergeCell ref="P26:Q26"/>
    <mergeCell ref="M30:N30"/>
    <mergeCell ref="L29:N29"/>
    <mergeCell ref="O29:Q29"/>
    <mergeCell ref="P27:Q27"/>
    <mergeCell ref="A33:B33"/>
    <mergeCell ref="A34:B34"/>
    <mergeCell ref="P35:Q35"/>
    <mergeCell ref="P34:Q34"/>
    <mergeCell ref="P33:Q33"/>
    <mergeCell ref="D35:E35"/>
    <mergeCell ref="D34:E34"/>
    <mergeCell ref="D33:E33"/>
    <mergeCell ref="S22:T22"/>
    <mergeCell ref="R8:T8"/>
    <mergeCell ref="L9:N9"/>
    <mergeCell ref="O9:Q9"/>
    <mergeCell ref="R9:T9"/>
    <mergeCell ref="L8:N8"/>
    <mergeCell ref="O8:Q8"/>
    <mergeCell ref="S21:T21"/>
    <mergeCell ref="O20:Q20"/>
    <mergeCell ref="M21:N21"/>
    <mergeCell ref="I8:K8"/>
    <mergeCell ref="I9:K9"/>
    <mergeCell ref="A20:B21"/>
    <mergeCell ref="G21:H21"/>
    <mergeCell ref="F20:H20"/>
    <mergeCell ref="A35:B35"/>
    <mergeCell ref="A26:B26"/>
    <mergeCell ref="A29:B30"/>
    <mergeCell ref="A32:B32"/>
    <mergeCell ref="F7:H7"/>
    <mergeCell ref="C8:E8"/>
    <mergeCell ref="A7:B7"/>
    <mergeCell ref="A8:B8"/>
    <mergeCell ref="G32:H32"/>
    <mergeCell ref="F8:H8"/>
    <mergeCell ref="D24:E24"/>
    <mergeCell ref="G33:H33"/>
    <mergeCell ref="G34:H34"/>
    <mergeCell ref="G35:H35"/>
    <mergeCell ref="G37:H37"/>
    <mergeCell ref="A9:B9"/>
    <mergeCell ref="A28:B28"/>
    <mergeCell ref="F29:H29"/>
    <mergeCell ref="D28:E28"/>
    <mergeCell ref="G25:H25"/>
    <mergeCell ref="G24:H24"/>
    <mergeCell ref="D27:E27"/>
    <mergeCell ref="G27:H27"/>
    <mergeCell ref="J27:K27"/>
    <mergeCell ref="M27:N27"/>
    <mergeCell ref="M35:N35"/>
    <mergeCell ref="M34:N34"/>
    <mergeCell ref="M33:N33"/>
    <mergeCell ref="I29:K29"/>
    <mergeCell ref="J30:K30"/>
    <mergeCell ref="G23:H23"/>
    <mergeCell ref="M25:N25"/>
    <mergeCell ref="M24:N24"/>
    <mergeCell ref="D23:E23"/>
    <mergeCell ref="D25:E25"/>
    <mergeCell ref="J23:K23"/>
    <mergeCell ref="A25:B25"/>
    <mergeCell ref="S28:T28"/>
    <mergeCell ref="S24:T24"/>
    <mergeCell ref="S23:T23"/>
    <mergeCell ref="S25:T25"/>
    <mergeCell ref="S26:T26"/>
    <mergeCell ref="D26:E26"/>
    <mergeCell ref="A23:B23"/>
    <mergeCell ref="A24:B24"/>
    <mergeCell ref="P25:Q25"/>
    <mergeCell ref="A4:B5"/>
    <mergeCell ref="C20:E20"/>
    <mergeCell ref="L12:N12"/>
    <mergeCell ref="I12:K12"/>
    <mergeCell ref="C4:H4"/>
    <mergeCell ref="C12:E12"/>
    <mergeCell ref="F12:H12"/>
    <mergeCell ref="C7:E7"/>
    <mergeCell ref="C9:E9"/>
    <mergeCell ref="F9:H9"/>
    <mergeCell ref="I4:N4"/>
    <mergeCell ref="O4:T4"/>
    <mergeCell ref="C5:E5"/>
    <mergeCell ref="F5:H5"/>
    <mergeCell ref="I5:K5"/>
    <mergeCell ref="L5:N5"/>
    <mergeCell ref="O5:Q5"/>
    <mergeCell ref="R5:T5"/>
    <mergeCell ref="I7:K7"/>
    <mergeCell ref="R7:T7"/>
    <mergeCell ref="O7:Q7"/>
    <mergeCell ref="L7:N7"/>
    <mergeCell ref="A10:B10"/>
    <mergeCell ref="D22:E22"/>
    <mergeCell ref="L10:N10"/>
    <mergeCell ref="O10:Q10"/>
    <mergeCell ref="A12:B12"/>
    <mergeCell ref="A11:B11"/>
    <mergeCell ref="C11:E11"/>
    <mergeCell ref="F11:H11"/>
    <mergeCell ref="I11:K11"/>
    <mergeCell ref="L11:N11"/>
    <mergeCell ref="R10:T10"/>
    <mergeCell ref="C10:E10"/>
    <mergeCell ref="F10:H10"/>
    <mergeCell ref="I10:K10"/>
    <mergeCell ref="R20:T20"/>
    <mergeCell ref="L20:N20"/>
    <mergeCell ref="R12:T12"/>
    <mergeCell ref="D21:E21"/>
    <mergeCell ref="O12:Q12"/>
    <mergeCell ref="I20:K20"/>
    <mergeCell ref="O11:Q11"/>
    <mergeCell ref="R11:T11"/>
    <mergeCell ref="S27:T27"/>
    <mergeCell ref="A36:B36"/>
    <mergeCell ref="D36:E36"/>
    <mergeCell ref="G36:H36"/>
    <mergeCell ref="J36:K36"/>
    <mergeCell ref="M36:N36"/>
    <mergeCell ref="P36:Q36"/>
    <mergeCell ref="A27:B27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Header>&amp;R&amp;8議会 ・ 行財政　　　211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L56"/>
  <sheetViews>
    <sheetView workbookViewId="0" topLeftCell="A34">
      <selection activeCell="AA52" sqref="AA52"/>
    </sheetView>
  </sheetViews>
  <sheetFormatPr defaultColWidth="9.00390625" defaultRowHeight="13.5"/>
  <cols>
    <col min="1" max="2" width="3.625" style="102" customWidth="1"/>
    <col min="3" max="26" width="3.25390625" style="102" customWidth="1"/>
    <col min="27" max="38" width="3.625" style="102" customWidth="1"/>
    <col min="39" max="16384" width="9.00390625" style="102" customWidth="1"/>
  </cols>
  <sheetData>
    <row r="1" s="96" customFormat="1" ht="26.25" customHeight="1"/>
    <row r="2" spans="1:38" ht="22.5" customHeight="1">
      <c r="A2" s="29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1:26" ht="13.5" customHeight="1">
      <c r="A3" s="26"/>
      <c r="B3" s="26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103" customFormat="1" ht="13.5" customHeight="1">
      <c r="A4" s="193" t="s">
        <v>56</v>
      </c>
      <c r="B4" s="187"/>
      <c r="C4" s="248" t="s">
        <v>79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 t="s">
        <v>72</v>
      </c>
      <c r="V4" s="250"/>
      <c r="W4" s="250"/>
      <c r="X4" s="250"/>
      <c r="Y4" s="250"/>
      <c r="Z4" s="251"/>
    </row>
    <row r="5" spans="1:26" s="20" customFormat="1" ht="13.5" customHeight="1">
      <c r="A5" s="194"/>
      <c r="B5" s="190"/>
      <c r="C5" s="232" t="s">
        <v>6</v>
      </c>
      <c r="D5" s="233"/>
      <c r="E5" s="233"/>
      <c r="F5" s="233"/>
      <c r="G5" s="233"/>
      <c r="H5" s="233"/>
      <c r="I5" s="233" t="s">
        <v>70</v>
      </c>
      <c r="J5" s="233"/>
      <c r="K5" s="233"/>
      <c r="L5" s="233"/>
      <c r="M5" s="233"/>
      <c r="N5" s="233"/>
      <c r="O5" s="247" t="s">
        <v>71</v>
      </c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52"/>
    </row>
    <row r="6" spans="1:26" s="103" customFormat="1" ht="13.5" customHeight="1">
      <c r="A6" s="194"/>
      <c r="B6" s="190"/>
      <c r="C6" s="194" t="s">
        <v>68</v>
      </c>
      <c r="D6" s="190"/>
      <c r="E6" s="190"/>
      <c r="F6" s="190" t="s">
        <v>69</v>
      </c>
      <c r="G6" s="190"/>
      <c r="H6" s="190"/>
      <c r="I6" s="190" t="s">
        <v>68</v>
      </c>
      <c r="J6" s="190"/>
      <c r="K6" s="190"/>
      <c r="L6" s="190" t="s">
        <v>69</v>
      </c>
      <c r="M6" s="190"/>
      <c r="N6" s="190"/>
      <c r="O6" s="190" t="s">
        <v>68</v>
      </c>
      <c r="P6" s="190"/>
      <c r="Q6" s="190"/>
      <c r="R6" s="190" t="s">
        <v>69</v>
      </c>
      <c r="S6" s="190"/>
      <c r="T6" s="190"/>
      <c r="U6" s="190" t="s">
        <v>68</v>
      </c>
      <c r="V6" s="190"/>
      <c r="W6" s="190"/>
      <c r="X6" s="190" t="s">
        <v>69</v>
      </c>
      <c r="Y6" s="190"/>
      <c r="Z6" s="225"/>
    </row>
    <row r="7" spans="1:26" s="103" customFormat="1" ht="3" customHeight="1">
      <c r="A7" s="57"/>
      <c r="B7" s="58"/>
      <c r="C7" s="64"/>
      <c r="D7" s="79"/>
      <c r="E7" s="79"/>
      <c r="F7" s="79"/>
      <c r="G7" s="79"/>
      <c r="H7" s="79"/>
      <c r="I7" s="79"/>
      <c r="J7" s="79"/>
      <c r="K7" s="79"/>
      <c r="L7" s="79"/>
      <c r="M7" s="79"/>
      <c r="N7" s="64"/>
      <c r="O7" s="57"/>
      <c r="P7" s="64"/>
      <c r="Q7" s="64"/>
      <c r="R7" s="64"/>
      <c r="S7" s="64"/>
      <c r="T7" s="64"/>
      <c r="U7" s="79"/>
      <c r="V7" s="79"/>
      <c r="W7" s="79"/>
      <c r="X7" s="79"/>
      <c r="Y7" s="79"/>
      <c r="Z7" s="79"/>
    </row>
    <row r="8" spans="1:26" s="103" customFormat="1" ht="15" customHeight="1">
      <c r="A8" s="185">
        <v>17</v>
      </c>
      <c r="B8" s="197"/>
      <c r="C8" s="227">
        <v>13</v>
      </c>
      <c r="D8" s="227"/>
      <c r="E8" s="227"/>
      <c r="F8" s="227">
        <v>73</v>
      </c>
      <c r="G8" s="227"/>
      <c r="H8" s="227"/>
      <c r="I8" s="227">
        <v>8</v>
      </c>
      <c r="J8" s="227"/>
      <c r="K8" s="227"/>
      <c r="L8" s="227">
        <v>43</v>
      </c>
      <c r="M8" s="227"/>
      <c r="N8" s="227"/>
      <c r="O8" s="227">
        <v>5</v>
      </c>
      <c r="P8" s="227"/>
      <c r="Q8" s="227"/>
      <c r="R8" s="227">
        <v>30</v>
      </c>
      <c r="S8" s="227"/>
      <c r="T8" s="227"/>
      <c r="U8" s="227">
        <v>21</v>
      </c>
      <c r="V8" s="227"/>
      <c r="W8" s="227"/>
      <c r="X8" s="227">
        <v>61</v>
      </c>
      <c r="Y8" s="227"/>
      <c r="Z8" s="227"/>
    </row>
    <row r="9" spans="1:26" s="103" customFormat="1" ht="15" customHeight="1">
      <c r="A9" s="185">
        <v>18</v>
      </c>
      <c r="B9" s="197"/>
      <c r="C9" s="227">
        <v>11</v>
      </c>
      <c r="D9" s="227"/>
      <c r="E9" s="227"/>
      <c r="F9" s="227">
        <v>61</v>
      </c>
      <c r="G9" s="227"/>
      <c r="H9" s="227"/>
      <c r="I9" s="227">
        <v>8</v>
      </c>
      <c r="J9" s="227"/>
      <c r="K9" s="227"/>
      <c r="L9" s="227">
        <v>43</v>
      </c>
      <c r="M9" s="227"/>
      <c r="N9" s="227"/>
      <c r="O9" s="227">
        <v>3</v>
      </c>
      <c r="P9" s="227"/>
      <c r="Q9" s="227"/>
      <c r="R9" s="227">
        <v>18</v>
      </c>
      <c r="S9" s="227"/>
      <c r="T9" s="227"/>
      <c r="U9" s="227">
        <v>26</v>
      </c>
      <c r="V9" s="227"/>
      <c r="W9" s="227"/>
      <c r="X9" s="227">
        <v>77</v>
      </c>
      <c r="Y9" s="227"/>
      <c r="Z9" s="227"/>
    </row>
    <row r="10" spans="1:26" s="103" customFormat="1" ht="15" customHeight="1">
      <c r="A10" s="185">
        <v>19</v>
      </c>
      <c r="B10" s="197"/>
      <c r="C10" s="227">
        <v>13</v>
      </c>
      <c r="D10" s="227"/>
      <c r="E10" s="227"/>
      <c r="F10" s="227">
        <v>70</v>
      </c>
      <c r="G10" s="227"/>
      <c r="H10" s="227"/>
      <c r="I10" s="227">
        <v>13</v>
      </c>
      <c r="J10" s="227"/>
      <c r="K10" s="227"/>
      <c r="L10" s="227">
        <v>70</v>
      </c>
      <c r="M10" s="227"/>
      <c r="N10" s="227"/>
      <c r="O10" s="227" t="s">
        <v>139</v>
      </c>
      <c r="P10" s="227"/>
      <c r="Q10" s="227"/>
      <c r="R10" s="227" t="s">
        <v>139</v>
      </c>
      <c r="S10" s="227"/>
      <c r="T10" s="227"/>
      <c r="U10" s="227">
        <v>21</v>
      </c>
      <c r="V10" s="227"/>
      <c r="W10" s="227"/>
      <c r="X10" s="227">
        <v>60</v>
      </c>
      <c r="Y10" s="227"/>
      <c r="Z10" s="227"/>
    </row>
    <row r="11" spans="1:26" s="103" customFormat="1" ht="15" customHeight="1">
      <c r="A11" s="185">
        <v>20</v>
      </c>
      <c r="B11" s="197"/>
      <c r="C11" s="227">
        <v>13</v>
      </c>
      <c r="D11" s="227"/>
      <c r="E11" s="227"/>
      <c r="F11" s="227">
        <v>61</v>
      </c>
      <c r="G11" s="227"/>
      <c r="H11" s="227"/>
      <c r="I11" s="227">
        <v>13</v>
      </c>
      <c r="J11" s="227"/>
      <c r="K11" s="227"/>
      <c r="L11" s="227">
        <v>61</v>
      </c>
      <c r="M11" s="227"/>
      <c r="N11" s="227"/>
      <c r="O11" s="227" t="s">
        <v>139</v>
      </c>
      <c r="P11" s="227"/>
      <c r="Q11" s="227"/>
      <c r="R11" s="227" t="s">
        <v>139</v>
      </c>
      <c r="S11" s="227"/>
      <c r="T11" s="227"/>
      <c r="U11" s="227">
        <v>26</v>
      </c>
      <c r="V11" s="227"/>
      <c r="W11" s="227"/>
      <c r="X11" s="227">
        <v>84</v>
      </c>
      <c r="Y11" s="227"/>
      <c r="Z11" s="227"/>
    </row>
    <row r="12" spans="1:26" ht="15" customHeight="1">
      <c r="A12" s="191">
        <v>21</v>
      </c>
      <c r="B12" s="110"/>
      <c r="C12" s="241">
        <f>SUM(I12,O12)</f>
        <v>12</v>
      </c>
      <c r="D12" s="238"/>
      <c r="E12" s="238"/>
      <c r="F12" s="238">
        <f>SUM(L12,R12)</f>
        <v>58</v>
      </c>
      <c r="G12" s="238"/>
      <c r="H12" s="238"/>
      <c r="I12" s="238">
        <v>12</v>
      </c>
      <c r="J12" s="238"/>
      <c r="K12" s="238"/>
      <c r="L12" s="238">
        <v>58</v>
      </c>
      <c r="M12" s="238"/>
      <c r="N12" s="238"/>
      <c r="O12" s="227" t="s">
        <v>139</v>
      </c>
      <c r="P12" s="227"/>
      <c r="Q12" s="227"/>
      <c r="R12" s="227" t="s">
        <v>139</v>
      </c>
      <c r="S12" s="227"/>
      <c r="T12" s="227"/>
      <c r="U12" s="238">
        <v>25</v>
      </c>
      <c r="V12" s="238"/>
      <c r="W12" s="238"/>
      <c r="X12" s="238">
        <v>81</v>
      </c>
      <c r="Y12" s="238"/>
      <c r="Z12" s="238"/>
    </row>
    <row r="13" spans="1:26" ht="3" customHeight="1">
      <c r="A13" s="104"/>
      <c r="B13" s="105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6"/>
      <c r="R13" s="10"/>
      <c r="S13" s="10"/>
      <c r="T13" s="10"/>
      <c r="U13" s="27"/>
      <c r="V13" s="27"/>
      <c r="W13" s="27"/>
      <c r="X13" s="27"/>
      <c r="Y13" s="27"/>
      <c r="Z13" s="27"/>
    </row>
    <row r="14" spans="1:26" ht="13.5">
      <c r="A14" s="40" t="s">
        <v>110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38" s="107" customFormat="1" ht="13.5">
      <c r="A15" s="74" t="s">
        <v>127</v>
      </c>
      <c r="B15" s="13"/>
      <c r="C15" s="13"/>
      <c r="D15" s="13"/>
      <c r="E15" s="13"/>
      <c r="F15" s="13"/>
      <c r="G15" s="13"/>
      <c r="H15" s="13"/>
      <c r="I15" s="13"/>
      <c r="J15" s="13"/>
      <c r="K15" s="17"/>
      <c r="L15" s="17"/>
      <c r="M15" s="17"/>
      <c r="N15" s="17"/>
      <c r="O15" s="17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 s="107" customFormat="1" ht="13.5">
      <c r="A16" s="74" t="s">
        <v>128</v>
      </c>
      <c r="B16" s="13"/>
      <c r="C16" s="13"/>
      <c r="D16" s="13"/>
      <c r="E16" s="13"/>
      <c r="F16" s="13"/>
      <c r="G16" s="13"/>
      <c r="H16" s="13"/>
      <c r="I16" s="13"/>
      <c r="J16" s="13"/>
      <c r="K16" s="17"/>
      <c r="L16" s="17"/>
      <c r="M16" s="17"/>
      <c r="N16" s="17"/>
      <c r="O16" s="17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 s="107" customFormat="1" ht="13.5">
      <c r="A17" s="74" t="s">
        <v>129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s="107" customFormat="1" ht="9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s="107" customFormat="1" ht="9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2:38" s="107" customFormat="1" ht="9.7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22.5" customHeight="1">
      <c r="A21" s="30" t="s">
        <v>136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26" s="24" customFormat="1" ht="13.5" customHeight="1">
      <c r="A22" s="63" t="s">
        <v>133</v>
      </c>
      <c r="B22" s="9"/>
      <c r="C22" s="9"/>
      <c r="D22" s="9"/>
      <c r="E22" s="9"/>
      <c r="F22" s="9"/>
      <c r="G22" s="9"/>
      <c r="H22" s="9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92" t="s">
        <v>137</v>
      </c>
    </row>
    <row r="23" spans="1:26" s="103" customFormat="1" ht="13.5" customHeight="1">
      <c r="A23" s="193" t="s">
        <v>56</v>
      </c>
      <c r="B23" s="187"/>
      <c r="C23" s="193" t="s">
        <v>57</v>
      </c>
      <c r="D23" s="187"/>
      <c r="E23" s="187"/>
      <c r="F23" s="187"/>
      <c r="G23" s="187"/>
      <c r="H23" s="187"/>
      <c r="I23" s="187"/>
      <c r="J23" s="187"/>
      <c r="K23" s="187" t="s">
        <v>66</v>
      </c>
      <c r="L23" s="187"/>
      <c r="M23" s="187"/>
      <c r="N23" s="187"/>
      <c r="O23" s="187"/>
      <c r="P23" s="187"/>
      <c r="Q23" s="187"/>
      <c r="R23" s="187"/>
      <c r="S23" s="187" t="s">
        <v>58</v>
      </c>
      <c r="T23" s="187"/>
      <c r="U23" s="187"/>
      <c r="V23" s="187"/>
      <c r="W23" s="187"/>
      <c r="X23" s="187"/>
      <c r="Y23" s="187"/>
      <c r="Z23" s="189"/>
    </row>
    <row r="24" spans="1:26" s="103" customFormat="1" ht="13.5" customHeight="1">
      <c r="A24" s="194"/>
      <c r="B24" s="190"/>
      <c r="C24" s="194" t="s">
        <v>59</v>
      </c>
      <c r="D24" s="190"/>
      <c r="E24" s="190"/>
      <c r="F24" s="190"/>
      <c r="G24" s="190" t="s">
        <v>60</v>
      </c>
      <c r="H24" s="190"/>
      <c r="I24" s="190"/>
      <c r="J24" s="190"/>
      <c r="K24" s="190" t="s">
        <v>59</v>
      </c>
      <c r="L24" s="190"/>
      <c r="M24" s="190"/>
      <c r="N24" s="190"/>
      <c r="O24" s="190" t="s">
        <v>60</v>
      </c>
      <c r="P24" s="190"/>
      <c r="Q24" s="190"/>
      <c r="R24" s="190"/>
      <c r="S24" s="190" t="s">
        <v>59</v>
      </c>
      <c r="T24" s="190"/>
      <c r="U24" s="190"/>
      <c r="V24" s="190"/>
      <c r="W24" s="190" t="s">
        <v>60</v>
      </c>
      <c r="X24" s="190"/>
      <c r="Y24" s="190"/>
      <c r="Z24" s="225"/>
    </row>
    <row r="25" spans="1:26" s="103" customFormat="1" ht="3" customHeight="1">
      <c r="A25" s="79"/>
      <c r="B25" s="80"/>
      <c r="C25" s="64"/>
      <c r="D25" s="79"/>
      <c r="E25" s="79"/>
      <c r="F25" s="59"/>
      <c r="G25" s="79"/>
      <c r="H25" s="79"/>
      <c r="I25" s="79"/>
      <c r="J25" s="7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4"/>
      <c r="V25" s="64"/>
      <c r="W25" s="64"/>
      <c r="X25" s="64"/>
      <c r="Y25" s="59"/>
      <c r="Z25" s="59"/>
    </row>
    <row r="26" spans="1:26" s="103" customFormat="1" ht="15.75" customHeight="1">
      <c r="A26" s="185">
        <v>17</v>
      </c>
      <c r="B26" s="197"/>
      <c r="C26" s="237">
        <v>474858</v>
      </c>
      <c r="D26" s="237"/>
      <c r="E26" s="237"/>
      <c r="F26" s="237"/>
      <c r="G26" s="220">
        <v>139328297</v>
      </c>
      <c r="H26" s="220"/>
      <c r="I26" s="220"/>
      <c r="J26" s="220"/>
      <c r="K26" s="226">
        <v>288201</v>
      </c>
      <c r="L26" s="226"/>
      <c r="M26" s="226"/>
      <c r="N26" s="226"/>
      <c r="O26" s="226">
        <v>97244381</v>
      </c>
      <c r="P26" s="226"/>
      <c r="Q26" s="226"/>
      <c r="R26" s="226"/>
      <c r="S26" s="226">
        <v>186657</v>
      </c>
      <c r="T26" s="226"/>
      <c r="U26" s="226"/>
      <c r="V26" s="226"/>
      <c r="W26" s="226">
        <v>42083916</v>
      </c>
      <c r="X26" s="226"/>
      <c r="Y26" s="226"/>
      <c r="Z26" s="226"/>
    </row>
    <row r="27" spans="1:26" s="103" customFormat="1" ht="15.75" customHeight="1">
      <c r="A27" s="185"/>
      <c r="B27" s="197"/>
      <c r="C27" s="246" t="s">
        <v>140</v>
      </c>
      <c r="D27" s="246"/>
      <c r="E27" s="246"/>
      <c r="F27" s="246"/>
      <c r="G27" s="246" t="s">
        <v>141</v>
      </c>
      <c r="H27" s="246"/>
      <c r="I27" s="246"/>
      <c r="J27" s="246"/>
      <c r="K27" s="245" t="s">
        <v>142</v>
      </c>
      <c r="L27" s="245"/>
      <c r="M27" s="245"/>
      <c r="N27" s="245"/>
      <c r="O27" s="245" t="s">
        <v>143</v>
      </c>
      <c r="P27" s="245"/>
      <c r="Q27" s="245"/>
      <c r="R27" s="245"/>
      <c r="S27" s="245" t="s">
        <v>144</v>
      </c>
      <c r="T27" s="245"/>
      <c r="U27" s="245"/>
      <c r="V27" s="245"/>
      <c r="W27" s="245" t="s">
        <v>145</v>
      </c>
      <c r="X27" s="245"/>
      <c r="Y27" s="245"/>
      <c r="Z27" s="245"/>
    </row>
    <row r="28" spans="1:26" s="103" customFormat="1" ht="15.75" customHeight="1">
      <c r="A28" s="185">
        <v>18</v>
      </c>
      <c r="B28" s="197"/>
      <c r="C28" s="237">
        <v>343353</v>
      </c>
      <c r="D28" s="237"/>
      <c r="E28" s="237"/>
      <c r="F28" s="237"/>
      <c r="G28" s="220">
        <v>86858781</v>
      </c>
      <c r="H28" s="220"/>
      <c r="I28" s="220"/>
      <c r="J28" s="220"/>
      <c r="K28" s="226">
        <v>248865</v>
      </c>
      <c r="L28" s="226"/>
      <c r="M28" s="226"/>
      <c r="N28" s="226"/>
      <c r="O28" s="226">
        <v>67123230</v>
      </c>
      <c r="P28" s="226"/>
      <c r="Q28" s="226"/>
      <c r="R28" s="226"/>
      <c r="S28" s="226">
        <v>94488</v>
      </c>
      <c r="T28" s="226"/>
      <c r="U28" s="226"/>
      <c r="V28" s="226"/>
      <c r="W28" s="226">
        <v>19735551</v>
      </c>
      <c r="X28" s="226"/>
      <c r="Y28" s="226"/>
      <c r="Z28" s="226"/>
    </row>
    <row r="29" spans="1:26" s="103" customFormat="1" ht="15.75" customHeight="1">
      <c r="A29" s="185"/>
      <c r="B29" s="197"/>
      <c r="C29" s="246" t="s">
        <v>146</v>
      </c>
      <c r="D29" s="246"/>
      <c r="E29" s="246"/>
      <c r="F29" s="246"/>
      <c r="G29" s="246" t="s">
        <v>147</v>
      </c>
      <c r="H29" s="246"/>
      <c r="I29" s="246"/>
      <c r="J29" s="246"/>
      <c r="K29" s="245" t="s">
        <v>148</v>
      </c>
      <c r="L29" s="245"/>
      <c r="M29" s="245"/>
      <c r="N29" s="245"/>
      <c r="O29" s="245" t="s">
        <v>149</v>
      </c>
      <c r="P29" s="245"/>
      <c r="Q29" s="245"/>
      <c r="R29" s="245"/>
      <c r="S29" s="245" t="s">
        <v>150</v>
      </c>
      <c r="T29" s="245"/>
      <c r="U29" s="245"/>
      <c r="V29" s="245"/>
      <c r="W29" s="245" t="s">
        <v>151</v>
      </c>
      <c r="X29" s="245"/>
      <c r="Y29" s="245"/>
      <c r="Z29" s="245"/>
    </row>
    <row r="30" spans="1:26" s="103" customFormat="1" ht="3" customHeight="1">
      <c r="A30" s="88"/>
      <c r="B30" s="89"/>
      <c r="C30" s="42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42"/>
      <c r="V30" s="42"/>
      <c r="W30" s="42"/>
      <c r="X30" s="42"/>
      <c r="Y30" s="42"/>
      <c r="Z30" s="79"/>
    </row>
    <row r="31" spans="1:34" ht="13.5" customHeight="1">
      <c r="A31" s="83" t="s">
        <v>130</v>
      </c>
      <c r="B31" s="84"/>
      <c r="C31" s="85"/>
      <c r="D31" s="85"/>
      <c r="E31" s="85"/>
      <c r="F31" s="85"/>
      <c r="G31" s="85"/>
      <c r="H31" s="85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H31" s="108"/>
    </row>
    <row r="32" spans="1:34" ht="13.5" customHeight="1">
      <c r="A32" s="16"/>
      <c r="B32" s="5"/>
      <c r="C32" s="11"/>
      <c r="D32" s="11"/>
      <c r="E32" s="11"/>
      <c r="F32" s="11"/>
      <c r="G32" s="11"/>
      <c r="H32" s="11"/>
      <c r="R32" s="27"/>
      <c r="S32" s="27"/>
      <c r="AH32" s="108"/>
    </row>
    <row r="33" spans="1:38" ht="13.5" customHeight="1">
      <c r="A33" s="63" t="s">
        <v>95</v>
      </c>
      <c r="B33" s="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7"/>
      <c r="X33" s="11"/>
      <c r="Y33" s="11"/>
      <c r="Z33" s="92" t="s">
        <v>137</v>
      </c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13.5" customHeight="1">
      <c r="A34" s="193" t="s">
        <v>65</v>
      </c>
      <c r="B34" s="187"/>
      <c r="C34" s="193" t="s">
        <v>57</v>
      </c>
      <c r="D34" s="187"/>
      <c r="E34" s="187"/>
      <c r="F34" s="187"/>
      <c r="G34" s="187"/>
      <c r="H34" s="187"/>
      <c r="I34" s="187"/>
      <c r="J34" s="187"/>
      <c r="K34" s="187" t="s">
        <v>67</v>
      </c>
      <c r="L34" s="187"/>
      <c r="M34" s="187"/>
      <c r="N34" s="187"/>
      <c r="O34" s="187"/>
      <c r="P34" s="187"/>
      <c r="Q34" s="187"/>
      <c r="R34" s="187"/>
      <c r="S34" s="187" t="s">
        <v>73</v>
      </c>
      <c r="T34" s="187"/>
      <c r="U34" s="187"/>
      <c r="V34" s="187"/>
      <c r="W34" s="187"/>
      <c r="X34" s="187"/>
      <c r="Y34" s="187"/>
      <c r="Z34" s="189"/>
      <c r="AA34" s="11"/>
      <c r="AB34" s="11"/>
      <c r="AL34" s="11"/>
    </row>
    <row r="35" spans="1:38" ht="13.5" customHeight="1">
      <c r="A35" s="194"/>
      <c r="B35" s="190"/>
      <c r="C35" s="194" t="s">
        <v>59</v>
      </c>
      <c r="D35" s="190"/>
      <c r="E35" s="190"/>
      <c r="F35" s="190"/>
      <c r="G35" s="190" t="s">
        <v>60</v>
      </c>
      <c r="H35" s="190"/>
      <c r="I35" s="190"/>
      <c r="J35" s="190"/>
      <c r="K35" s="190" t="s">
        <v>59</v>
      </c>
      <c r="L35" s="190"/>
      <c r="M35" s="190"/>
      <c r="N35" s="190"/>
      <c r="O35" s="190" t="s">
        <v>60</v>
      </c>
      <c r="P35" s="190"/>
      <c r="Q35" s="190"/>
      <c r="R35" s="190"/>
      <c r="S35" s="190" t="s">
        <v>59</v>
      </c>
      <c r="T35" s="190"/>
      <c r="U35" s="190"/>
      <c r="V35" s="190"/>
      <c r="W35" s="190" t="s">
        <v>60</v>
      </c>
      <c r="X35" s="190"/>
      <c r="Y35" s="190"/>
      <c r="Z35" s="225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3" customHeight="1">
      <c r="A36" s="41"/>
      <c r="B36" s="45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  <c r="Y36" s="42"/>
      <c r="Z36" s="42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5.75" customHeight="1">
      <c r="A37" s="185">
        <v>19</v>
      </c>
      <c r="B37" s="197"/>
      <c r="C37" s="237">
        <v>2185981</v>
      </c>
      <c r="D37" s="237"/>
      <c r="E37" s="237"/>
      <c r="F37" s="237"/>
      <c r="G37" s="237">
        <v>394872087</v>
      </c>
      <c r="H37" s="237"/>
      <c r="I37" s="237"/>
      <c r="J37" s="237"/>
      <c r="K37" s="237">
        <v>376170</v>
      </c>
      <c r="L37" s="237"/>
      <c r="M37" s="237"/>
      <c r="N37" s="237"/>
      <c r="O37" s="237">
        <v>119386451</v>
      </c>
      <c r="P37" s="237"/>
      <c r="Q37" s="237"/>
      <c r="R37" s="237"/>
      <c r="S37" s="237">
        <v>1809811</v>
      </c>
      <c r="T37" s="237"/>
      <c r="U37" s="237"/>
      <c r="V37" s="237"/>
      <c r="W37" s="237">
        <v>275485636</v>
      </c>
      <c r="X37" s="237"/>
      <c r="Y37" s="237"/>
      <c r="Z37" s="237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27" s="103" customFormat="1" ht="15.75" customHeight="1">
      <c r="A38" s="185">
        <v>20</v>
      </c>
      <c r="B38" s="197"/>
      <c r="C38" s="237">
        <v>1420663</v>
      </c>
      <c r="D38" s="237"/>
      <c r="E38" s="237"/>
      <c r="F38" s="237"/>
      <c r="G38" s="237">
        <v>216323644</v>
      </c>
      <c r="H38" s="237"/>
      <c r="I38" s="237"/>
      <c r="J38" s="237"/>
      <c r="K38" s="237">
        <v>295438</v>
      </c>
      <c r="L38" s="237"/>
      <c r="M38" s="237"/>
      <c r="N38" s="237"/>
      <c r="O38" s="237">
        <v>81703790</v>
      </c>
      <c r="P38" s="237"/>
      <c r="Q38" s="237"/>
      <c r="R38" s="237"/>
      <c r="S38" s="237">
        <v>1125225</v>
      </c>
      <c r="T38" s="237"/>
      <c r="U38" s="237"/>
      <c r="V38" s="237"/>
      <c r="W38" s="237">
        <v>134619854</v>
      </c>
      <c r="X38" s="237"/>
      <c r="Y38" s="237"/>
      <c r="Z38" s="237"/>
      <c r="AA38" s="109"/>
    </row>
    <row r="39" spans="1:27" ht="15" customHeight="1">
      <c r="A39" s="191">
        <v>21</v>
      </c>
      <c r="B39" s="110"/>
      <c r="C39" s="239">
        <f>SUM(K39,S39)</f>
        <v>1387438</v>
      </c>
      <c r="D39" s="240"/>
      <c r="E39" s="240"/>
      <c r="F39" s="240"/>
      <c r="G39" s="240">
        <f>SUM(O39,W39)</f>
        <v>186290441</v>
      </c>
      <c r="H39" s="240"/>
      <c r="I39" s="240"/>
      <c r="J39" s="240"/>
      <c r="K39" s="240">
        <f>SUM(K41:N52)</f>
        <v>270783</v>
      </c>
      <c r="L39" s="240"/>
      <c r="M39" s="240"/>
      <c r="N39" s="240"/>
      <c r="O39" s="240">
        <f>SUM(O41:R52)</f>
        <v>71494100</v>
      </c>
      <c r="P39" s="240"/>
      <c r="Q39" s="240"/>
      <c r="R39" s="240"/>
      <c r="S39" s="240">
        <f>SUM(S41:V52)</f>
        <v>1116655</v>
      </c>
      <c r="T39" s="240"/>
      <c r="U39" s="240"/>
      <c r="V39" s="240"/>
      <c r="W39" s="240">
        <f>SUM(W41:Z52)</f>
        <v>114796341</v>
      </c>
      <c r="X39" s="240"/>
      <c r="Y39" s="240"/>
      <c r="Z39" s="240"/>
      <c r="AA39" s="27"/>
    </row>
    <row r="40" spans="1:26" ht="3" customHeight="1">
      <c r="A40" s="19"/>
      <c r="B40" s="72"/>
      <c r="C40" s="12"/>
      <c r="D40" s="12"/>
      <c r="E40" s="12"/>
      <c r="F40" s="27"/>
      <c r="G40" s="12"/>
      <c r="H40" s="12"/>
      <c r="I40" s="12"/>
      <c r="J40" s="12"/>
      <c r="K40" s="27"/>
      <c r="L40" s="12"/>
      <c r="M40" s="12"/>
      <c r="N40" s="12"/>
      <c r="O40" s="23"/>
      <c r="P40" s="23"/>
      <c r="Q40" s="23"/>
      <c r="R40" s="23"/>
      <c r="S40" s="26"/>
      <c r="T40" s="23"/>
      <c r="U40" s="23"/>
      <c r="V40" s="23"/>
      <c r="W40" s="23"/>
      <c r="X40" s="23"/>
      <c r="Y40" s="23"/>
      <c r="Z40" s="23"/>
    </row>
    <row r="41" spans="1:27" s="103" customFormat="1" ht="15.75" customHeight="1">
      <c r="A41" s="242" t="s">
        <v>81</v>
      </c>
      <c r="B41" s="243"/>
      <c r="C41" s="244">
        <f>SUM(K41,S41)</f>
        <v>73932</v>
      </c>
      <c r="D41" s="237"/>
      <c r="E41" s="237"/>
      <c r="F41" s="237"/>
      <c r="G41" s="237">
        <f>SUM(O41,W41)</f>
        <v>7853329</v>
      </c>
      <c r="H41" s="237"/>
      <c r="I41" s="237"/>
      <c r="J41" s="237"/>
      <c r="K41" s="237">
        <v>26767</v>
      </c>
      <c r="L41" s="237"/>
      <c r="M41" s="237"/>
      <c r="N41" s="237"/>
      <c r="O41" s="237">
        <v>5393769</v>
      </c>
      <c r="P41" s="237"/>
      <c r="Q41" s="237"/>
      <c r="R41" s="237"/>
      <c r="S41" s="237">
        <v>47165</v>
      </c>
      <c r="T41" s="237"/>
      <c r="U41" s="237"/>
      <c r="V41" s="237"/>
      <c r="W41" s="237">
        <v>2459560</v>
      </c>
      <c r="X41" s="237"/>
      <c r="Y41" s="237"/>
      <c r="Z41" s="237"/>
      <c r="AA41" s="109"/>
    </row>
    <row r="42" spans="1:27" s="103" customFormat="1" ht="15.75" customHeight="1">
      <c r="A42" s="242" t="s">
        <v>82</v>
      </c>
      <c r="B42" s="243"/>
      <c r="C42" s="244">
        <f aca="true" t="shared" si="0" ref="C42:C52">SUM(K42,S42)</f>
        <v>92991</v>
      </c>
      <c r="D42" s="237"/>
      <c r="E42" s="237"/>
      <c r="F42" s="237"/>
      <c r="G42" s="237">
        <f aca="true" t="shared" si="1" ref="G42:G52">SUM(O42,W42)</f>
        <v>10193802</v>
      </c>
      <c r="H42" s="237"/>
      <c r="I42" s="237"/>
      <c r="J42" s="237"/>
      <c r="K42" s="237">
        <v>32956</v>
      </c>
      <c r="L42" s="237"/>
      <c r="M42" s="237"/>
      <c r="N42" s="237"/>
      <c r="O42" s="237">
        <v>6787135</v>
      </c>
      <c r="P42" s="237"/>
      <c r="Q42" s="237"/>
      <c r="R42" s="237"/>
      <c r="S42" s="237">
        <v>60035</v>
      </c>
      <c r="T42" s="237"/>
      <c r="U42" s="237"/>
      <c r="V42" s="237"/>
      <c r="W42" s="237">
        <v>3406667</v>
      </c>
      <c r="X42" s="237"/>
      <c r="Y42" s="237"/>
      <c r="Z42" s="237"/>
      <c r="AA42" s="109"/>
    </row>
    <row r="43" spans="1:27" s="103" customFormat="1" ht="15.75" customHeight="1">
      <c r="A43" s="242" t="s">
        <v>83</v>
      </c>
      <c r="B43" s="243"/>
      <c r="C43" s="244">
        <f t="shared" si="0"/>
        <v>73245</v>
      </c>
      <c r="D43" s="237"/>
      <c r="E43" s="237"/>
      <c r="F43" s="237"/>
      <c r="G43" s="237">
        <f t="shared" si="1"/>
        <v>8053149</v>
      </c>
      <c r="H43" s="237"/>
      <c r="I43" s="237"/>
      <c r="J43" s="237"/>
      <c r="K43" s="237">
        <v>28220</v>
      </c>
      <c r="L43" s="237"/>
      <c r="M43" s="237"/>
      <c r="N43" s="237"/>
      <c r="O43" s="237">
        <v>5547135</v>
      </c>
      <c r="P43" s="237"/>
      <c r="Q43" s="237"/>
      <c r="R43" s="237"/>
      <c r="S43" s="237">
        <v>45025</v>
      </c>
      <c r="T43" s="237"/>
      <c r="U43" s="237"/>
      <c r="V43" s="237"/>
      <c r="W43" s="237">
        <v>2506014</v>
      </c>
      <c r="X43" s="237"/>
      <c r="Y43" s="237"/>
      <c r="Z43" s="237"/>
      <c r="AA43" s="109"/>
    </row>
    <row r="44" spans="1:27" s="103" customFormat="1" ht="15.75" customHeight="1">
      <c r="A44" s="242" t="s">
        <v>84</v>
      </c>
      <c r="B44" s="243"/>
      <c r="C44" s="244">
        <f t="shared" si="0"/>
        <v>108188</v>
      </c>
      <c r="D44" s="237"/>
      <c r="E44" s="237"/>
      <c r="F44" s="237"/>
      <c r="G44" s="237">
        <f t="shared" si="1"/>
        <v>13239869</v>
      </c>
      <c r="H44" s="237"/>
      <c r="I44" s="237"/>
      <c r="J44" s="237"/>
      <c r="K44" s="237">
        <v>14338</v>
      </c>
      <c r="L44" s="237"/>
      <c r="M44" s="237"/>
      <c r="N44" s="237"/>
      <c r="O44" s="237">
        <v>4008289</v>
      </c>
      <c r="P44" s="237"/>
      <c r="Q44" s="237"/>
      <c r="R44" s="237"/>
      <c r="S44" s="237">
        <v>93850</v>
      </c>
      <c r="T44" s="237"/>
      <c r="U44" s="237"/>
      <c r="V44" s="237"/>
      <c r="W44" s="237">
        <v>9231580</v>
      </c>
      <c r="X44" s="237"/>
      <c r="Y44" s="237"/>
      <c r="Z44" s="237"/>
      <c r="AA44" s="109"/>
    </row>
    <row r="45" spans="1:27" s="103" customFormat="1" ht="15.75" customHeight="1">
      <c r="A45" s="242" t="s">
        <v>85</v>
      </c>
      <c r="B45" s="243"/>
      <c r="C45" s="244">
        <f t="shared" si="0"/>
        <v>34910</v>
      </c>
      <c r="D45" s="237"/>
      <c r="E45" s="237"/>
      <c r="F45" s="237"/>
      <c r="G45" s="237">
        <f t="shared" si="1"/>
        <v>4013132</v>
      </c>
      <c r="H45" s="237"/>
      <c r="I45" s="237"/>
      <c r="J45" s="237"/>
      <c r="K45" s="237">
        <v>12726</v>
      </c>
      <c r="L45" s="237"/>
      <c r="M45" s="237"/>
      <c r="N45" s="237"/>
      <c r="O45" s="237">
        <v>2673805</v>
      </c>
      <c r="P45" s="237"/>
      <c r="Q45" s="237"/>
      <c r="R45" s="237"/>
      <c r="S45" s="237">
        <v>22184</v>
      </c>
      <c r="T45" s="237"/>
      <c r="U45" s="237"/>
      <c r="V45" s="237"/>
      <c r="W45" s="237">
        <v>1339327</v>
      </c>
      <c r="X45" s="237"/>
      <c r="Y45" s="237"/>
      <c r="Z45" s="237"/>
      <c r="AA45" s="109"/>
    </row>
    <row r="46" spans="1:27" s="103" customFormat="1" ht="15.75" customHeight="1">
      <c r="A46" s="242" t="s">
        <v>86</v>
      </c>
      <c r="B46" s="243"/>
      <c r="C46" s="244">
        <f t="shared" si="0"/>
        <v>74089</v>
      </c>
      <c r="D46" s="237"/>
      <c r="E46" s="237"/>
      <c r="F46" s="237"/>
      <c r="G46" s="237">
        <f t="shared" si="1"/>
        <v>9847416</v>
      </c>
      <c r="H46" s="237"/>
      <c r="I46" s="237"/>
      <c r="J46" s="237"/>
      <c r="K46" s="237">
        <v>28738</v>
      </c>
      <c r="L46" s="237"/>
      <c r="M46" s="237"/>
      <c r="N46" s="237"/>
      <c r="O46" s="237">
        <v>6591763</v>
      </c>
      <c r="P46" s="237"/>
      <c r="Q46" s="237"/>
      <c r="R46" s="237"/>
      <c r="S46" s="237">
        <v>45351</v>
      </c>
      <c r="T46" s="237"/>
      <c r="U46" s="237"/>
      <c r="V46" s="237"/>
      <c r="W46" s="237">
        <v>3255653</v>
      </c>
      <c r="X46" s="237"/>
      <c r="Y46" s="237"/>
      <c r="Z46" s="237"/>
      <c r="AA46" s="109"/>
    </row>
    <row r="47" spans="1:27" s="103" customFormat="1" ht="15.75" customHeight="1">
      <c r="A47" s="242" t="s">
        <v>87</v>
      </c>
      <c r="B47" s="243"/>
      <c r="C47" s="244">
        <f>SUM(K47,S47)</f>
        <v>68645</v>
      </c>
      <c r="D47" s="237"/>
      <c r="E47" s="237"/>
      <c r="F47" s="237"/>
      <c r="G47" s="237">
        <f>SUM(O47,W47)</f>
        <v>8053887</v>
      </c>
      <c r="H47" s="237"/>
      <c r="I47" s="237"/>
      <c r="J47" s="237"/>
      <c r="K47" s="237">
        <v>12111</v>
      </c>
      <c r="L47" s="237"/>
      <c r="M47" s="237"/>
      <c r="N47" s="237"/>
      <c r="O47" s="237">
        <v>3316211</v>
      </c>
      <c r="P47" s="237"/>
      <c r="Q47" s="237"/>
      <c r="R47" s="237"/>
      <c r="S47" s="237">
        <v>56534</v>
      </c>
      <c r="T47" s="237"/>
      <c r="U47" s="237"/>
      <c r="V47" s="237"/>
      <c r="W47" s="237">
        <v>4737676</v>
      </c>
      <c r="X47" s="237"/>
      <c r="Y47" s="237"/>
      <c r="Z47" s="237"/>
      <c r="AA47" s="109"/>
    </row>
    <row r="48" spans="1:27" s="103" customFormat="1" ht="15.75" customHeight="1">
      <c r="A48" s="242" t="s">
        <v>88</v>
      </c>
      <c r="B48" s="243"/>
      <c r="C48" s="244">
        <f t="shared" si="0"/>
        <v>84672</v>
      </c>
      <c r="D48" s="237"/>
      <c r="E48" s="237"/>
      <c r="F48" s="237"/>
      <c r="G48" s="237">
        <f t="shared" si="1"/>
        <v>9675212</v>
      </c>
      <c r="H48" s="237"/>
      <c r="I48" s="237"/>
      <c r="J48" s="237"/>
      <c r="K48" s="237">
        <v>26292</v>
      </c>
      <c r="L48" s="237"/>
      <c r="M48" s="237"/>
      <c r="N48" s="237"/>
      <c r="O48" s="237">
        <v>5795363</v>
      </c>
      <c r="P48" s="237"/>
      <c r="Q48" s="237"/>
      <c r="R48" s="237"/>
      <c r="S48" s="237">
        <v>58380</v>
      </c>
      <c r="T48" s="237"/>
      <c r="U48" s="237"/>
      <c r="V48" s="237"/>
      <c r="W48" s="237">
        <v>3879849</v>
      </c>
      <c r="X48" s="237"/>
      <c r="Y48" s="237"/>
      <c r="Z48" s="237"/>
      <c r="AA48" s="109"/>
    </row>
    <row r="49" spans="1:27" s="103" customFormat="1" ht="15.75" customHeight="1">
      <c r="A49" s="242" t="s">
        <v>89</v>
      </c>
      <c r="B49" s="243"/>
      <c r="C49" s="244">
        <f t="shared" si="0"/>
        <v>34210</v>
      </c>
      <c r="D49" s="237"/>
      <c r="E49" s="237"/>
      <c r="F49" s="237"/>
      <c r="G49" s="237">
        <f t="shared" si="1"/>
        <v>3129708</v>
      </c>
      <c r="H49" s="237"/>
      <c r="I49" s="237"/>
      <c r="J49" s="237"/>
      <c r="K49" s="237">
        <v>13016</v>
      </c>
      <c r="L49" s="237"/>
      <c r="M49" s="237"/>
      <c r="N49" s="237"/>
      <c r="O49" s="237">
        <v>2270974</v>
      </c>
      <c r="P49" s="237"/>
      <c r="Q49" s="237"/>
      <c r="R49" s="237"/>
      <c r="S49" s="237">
        <v>21194</v>
      </c>
      <c r="T49" s="237"/>
      <c r="U49" s="237"/>
      <c r="V49" s="237"/>
      <c r="W49" s="237">
        <v>858734</v>
      </c>
      <c r="X49" s="237"/>
      <c r="Y49" s="237"/>
      <c r="Z49" s="237"/>
      <c r="AA49" s="109"/>
    </row>
    <row r="50" spans="1:27" s="103" customFormat="1" ht="15.75" customHeight="1">
      <c r="A50" s="242" t="s">
        <v>90</v>
      </c>
      <c r="B50" s="243"/>
      <c r="C50" s="244">
        <f t="shared" si="0"/>
        <v>584351</v>
      </c>
      <c r="D50" s="237"/>
      <c r="E50" s="237"/>
      <c r="F50" s="237"/>
      <c r="G50" s="237">
        <f t="shared" si="1"/>
        <v>93414621</v>
      </c>
      <c r="H50" s="237"/>
      <c r="I50" s="237"/>
      <c r="J50" s="237"/>
      <c r="K50" s="237">
        <v>26722</v>
      </c>
      <c r="L50" s="237"/>
      <c r="M50" s="237"/>
      <c r="N50" s="237"/>
      <c r="O50" s="237">
        <v>17874228</v>
      </c>
      <c r="P50" s="237"/>
      <c r="Q50" s="237"/>
      <c r="R50" s="237"/>
      <c r="S50" s="237">
        <v>557629</v>
      </c>
      <c r="T50" s="237"/>
      <c r="U50" s="237"/>
      <c r="V50" s="237"/>
      <c r="W50" s="237">
        <v>75540393</v>
      </c>
      <c r="X50" s="237"/>
      <c r="Y50" s="237"/>
      <c r="Z50" s="237"/>
      <c r="AA50" s="109"/>
    </row>
    <row r="51" spans="1:27" s="103" customFormat="1" ht="15.75" customHeight="1">
      <c r="A51" s="242" t="s">
        <v>91</v>
      </c>
      <c r="B51" s="243"/>
      <c r="C51" s="244">
        <f>SUM(K51,S51)</f>
        <v>89460</v>
      </c>
      <c r="D51" s="237"/>
      <c r="E51" s="237"/>
      <c r="F51" s="237"/>
      <c r="G51" s="237">
        <f t="shared" si="1"/>
        <v>11999559</v>
      </c>
      <c r="H51" s="237"/>
      <c r="I51" s="237"/>
      <c r="J51" s="237"/>
      <c r="K51" s="237">
        <v>24749</v>
      </c>
      <c r="L51" s="237"/>
      <c r="M51" s="237"/>
      <c r="N51" s="237"/>
      <c r="O51" s="237">
        <v>6754995</v>
      </c>
      <c r="P51" s="237"/>
      <c r="Q51" s="237"/>
      <c r="R51" s="237"/>
      <c r="S51" s="237">
        <v>64711</v>
      </c>
      <c r="T51" s="237"/>
      <c r="U51" s="237"/>
      <c r="V51" s="237"/>
      <c r="W51" s="237">
        <v>5244564</v>
      </c>
      <c r="X51" s="237"/>
      <c r="Y51" s="237"/>
      <c r="Z51" s="237"/>
      <c r="AA51" s="109"/>
    </row>
    <row r="52" spans="1:27" s="103" customFormat="1" ht="15.75" customHeight="1">
      <c r="A52" s="242" t="s">
        <v>92</v>
      </c>
      <c r="B52" s="243"/>
      <c r="C52" s="244">
        <f t="shared" si="0"/>
        <v>68745</v>
      </c>
      <c r="D52" s="237"/>
      <c r="E52" s="237"/>
      <c r="F52" s="237"/>
      <c r="G52" s="237">
        <f t="shared" si="1"/>
        <v>6816757</v>
      </c>
      <c r="H52" s="237"/>
      <c r="I52" s="237"/>
      <c r="J52" s="237"/>
      <c r="K52" s="237">
        <v>24148</v>
      </c>
      <c r="L52" s="237"/>
      <c r="M52" s="237"/>
      <c r="N52" s="237"/>
      <c r="O52" s="237">
        <v>4480433</v>
      </c>
      <c r="P52" s="237"/>
      <c r="Q52" s="237"/>
      <c r="R52" s="237"/>
      <c r="S52" s="237">
        <v>44597</v>
      </c>
      <c r="T52" s="237"/>
      <c r="U52" s="237"/>
      <c r="V52" s="237"/>
      <c r="W52" s="237">
        <v>2336324</v>
      </c>
      <c r="X52" s="237"/>
      <c r="Y52" s="237"/>
      <c r="Z52" s="237"/>
      <c r="AA52" s="109"/>
    </row>
    <row r="53" spans="1:26" ht="3" customHeight="1">
      <c r="A53" s="86"/>
      <c r="B53" s="87"/>
      <c r="C53" s="11"/>
      <c r="D53" s="12"/>
      <c r="E53" s="11"/>
      <c r="F53" s="12"/>
      <c r="G53" s="11"/>
      <c r="H53" s="12"/>
      <c r="I53" s="11"/>
      <c r="J53" s="12"/>
      <c r="K53" s="12"/>
      <c r="L53" s="11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3.5">
      <c r="A54" s="40" t="s">
        <v>110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106"/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:30" s="107" customFormat="1" ht="13.5">
      <c r="A55" s="81" t="s">
        <v>131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4" ht="13.5" customHeight="1">
      <c r="A56" s="81" t="s">
        <v>132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</sheetData>
  <mergeCells count="210">
    <mergeCell ref="F8:H8"/>
    <mergeCell ref="U10:W10"/>
    <mergeCell ref="A10:B10"/>
    <mergeCell ref="A9:B9"/>
    <mergeCell ref="A8:B8"/>
    <mergeCell ref="O9:Q9"/>
    <mergeCell ref="L10:N10"/>
    <mergeCell ref="O10:Q10"/>
    <mergeCell ref="C10:E10"/>
    <mergeCell ref="F10:H10"/>
    <mergeCell ref="C8:E8"/>
    <mergeCell ref="R10:T10"/>
    <mergeCell ref="L11:N11"/>
    <mergeCell ref="O11:Q11"/>
    <mergeCell ref="R11:T11"/>
    <mergeCell ref="X9:Z9"/>
    <mergeCell ref="I8:K8"/>
    <mergeCell ref="L8:N8"/>
    <mergeCell ref="C9:E9"/>
    <mergeCell ref="F9:H9"/>
    <mergeCell ref="I9:K9"/>
    <mergeCell ref="L9:N9"/>
    <mergeCell ref="R9:T9"/>
    <mergeCell ref="U9:W9"/>
    <mergeCell ref="O8:Q8"/>
    <mergeCell ref="A4:B6"/>
    <mergeCell ref="C4:T4"/>
    <mergeCell ref="U4:Z5"/>
    <mergeCell ref="I6:K6"/>
    <mergeCell ref="L6:N6"/>
    <mergeCell ref="O6:Q6"/>
    <mergeCell ref="C6:E6"/>
    <mergeCell ref="F6:H6"/>
    <mergeCell ref="X6:Z6"/>
    <mergeCell ref="C5:H5"/>
    <mergeCell ref="S52:V52"/>
    <mergeCell ref="U6:W6"/>
    <mergeCell ref="W52:Z52"/>
    <mergeCell ref="S46:V46"/>
    <mergeCell ref="W46:Z46"/>
    <mergeCell ref="W47:Z47"/>
    <mergeCell ref="S45:V45"/>
    <mergeCell ref="R6:T6"/>
    <mergeCell ref="O51:R51"/>
    <mergeCell ref="X8:Z8"/>
    <mergeCell ref="C48:F48"/>
    <mergeCell ref="O5:T5"/>
    <mergeCell ref="C29:F29"/>
    <mergeCell ref="C28:F28"/>
    <mergeCell ref="C38:F38"/>
    <mergeCell ref="K38:N38"/>
    <mergeCell ref="S43:V43"/>
    <mergeCell ref="I5:N5"/>
    <mergeCell ref="R8:T8"/>
    <mergeCell ref="U8:W8"/>
    <mergeCell ref="W51:Z51"/>
    <mergeCell ref="S51:V51"/>
    <mergeCell ref="S50:V50"/>
    <mergeCell ref="W50:Z50"/>
    <mergeCell ref="C49:F49"/>
    <mergeCell ref="K49:N49"/>
    <mergeCell ref="C52:F52"/>
    <mergeCell ref="K52:N52"/>
    <mergeCell ref="G51:J51"/>
    <mergeCell ref="C35:F35"/>
    <mergeCell ref="W48:Z48"/>
    <mergeCell ref="S48:V48"/>
    <mergeCell ref="G49:J49"/>
    <mergeCell ref="O49:R49"/>
    <mergeCell ref="S49:V49"/>
    <mergeCell ref="W49:Z49"/>
    <mergeCell ref="G48:J48"/>
    <mergeCell ref="O48:R48"/>
    <mergeCell ref="K48:N48"/>
    <mergeCell ref="G46:J46"/>
    <mergeCell ref="C46:F46"/>
    <mergeCell ref="O47:R47"/>
    <mergeCell ref="O46:R46"/>
    <mergeCell ref="K46:N46"/>
    <mergeCell ref="C47:F47"/>
    <mergeCell ref="K47:N47"/>
    <mergeCell ref="G47:J47"/>
    <mergeCell ref="G35:J35"/>
    <mergeCell ref="C34:J34"/>
    <mergeCell ref="K35:N35"/>
    <mergeCell ref="S47:V47"/>
    <mergeCell ref="S44:V44"/>
    <mergeCell ref="S42:V42"/>
    <mergeCell ref="C42:F42"/>
    <mergeCell ref="C45:F45"/>
    <mergeCell ref="S37:V37"/>
    <mergeCell ref="O35:R35"/>
    <mergeCell ref="W44:Z44"/>
    <mergeCell ref="G45:J45"/>
    <mergeCell ref="O45:R45"/>
    <mergeCell ref="W45:Z45"/>
    <mergeCell ref="G44:J44"/>
    <mergeCell ref="O44:R44"/>
    <mergeCell ref="K44:N44"/>
    <mergeCell ref="K45:N45"/>
    <mergeCell ref="W42:Z42"/>
    <mergeCell ref="G43:J43"/>
    <mergeCell ref="O43:R43"/>
    <mergeCell ref="W43:Z43"/>
    <mergeCell ref="G42:J42"/>
    <mergeCell ref="O42:R42"/>
    <mergeCell ref="K42:N42"/>
    <mergeCell ref="K43:N43"/>
    <mergeCell ref="W41:Z41"/>
    <mergeCell ref="C41:F41"/>
    <mergeCell ref="K41:N41"/>
    <mergeCell ref="S41:V41"/>
    <mergeCell ref="C24:F24"/>
    <mergeCell ref="W24:Z24"/>
    <mergeCell ref="X10:Z10"/>
    <mergeCell ref="U11:W11"/>
    <mergeCell ref="X11:Z11"/>
    <mergeCell ref="I10:K10"/>
    <mergeCell ref="F11:H11"/>
    <mergeCell ref="G24:J24"/>
    <mergeCell ref="K24:N24"/>
    <mergeCell ref="K23:R23"/>
    <mergeCell ref="A11:B11"/>
    <mergeCell ref="I11:K11"/>
    <mergeCell ref="O27:R27"/>
    <mergeCell ref="G27:J27"/>
    <mergeCell ref="C11:E11"/>
    <mergeCell ref="O24:R24"/>
    <mergeCell ref="K27:N27"/>
    <mergeCell ref="K26:N26"/>
    <mergeCell ref="G26:J26"/>
    <mergeCell ref="C23:J23"/>
    <mergeCell ref="O26:R26"/>
    <mergeCell ref="S24:V24"/>
    <mergeCell ref="S23:Z23"/>
    <mergeCell ref="W26:Z26"/>
    <mergeCell ref="C27:F27"/>
    <mergeCell ref="C26:F26"/>
    <mergeCell ref="G28:J28"/>
    <mergeCell ref="A28:B29"/>
    <mergeCell ref="W29:Z29"/>
    <mergeCell ref="S29:V29"/>
    <mergeCell ref="S28:V28"/>
    <mergeCell ref="A23:B24"/>
    <mergeCell ref="O28:R28"/>
    <mergeCell ref="O29:R29"/>
    <mergeCell ref="K29:N29"/>
    <mergeCell ref="K28:N28"/>
    <mergeCell ref="G29:J29"/>
    <mergeCell ref="A26:B27"/>
    <mergeCell ref="W27:Z27"/>
    <mergeCell ref="S27:V27"/>
    <mergeCell ref="S26:V26"/>
    <mergeCell ref="A46:B46"/>
    <mergeCell ref="A43:B43"/>
    <mergeCell ref="A44:B44"/>
    <mergeCell ref="K34:R34"/>
    <mergeCell ref="G41:J41"/>
    <mergeCell ref="O41:R41"/>
    <mergeCell ref="W28:Z28"/>
    <mergeCell ref="A41:B41"/>
    <mergeCell ref="A42:B42"/>
    <mergeCell ref="A45:B45"/>
    <mergeCell ref="C43:F43"/>
    <mergeCell ref="C44:F44"/>
    <mergeCell ref="W35:Z35"/>
    <mergeCell ref="A34:B35"/>
    <mergeCell ref="G38:J38"/>
    <mergeCell ref="W38:Z38"/>
    <mergeCell ref="O38:R38"/>
    <mergeCell ref="S38:V38"/>
    <mergeCell ref="S34:Z34"/>
    <mergeCell ref="S35:V35"/>
    <mergeCell ref="A38:B38"/>
    <mergeCell ref="A37:B37"/>
    <mergeCell ref="A48:B48"/>
    <mergeCell ref="A49:B49"/>
    <mergeCell ref="A50:B50"/>
    <mergeCell ref="A47:B47"/>
    <mergeCell ref="A51:B51"/>
    <mergeCell ref="A52:B52"/>
    <mergeCell ref="K50:N50"/>
    <mergeCell ref="O50:R50"/>
    <mergeCell ref="K51:N51"/>
    <mergeCell ref="C50:F50"/>
    <mergeCell ref="G50:J50"/>
    <mergeCell ref="C51:F51"/>
    <mergeCell ref="G52:J52"/>
    <mergeCell ref="O52:R52"/>
    <mergeCell ref="U12:W12"/>
    <mergeCell ref="A12:B12"/>
    <mergeCell ref="C12:E12"/>
    <mergeCell ref="F12:H12"/>
    <mergeCell ref="I12:K12"/>
    <mergeCell ref="R12:T12"/>
    <mergeCell ref="X12:Z12"/>
    <mergeCell ref="A39:B39"/>
    <mergeCell ref="C39:F39"/>
    <mergeCell ref="G39:J39"/>
    <mergeCell ref="K39:N39"/>
    <mergeCell ref="O39:R39"/>
    <mergeCell ref="S39:V39"/>
    <mergeCell ref="W39:Z39"/>
    <mergeCell ref="L12:N12"/>
    <mergeCell ref="O12:Q12"/>
    <mergeCell ref="W37:Z37"/>
    <mergeCell ref="C37:F37"/>
    <mergeCell ref="G37:J37"/>
    <mergeCell ref="K37:N37"/>
    <mergeCell ref="O37:R3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Header>&amp;L&amp;8 212　　　議会 ・ 行財政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総務課統計係</cp:lastModifiedBy>
  <cp:lastPrinted>2011-01-07T00:29:36Z</cp:lastPrinted>
  <dcterms:created xsi:type="dcterms:W3CDTF">2004-12-01T06:32:14Z</dcterms:created>
  <dcterms:modified xsi:type="dcterms:W3CDTF">2011-01-07T00:30:52Z</dcterms:modified>
  <cp:category/>
  <cp:version/>
  <cp:contentType/>
  <cp:contentStatus/>
</cp:coreProperties>
</file>