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fl01\立川市\財務部\財政課\02財政係\0302決算事務\58財政状況資料集【総務省】\R2決算分\5確認事項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<sst xmlns="http://schemas.openxmlformats.org/spreadsheetml/2006/main" count="1087" uniqueCount="607">
  <si>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</si>
  <si>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</si>
  <si>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</si>
  <si>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</si>
  <si>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</si>
  <si>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</si>
  <si>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</si>
  <si>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</si>
  <si>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</si>
  <si>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</si>
  <si>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</si>
  <si>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</si>
  <si>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</si>
  <si>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</si>
  <si>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</si>
  <si>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</si>
  <si>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</si>
  <si>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</si>
  <si>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</si>
  <si>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</si>
  <si>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</si>
  <si>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</si>
  <si>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</si>
  <si>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</si>
  <si>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</si>
  <si>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</si>
  <si>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</si>
  <si>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</si>
  <si>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</si>
  <si>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</si>
  <si>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</si>
  <si>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</si>
  <si>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</si>
  <si>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</si>
  <si>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</si>
  <si>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</si>
  <si>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</si>
  <si>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</si>
  <si>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</si>
  <si>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</si>
  <si>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</si>
  <si>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</si>
  <si>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</si>
  <si>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</si>
  <si>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</si>
  <si>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</si>
  <si>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</si>
  <si>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</si>
  <si>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</si>
  <si>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</si>
  <si>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</si>
  <si>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</si>
  <si>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</si>
  <si>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</si>
  <si>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</si>
  <si>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</si>
  <si>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</si>
  <si>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</si>
  <si>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</si>
  <si>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</si>
  <si>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</si>
  <si>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</si>
  <si>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</si>
  <si>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</si>
  <si>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</si>
  <si>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</si>
  <si>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</si>
  <si>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</si>
  <si>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</si>
  <si>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</si>
  <si>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</si>
  <si>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</si>
  <si>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</si>
  <si>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</si>
  <si>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</si>
  <si>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</si>
  <si>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</si>
  <si>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</si>
  <si>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</si>
  <si>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</si>
  <si>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</si>
  <si>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</si>
  <si>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</si>
  <si>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</si>
  <si>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</si>
  <si>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</si>
  <si>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</si>
  <si>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</si>
  <si>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</si>
  <si>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</si>
  <si>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</si>
  <si>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</si>
  <si>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</si>
  <si>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</si>
  <si>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</si>
  <si>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</si>
  <si>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</si>
  <si>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</si>
  <si>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</si>
  <si>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</si>
  <si>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</si>
  <si>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</si>
  <si>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</si>
  <si>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</si>
  <si>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</si>
  <si>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</si>
  <si>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</si>
  <si>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</si>
  <si>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</si>
  <si>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</si>
  <si>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</si>
  <si>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</si>
  <si>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</si>
  <si>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</si>
  <si>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</si>
  <si>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</si>
  <si>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</si>
  <si>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</si>
  <si>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</si>
  <si>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</si>
  <si>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</si>
  <si>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</si>
  <si>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</si>
  <si>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</si>
  <si>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</si>
  <si>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</si>
  <si>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</si>
  <si>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</si>
  <si>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</si>
  <si>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</si>
  <si>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</si>
  <si>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</si>
  <si>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</si>
  <si>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</si>
  <si>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</si>
  <si>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</si>
  <si>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</si>
  <si>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</si>
  <si>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</si>
  <si>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</si>
  <si>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</si>
  <si>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</si>
  <si>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</si>
  <si>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</si>
  <si>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</si>
  <si>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</si>
  <si>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</si>
  <si>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</si>
  <si>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</si>
  <si>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</si>
  <si>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</si>
  <si>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</si>
  <si>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</si>
  <si>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</si>
  <si>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</si>
  <si>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</si>
  <si>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</si>
  <si>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</si>
  <si>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</si>
  <si>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</si>
  <si>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</si>
  <si>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</si>
  <si>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</si>
  <si>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</si>
  <si>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</si>
  <si>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</si>
  <si>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</si>
  <si>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</si>
  <si>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</si>
  <si>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</si>
  <si>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</si>
  <si>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</si>
  <si>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</si>
  <si>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</si>
  <si>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</si>
  <si>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</si>
  <si>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</si>
  <si>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</si>
  <si>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</si>
  <si>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</si>
  <si>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</si>
  <si>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</si>
  <si>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</si>
  <si>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</si>
  <si>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</si>
  <si>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</si>
  <si>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</si>
  <si>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</si>
  <si>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</si>
  <si>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</si>
  <si>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</si>
  <si>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</si>
  <si>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</si>
  <si>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</si>
  <si>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</si>
  <si>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</si>
  <si>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</si>
  <si>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</si>
  <si>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</si>
  <si>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</si>
  <si>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</si>
  <si>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</si>
  <si>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</si>
  <si>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</si>
  <si>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</si>
  <si>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</si>
  <si>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</si>
  <si>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</si>
  <si>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</si>
  <si>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</si>
  <si>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</si>
  <si>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</si>
  <si>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</si>
  <si>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</si>
  <si>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</si>
  <si>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</si>
  <si>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</si>
  <si>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</si>
  <si>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</si>
  <si>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</si>
  <si>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</si>
  <si>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</si>
  <si>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</si>
  <si>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</si>
  <si>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</si>
  <si>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</si>
  <si>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</si>
  <si>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</si>
  <si>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</si>
  <si>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</si>
  <si>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</si>
  <si>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</si>
  <si>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</si>
  <si>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</si>
  <si>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</si>
  <si>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</si>
  <si>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</si>
  <si>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</si>
  <si>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</si>
  <si>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</si>
  <si>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</si>
  <si>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</si>
  <si>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</si>
  <si>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</si>
  <si>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</si>
  <si>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</si>
  <si>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</si>
  <si>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</si>
  <si>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</si>
  <si>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</si>
  <si>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</si>
  <si>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</si>
  <si>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</si>
  <si>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</si>
  <si>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</si>
  <si>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</si>
  <si>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</si>
  <si>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</si>
  <si>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</si>
  <si>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</si>
  <si>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</si>
  <si>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</si>
  <si>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</si>
  <si>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</si>
  <si>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</si>
  <si>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</si>
  <si>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</si>
  <si>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</si>
  <si>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</si>
  <si>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</si>
  <si>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</si>
  <si>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</si>
  <si>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</si>
  <si>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</si>
  <si>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</si>
  <si>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</si>
  <si>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</si>
  <si>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</si>
  <si>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</si>
  <si>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</si>
  <si>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</si>
  <si>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</si>
  <si>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</si>
  <si>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</si>
  <si>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</si>
  <si>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</si>
  <si>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</si>
  <si>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</si>
  <si>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</si>
  <si>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</si>
  <si>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</si>
  <si>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</si>
  <si>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</si>
  <si>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</si>
  <si>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</si>
  <si>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</si>
  <si>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</si>
  <si>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</si>
  <si>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</si>
  <si>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</si>
  <si>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</si>
  <si>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</si>
  <si>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</si>
  <si>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</si>
  <si>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</si>
  <si>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</si>
  <si>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</si>
  <si>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</si>
  <si>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</si>
  <si>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</si>
  <si>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</si>
  <si>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</si>
  <si>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</si>
  <si>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</si>
  <si>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</si>
  <si>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</si>
  <si>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</si>
  <si>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</si>
  <si>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</si>
  <si>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</si>
  <si>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</si>
  <si>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</si>
  <si>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</si>
  <si>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</si>
  <si>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</si>
  <si>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</si>
  <si>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</si>
  <si>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</si>
  <si>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</si>
  <si>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</si>
  <si>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</si>
  <si>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</si>
  <si>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</si>
  <si>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</si>
  <si>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</si>
  <si>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</si>
  <si>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</si>
  <si>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</si>
  <si>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</si>
  <si>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</si>
  <si>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</si>
  <si>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</si>
  <si>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</si>
  <si>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</si>
  <si>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</si>
  <si>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</si>
  <si>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</si>
  <si>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</si>
  <si>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</si>
  <si>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</si>
  <si>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</si>
  <si>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</si>
  <si>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</si>
  <si>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</si>
  <si>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</si>
  <si>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</si>
  <si>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</si>
  <si>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</si>
  <si>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</si>
  <si>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</si>
  <si>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</si>
  <si>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</si>
  <si>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</si>
  <si>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</si>
  <si>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</si>
  <si>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</si>
  <si>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</si>
  <si>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</si>
  <si>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</si>
  <si>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</si>
  <si>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</si>
  <si>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</si>
  <si>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</si>
  <si>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</si>
  <si>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</si>
  <si>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</si>
  <si>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</si>
  <si>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</si>
  <si>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</si>
  <si>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</si>
  <si>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</si>
  <si>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</si>
  <si>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</si>
  <si>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</si>
  <si>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</si>
  <si>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</si>
  <si>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</si>
  <si>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</si>
  <si>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</si>
  <si>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</si>
  <si>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</si>
  <si>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</si>
  <si>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</si>
  <si>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</si>
  <si>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</si>
  <si>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</si>
  <si>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</si>
  <si>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</si>
  <si>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</si>
  <si>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</si>
  <si>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</si>
  <si>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</si>
  <si>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</si>
  <si>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</si>
  <si>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</si>
  <si>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</si>
  <si>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</si>
  <si>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</si>
  <si>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</si>
  <si>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</si>
  <si>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</si>
  <si>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</si>
  <si>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</si>
  <si>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</si>
  <si>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</si>
  <si>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</si>
  <si>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</si>
  <si>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</si>
  <si>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</si>
  <si>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</si>
  <si>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</si>
  <si>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</si>
  <si>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</si>
  <si>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</si>
  <si>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</si>
  <si>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</si>
  <si>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</si>
  <si>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</si>
  <si>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</si>
  <si>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</si>
  <si>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</si>
  <si>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</si>
  <si>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</si>
  <si>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</si>
  <si>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</si>
  <si>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</si>
  <si>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</si>
  <si>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</si>
  <si>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</si>
  <si>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</si>
  <si>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</si>
  <si>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</si>
  <si>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</si>
  <si>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</si>
  <si>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</si>
  <si>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</si>
  <si>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</si>
  <si>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</si>
  <si>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</si>
  <si>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</si>
  <si>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</si>
  <si>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</si>
  <si>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</si>
  <si>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</si>
  <si>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</si>
  <si>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</si>
  <si>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</si>
  <si>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</si>
  <si>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</si>
  <si>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</si>
  <si>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</si>
  <si>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</si>
  <si>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</si>
  <si>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</si>
  <si>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</si>
  <si>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</si>
  <si>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</si>
  <si>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</si>
  <si>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</si>
  <si>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</si>
  <si>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</si>
  <si>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</si>
  <si>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</si>
  <si>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</si>
  <si>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</si>
  <si>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</si>
  <si>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</si>
  <si>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</si>
  <si>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</si>
  <si>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</si>
  <si>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</si>
  <si>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</si>
  <si>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</si>
  <si>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</si>
  <si>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</si>
  <si>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</si>
  <si>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</si>
  <si>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</si>
  <si>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</si>
  <si>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</si>
  <si>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</si>
  <si>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</si>
  <si>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</si>
  <si>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</si>
  <si>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</si>
  <si>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</si>
  <si>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</si>
  <si>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</si>
  <si>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</si>
  <si>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</si>
  <si>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</si>
  <si>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</si>
  <si>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</si>
  <si>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</si>
  <si>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</si>
  <si>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</si>
  <si>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</si>
  <si>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</si>
  <si>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</si>
  <si>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</si>
  <si>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</si>
  <si>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</si>
  <si>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</si>
  <si>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</si>
  <si>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</si>
  <si>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</si>
  <si>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</si>
  <si>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</si>
  <si>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</si>
  <si>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</si>
  <si>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</si>
  <si>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</si>
  <si>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</si>
  <si>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</si>
  <si>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</si>
  <si>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</si>
  <si>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</si>
  <si>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</si>
  <si>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</si>
  <si>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</si>
  <si>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</si>
  <si>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</si>
  <si>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</si>
  <si>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</si>
  <si>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</si>
  <si>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</si>
  <si>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</si>
  <si>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</si>
  <si>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</si>
  <si>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</si>
  <si>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</si>
  <si>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</si>
  <si>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</si>
  <si>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</si>
  <si>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</si>
  <si>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</si>
  <si>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</si>
  <si>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</si>
  <si>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</si>
  <si>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</si>
  <si>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</si>
  <si>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</si>
  <si>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</si>
  <si>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</si>
  <si>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</si>
  <si>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</si>
  <si>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</si>
  <si>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</si>
  <si>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</si>
  <si>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</si>
  <si>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</si>
  <si>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</si>
  <si>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</si>
  <si>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</si>
  <si>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</si>
  <si>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</si>
  <si>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0.75</t>
  </si>
  <si>
    <t>一般会計</t>
  </si>
  <si>
    <t>下水道事業</t>
  </si>
  <si>
    <t>介護保険事業</t>
  </si>
  <si>
    <t>国民健康保険事業</t>
  </si>
  <si>
    <t>競輪事業</t>
  </si>
  <si>
    <t>後期高齢者医療事業</t>
  </si>
  <si>
    <t>駐車場事業</t>
  </si>
  <si>
    <t>その他会計（赤字）</t>
  </si>
  <si>
    <t>その他会計（黒字）</t>
  </si>
  <si>
    <t>H27末</t>
    <phoneticPr fontId="5"/>
  </si>
  <si>
    <t>H28末</t>
    <phoneticPr fontId="5"/>
  </si>
  <si>
    <t>H29末</t>
    <phoneticPr fontId="5"/>
  </si>
  <si>
    <t>H30末</t>
    <phoneticPr fontId="5"/>
  </si>
  <si>
    <t>R01末</t>
    <phoneticPr fontId="5"/>
  </si>
  <si>
    <t>-</t>
    <phoneticPr fontId="2"/>
  </si>
  <si>
    <t>-</t>
    <phoneticPr fontId="2"/>
  </si>
  <si>
    <t>立川市地域文化振興財団</t>
  </si>
  <si>
    <t>立川都市センター</t>
  </si>
  <si>
    <t>立川市土地開発公社</t>
  </si>
  <si>
    <t>多摩都市モノレール株式会社</t>
  </si>
  <si>
    <t>○</t>
  </si>
  <si>
    <t>-</t>
    <phoneticPr fontId="2"/>
  </si>
  <si>
    <t>-</t>
    <phoneticPr fontId="2"/>
  </si>
  <si>
    <t>-</t>
    <phoneticPr fontId="2"/>
  </si>
  <si>
    <t>-</t>
    <phoneticPr fontId="2"/>
  </si>
  <si>
    <t>-</t>
    <phoneticPr fontId="2"/>
  </si>
  <si>
    <t>東京たま広域資源循環組合</t>
  </si>
  <si>
    <t>東京市町村総合事務組合（一般会計）</t>
  </si>
  <si>
    <t>東京市町村総合事務組合（交通災害共済事業特別会計）</t>
  </si>
  <si>
    <t>立川・昭島・国立聖苑組合</t>
  </si>
  <si>
    <t>東京都後期高齢者医療広域連合（一般会計）</t>
  </si>
  <si>
    <t>東京都後期高齢者医療広域連合
（後期高齢者医療特別会計）</t>
  </si>
  <si>
    <t>-</t>
    <phoneticPr fontId="2"/>
  </si>
  <si>
    <t>-</t>
    <phoneticPr fontId="2"/>
  </si>
  <si>
    <t>-</t>
    <phoneticPr fontId="2"/>
  </si>
  <si>
    <t>公共施設整備基金</t>
  </si>
  <si>
    <t>清掃工場建設等基金</t>
  </si>
  <si>
    <t>鉄道連続立体交差化整備基金</t>
  </si>
  <si>
    <t>地域づくり振興基金</t>
  </si>
  <si>
    <t>新型コロナウイルス感染症対策基金</t>
    <rPh sb="0" eb="2">
      <t>シンガタ</t>
    </rPh>
    <rPh sb="9" eb="12">
      <t>カンセンショウ</t>
    </rPh>
    <rPh sb="12" eb="14">
      <t>タイサク</t>
    </rPh>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</si>
</sst>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F7E7-4A4E-B708-36CF81319A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45309</c:v>
                </c:pt>
                <c:pt idx="1">
                  <c:v>26424</c:v>
                </c:pt>
                <c:pt idx="2">
                  <c:v>31364</c:v>
                </c:pt>
                <c:pt idx="3">
                  <c:v>34668</c:v>
                </c:pt>
                <c:pt idx="4">
                  <c:v>46126</c:v>
                </c:pt>
              </c:numCache>
            </c:numRef>
          </c:val>
          <c:smooth val="0"/>
          <c:extLst xmlns:c16r2="http://schemas.microsoft.com/office/drawing/2015/06/chart">
            <c:ext xmlns:c16="http://schemas.microsoft.com/office/drawing/2014/chart" uri="{C3380CC4-5D6E-409C-BE32-E72D297353CC}">
              <c16:uniqueId val="{00000001-F7E7-4A4E-B708-36CF81319AD6}"/>
            </c:ext>
          </c:extLst>
        </c:ser>
        <c:dLbls>
          <c:showLegendKey val="0"/>
          <c:showVal val="0"/>
          <c:showCatName val="0"/>
          <c:showSerName val="0"/>
          <c:showPercent val="0"/>
          <c:showBubbleSize val="0"/>
        </c:dLbls>
        <c:marker val="1"/>
        <c:smooth val="0"/>
        <c:axId val="806885952"/>
        <c:axId val="806886736"/>
      </c:lineChart>
      <c:catAx>
        <c:axId val="80688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886736"/>
        <c:crosses val="autoZero"/>
        <c:auto val="1"/>
        <c:lblAlgn val="ctr"/>
        <c:lblOffset val="100"/>
        <c:tickLblSkip val="1"/>
        <c:tickMarkSkip val="1"/>
        <c:noMultiLvlLbl val="0"/>
      </c:catAx>
      <c:valAx>
        <c:axId val="8068867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8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8.44</c:v>
                </c:pt>
                <c:pt idx="1">
                  <c:v>9.5</c:v>
                </c:pt>
                <c:pt idx="2">
                  <c:v>9.19</c:v>
                </c:pt>
                <c:pt idx="3">
                  <c:v>10.49</c:v>
                </c:pt>
                <c:pt idx="4">
                  <c:v>12.73</c:v>
                </c:pt>
              </c:numCache>
            </c:numRef>
          </c:val>
          <c:extLst xmlns:c16r2="http://schemas.microsoft.com/office/drawing/2015/06/chart">
            <c:ext xmlns:c16="http://schemas.microsoft.com/office/drawing/2014/chart" uri="{C3380CC4-5D6E-409C-BE32-E72D297353CC}">
              <c16:uniqueId val="{00000000-68D5-4AD8-832A-F4E375DC52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19.71</c:v>
                </c:pt>
                <c:pt idx="1">
                  <c:v>19.739999999999998</c:v>
                </c:pt>
                <c:pt idx="2">
                  <c:v>25.9</c:v>
                </c:pt>
                <c:pt idx="3">
                  <c:v>25.62</c:v>
                </c:pt>
                <c:pt idx="4">
                  <c:v>24.69</c:v>
                </c:pt>
              </c:numCache>
            </c:numRef>
          </c:val>
          <c:extLst xmlns:c16r2="http://schemas.microsoft.com/office/drawing/2015/06/chart">
            <c:ext xmlns:c16="http://schemas.microsoft.com/office/drawing/2014/chart" uri="{C3380CC4-5D6E-409C-BE32-E72D297353CC}">
              <c16:uniqueId val="{00000001-68D5-4AD8-832A-F4E375DC52DE}"/>
            </c:ext>
          </c:extLst>
        </c:ser>
        <c:dLbls>
          <c:showLegendKey val="0"/>
          <c:showVal val="0"/>
          <c:showCatName val="0"/>
          <c:showSerName val="0"/>
          <c:showPercent val="0"/>
          <c:showBubbleSize val="0"/>
        </c:dLbls>
        <c:gapWidth val="250"/>
        <c:overlap val="100"/>
        <c:axId val="806890264"/>
        <c:axId val="806882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-0.75</c:v>
                </c:pt>
                <c:pt idx="1">
                  <c:v>1.1399999999999999</c:v>
                </c:pt>
                <c:pt idx="2">
                  <c:v>5.5</c:v>
                </c:pt>
                <c:pt idx="3">
                  <c:v>1.41</c:v>
                </c:pt>
                <c:pt idx="4">
                  <c:v>1.96</c:v>
                </c:pt>
              </c:numCache>
            </c:numRef>
          </c:val>
          <c:smooth val="0"/>
          <c:extLst xmlns:c16r2="http://schemas.microsoft.com/office/drawing/2015/06/chart">
            <c:ext xmlns:c16="http://schemas.microsoft.com/office/drawing/2014/chart" uri="{C3380CC4-5D6E-409C-BE32-E72D297353CC}">
              <c16:uniqueId val="{00000002-68D5-4AD8-832A-F4E375DC52DE}"/>
            </c:ext>
          </c:extLst>
        </c:ser>
        <c:dLbls>
          <c:showLegendKey val="0"/>
          <c:showVal val="0"/>
          <c:showCatName val="0"/>
          <c:showSerName val="0"/>
          <c:showPercent val="0"/>
          <c:showBubbleSize val="0"/>
        </c:dLbls>
        <c:marker val="1"/>
        <c:smooth val="0"/>
        <c:axId val="806890264"/>
        <c:axId val="806882424"/>
      </c:lineChart>
      <c:catAx>
        <c:axId val="80689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6882424"/>
        <c:crosses val="autoZero"/>
        <c:auto val="1"/>
        <c:lblAlgn val="ctr"/>
        <c:lblOffset val="100"/>
        <c:tickLblSkip val="1"/>
        <c:tickMarkSkip val="1"/>
        <c:noMultiLvlLbl val="0"/>
      </c:catAx>
      <c:valAx>
        <c:axId val="806882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9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86-4C15-81E3-A5A1BAEAD8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86-4C15-81E3-A5A1BAEAD8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86-4C15-81E3-A5A1BAEAD82B}"/>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3-8B86-4C15-81E3-A5A1BAEAD82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8B86-4C15-81E3-A5A1BAEAD82B}"/>
            </c:ext>
          </c:extLst>
        </c:ser>
        <c:ser>
          <c:idx val="5"/>
          <c:order val="5"/>
          <c:tx>
            <c:strRef>
              <c:f>データシート!$A$32</c:f>
              <c:strCache>
                <c:ptCount val="1"/>
                <c:pt idx="0">
                  <c:v>競輪事業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0.28000000000000003</c:v>
                </c:pt>
                <c:pt idx="4">
                  <c:v>#N/A</c:v>
                </c:pt>
                <c:pt idx="5">
                  <c:v>0.25</c:v>
                </c:pt>
                <c:pt idx="6">
                  <c:v>#N/A</c:v>
                </c:pt>
                <c:pt idx="7">
                  <c:v>0.62</c:v>
                </c:pt>
                <c:pt idx="8">
                  <c:v>#N/A</c:v>
                </c:pt>
                <c:pt idx="9">
                  <c:v>0.48</c:v>
                </c:pt>
              </c:numCache>
            </c:numRef>
          </c:val>
          <c:extLst xmlns:c16r2="http://schemas.microsoft.com/office/drawing/2015/06/chart">
            <c:ext xmlns:c16="http://schemas.microsoft.com/office/drawing/2014/chart" uri="{C3380CC4-5D6E-409C-BE32-E72D297353CC}">
              <c16:uniqueId val="{00000005-8B86-4C15-81E3-A5A1BAEAD82B}"/>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0.65</c:v>
                </c:pt>
                <c:pt idx="4">
                  <c:v>#N/A</c:v>
                </c:pt>
                <c:pt idx="5">
                  <c:v>0.33</c:v>
                </c:pt>
                <c:pt idx="6">
                  <c:v>#N/A</c:v>
                </c:pt>
                <c:pt idx="7">
                  <c:v>0.42</c:v>
                </c:pt>
                <c:pt idx="8">
                  <c:v>#N/A</c:v>
                </c:pt>
                <c:pt idx="9">
                  <c:v>0.65</c:v>
                </c:pt>
              </c:numCache>
            </c:numRef>
          </c:val>
          <c:extLst xmlns:c16r2="http://schemas.microsoft.com/office/drawing/2015/06/chart">
            <c:ext xmlns:c16="http://schemas.microsoft.com/office/drawing/2014/chart" uri="{C3380CC4-5D6E-409C-BE32-E72D297353CC}">
              <c16:uniqueId val="{00000006-8B86-4C15-81E3-A5A1BAEAD82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c:v>
                </c:pt>
                <c:pt idx="2">
                  <c:v>#N/A</c:v>
                </c:pt>
                <c:pt idx="3">
                  <c:v>1.02</c:v>
                </c:pt>
                <c:pt idx="4">
                  <c:v>#N/A</c:v>
                </c:pt>
                <c:pt idx="5">
                  <c:v>0.51</c:v>
                </c:pt>
                <c:pt idx="6">
                  <c:v>#N/A</c:v>
                </c:pt>
                <c:pt idx="7">
                  <c:v>0.18</c:v>
                </c:pt>
                <c:pt idx="8">
                  <c:v>#N/A</c:v>
                </c:pt>
                <c:pt idx="9">
                  <c:v>0.81</c:v>
                </c:pt>
              </c:numCache>
            </c:numRef>
          </c:val>
          <c:extLst xmlns:c16r2="http://schemas.microsoft.com/office/drawing/2015/06/chart">
            <c:ext xmlns:c16="http://schemas.microsoft.com/office/drawing/2014/chart" uri="{C3380CC4-5D6E-409C-BE32-E72D297353CC}">
              <c16:uniqueId val="{00000007-8B86-4C15-81E3-A5A1BAEAD82B}"/>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0.02</c:v>
                </c:pt>
                <c:pt idx="2">
                  <c:v>#N/A</c:v>
                </c:pt>
                <c:pt idx="3">
                  <c:v>0.02</c:v>
                </c:pt>
                <c:pt idx="4">
                  <c:v>#N/A</c:v>
                </c:pt>
                <c:pt idx="5">
                  <c:v>0.19</c:v>
                </c:pt>
                <c:pt idx="6">
                  <c:v>#N/A</c:v>
                </c:pt>
                <c:pt idx="7">
                  <c:v>0.52</c:v>
                </c:pt>
                <c:pt idx="8">
                  <c:v>#N/A</c:v>
                </c:pt>
                <c:pt idx="9">
                  <c:v>1.92</c:v>
                </c:pt>
              </c:numCache>
            </c:numRef>
          </c:val>
          <c:extLst xmlns:c16r2="http://schemas.microsoft.com/office/drawing/2015/06/chart">
            <c:ext xmlns:c16="http://schemas.microsoft.com/office/drawing/2014/chart" uri="{C3380CC4-5D6E-409C-BE32-E72D297353CC}">
              <c16:uniqueId val="{00000008-8B86-4C15-81E3-A5A1BAEAD8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8.43</c:v>
                </c:pt>
                <c:pt idx="2">
                  <c:v>#N/A</c:v>
                </c:pt>
                <c:pt idx="3">
                  <c:v>9.49</c:v>
                </c:pt>
                <c:pt idx="4">
                  <c:v>#N/A</c:v>
                </c:pt>
                <c:pt idx="5">
                  <c:v>9.18</c:v>
                </c:pt>
                <c:pt idx="6">
                  <c:v>#N/A</c:v>
                </c:pt>
                <c:pt idx="7">
                  <c:v>10.48</c:v>
                </c:pt>
                <c:pt idx="8">
                  <c:v>#N/A</c:v>
                </c:pt>
                <c:pt idx="9">
                  <c:v>12.72</c:v>
                </c:pt>
              </c:numCache>
            </c:numRef>
          </c:val>
          <c:extLst xmlns:c16r2="http://schemas.microsoft.com/office/drawing/2015/06/chart">
            <c:ext xmlns:c16="http://schemas.microsoft.com/office/drawing/2014/chart" uri="{C3380CC4-5D6E-409C-BE32-E72D297353CC}">
              <c16:uniqueId val="{00000009-8B86-4C15-81E3-A5A1BAEAD82B}"/>
            </c:ext>
          </c:extLst>
        </c:ser>
        <c:dLbls>
          <c:showLegendKey val="0"/>
          <c:showVal val="0"/>
          <c:showCatName val="0"/>
          <c:showSerName val="0"/>
          <c:showPercent val="0"/>
          <c:showBubbleSize val="0"/>
        </c:dLbls>
        <c:gapWidth val="150"/>
        <c:overlap val="100"/>
        <c:axId val="806880464"/>
        <c:axId val="806883208"/>
      </c:barChart>
      <c:catAx>
        <c:axId val="80688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883208"/>
        <c:crosses val="autoZero"/>
        <c:auto val="1"/>
        <c:lblAlgn val="ctr"/>
        <c:lblOffset val="100"/>
        <c:tickLblSkip val="1"/>
        <c:tickMarkSkip val="1"/>
        <c:noMultiLvlLbl val="0"/>
      </c:catAx>
      <c:valAx>
        <c:axId val="80688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8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4833</c:v>
                </c:pt>
                <c:pt idx="5">
                  <c:v>4739</c:v>
                </c:pt>
                <c:pt idx="8">
                  <c:v>4592</c:v>
                </c:pt>
                <c:pt idx="11">
                  <c:v>4204</c:v>
                </c:pt>
                <c:pt idx="14">
                  <c:v>3770</c:v>
                </c:pt>
              </c:numCache>
            </c:numRef>
          </c:val>
          <c:extLst xmlns:c16r2="http://schemas.microsoft.com/office/drawing/2015/06/chart">
            <c:ext xmlns:c16="http://schemas.microsoft.com/office/drawing/2014/chart" uri="{C3380CC4-5D6E-409C-BE32-E72D297353CC}">
              <c16:uniqueId val="{00000000-20D5-4053-A52E-FE78CA909E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D5-4053-A52E-FE78CA909E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739</c:v>
                </c:pt>
                <c:pt idx="3">
                  <c:v>395</c:v>
                </c:pt>
                <c:pt idx="6">
                  <c:v>248</c:v>
                </c:pt>
                <c:pt idx="9">
                  <c:v>214</c:v>
                </c:pt>
                <c:pt idx="12">
                  <c:v>262</c:v>
                </c:pt>
              </c:numCache>
            </c:numRef>
          </c:val>
          <c:extLst xmlns:c16r2="http://schemas.microsoft.com/office/drawing/2015/06/chart">
            <c:ext xmlns:c16="http://schemas.microsoft.com/office/drawing/2014/chart" uri="{C3380CC4-5D6E-409C-BE32-E72D297353CC}">
              <c16:uniqueId val="{00000002-20D5-4053-A52E-FE78CA909E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125</c:v>
                </c:pt>
                <c:pt idx="3">
                  <c:v>105</c:v>
                </c:pt>
                <c:pt idx="6">
                  <c:v>91</c:v>
                </c:pt>
                <c:pt idx="9">
                  <c:v>65</c:v>
                </c:pt>
                <c:pt idx="12">
                  <c:v>27</c:v>
                </c:pt>
              </c:numCache>
            </c:numRef>
          </c:val>
          <c:extLst xmlns:c16r2="http://schemas.microsoft.com/office/drawing/2015/06/chart">
            <c:ext xmlns:c16="http://schemas.microsoft.com/office/drawing/2014/chart" uri="{C3380CC4-5D6E-409C-BE32-E72D297353CC}">
              <c16:uniqueId val="{00000003-20D5-4053-A52E-FE78CA909E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1259</c:v>
                </c:pt>
                <c:pt idx="3">
                  <c:v>1197</c:v>
                </c:pt>
                <c:pt idx="6">
                  <c:v>1122</c:v>
                </c:pt>
                <c:pt idx="9">
                  <c:v>1105</c:v>
                </c:pt>
                <c:pt idx="12">
                  <c:v>1043</c:v>
                </c:pt>
              </c:numCache>
            </c:numRef>
          </c:val>
          <c:extLst xmlns:c16r2="http://schemas.microsoft.com/office/drawing/2015/06/chart">
            <c:ext xmlns:c16="http://schemas.microsoft.com/office/drawing/2014/chart" uri="{C3380CC4-5D6E-409C-BE32-E72D297353CC}">
              <c16:uniqueId val="{00000004-20D5-4053-A52E-FE78CA909E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D5-4053-A52E-FE78CA909E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D5-4053-A52E-FE78CA909E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4098</c:v>
                </c:pt>
                <c:pt idx="3">
                  <c:v>4031</c:v>
                </c:pt>
                <c:pt idx="6">
                  <c:v>4067</c:v>
                </c:pt>
                <c:pt idx="9">
                  <c:v>3682</c:v>
                </c:pt>
                <c:pt idx="12">
                  <c:v>2759</c:v>
                </c:pt>
              </c:numCache>
            </c:numRef>
          </c:val>
          <c:extLst xmlns:c16r2="http://schemas.microsoft.com/office/drawing/2015/06/chart">
            <c:ext xmlns:c16="http://schemas.microsoft.com/office/drawing/2014/chart" uri="{C3380CC4-5D6E-409C-BE32-E72D297353CC}">
              <c16:uniqueId val="{00000007-20D5-4053-A52E-FE78CA909E87}"/>
            </c:ext>
          </c:extLst>
        </c:ser>
        <c:dLbls>
          <c:showLegendKey val="0"/>
          <c:showVal val="0"/>
          <c:showCatName val="0"/>
          <c:showSerName val="0"/>
          <c:showPercent val="0"/>
          <c:showBubbleSize val="0"/>
        </c:dLbls>
        <c:gapWidth val="100"/>
        <c:overlap val="100"/>
        <c:axId val="806884384"/>
        <c:axId val="80688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1388</c:v>
                </c:pt>
                <c:pt idx="2">
                  <c:v>#N/A</c:v>
                </c:pt>
                <c:pt idx="3">
                  <c:v>#N/A</c:v>
                </c:pt>
                <c:pt idx="4">
                  <c:v>989</c:v>
                </c:pt>
                <c:pt idx="5">
                  <c:v>#N/A</c:v>
                </c:pt>
                <c:pt idx="6">
                  <c:v>#N/A</c:v>
                </c:pt>
                <c:pt idx="7">
                  <c:v>936</c:v>
                </c:pt>
                <c:pt idx="8">
                  <c:v>#N/A</c:v>
                </c:pt>
                <c:pt idx="9">
                  <c:v>#N/A</c:v>
                </c:pt>
                <c:pt idx="10">
                  <c:v>862</c:v>
                </c:pt>
                <c:pt idx="11">
                  <c:v>#N/A</c:v>
                </c:pt>
                <c:pt idx="12">
                  <c:v>#N/A</c:v>
                </c:pt>
                <c:pt idx="13">
                  <c:v>321</c:v>
                </c:pt>
                <c:pt idx="14">
                  <c:v>#N/A</c:v>
                </c:pt>
              </c:numCache>
            </c:numRef>
          </c:val>
          <c:smooth val="0"/>
          <c:extLst xmlns:c16r2="http://schemas.microsoft.com/office/drawing/2015/06/chart">
            <c:ext xmlns:c16="http://schemas.microsoft.com/office/drawing/2014/chart" uri="{C3380CC4-5D6E-409C-BE32-E72D297353CC}">
              <c16:uniqueId val="{00000008-20D5-4053-A52E-FE78CA909E87}"/>
            </c:ext>
          </c:extLst>
        </c:ser>
        <c:dLbls>
          <c:showLegendKey val="0"/>
          <c:showVal val="0"/>
          <c:showCatName val="0"/>
          <c:showSerName val="0"/>
          <c:showPercent val="0"/>
          <c:showBubbleSize val="0"/>
        </c:dLbls>
        <c:marker val="1"/>
        <c:smooth val="0"/>
        <c:axId val="806884384"/>
        <c:axId val="806881248"/>
      </c:lineChart>
      <c:catAx>
        <c:axId val="8068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881248"/>
        <c:crosses val="autoZero"/>
        <c:auto val="1"/>
        <c:lblAlgn val="ctr"/>
        <c:lblOffset val="100"/>
        <c:tickLblSkip val="1"/>
        <c:tickMarkSkip val="1"/>
        <c:noMultiLvlLbl val="0"/>
      </c:catAx>
      <c:valAx>
        <c:axId val="8068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21330</c:v>
                </c:pt>
                <c:pt idx="5">
                  <c:v>18676</c:v>
                </c:pt>
                <c:pt idx="8">
                  <c:v>16670</c:v>
                </c:pt>
                <c:pt idx="11">
                  <c:v>15086</c:v>
                </c:pt>
                <c:pt idx="14">
                  <c:v>14258</c:v>
                </c:pt>
              </c:numCache>
            </c:numRef>
          </c:val>
          <c:extLst xmlns:c16r2="http://schemas.microsoft.com/office/drawing/2015/06/chart">
            <c:ext xmlns:c16="http://schemas.microsoft.com/office/drawing/2014/chart" uri="{C3380CC4-5D6E-409C-BE32-E72D297353CC}">
              <c16:uniqueId val="{00000000-01D9-46D6-8F98-8FA06D30D6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12915</c:v>
                </c:pt>
                <c:pt idx="5">
                  <c:v>11676</c:v>
                </c:pt>
                <c:pt idx="8">
                  <c:v>10745</c:v>
                </c:pt>
                <c:pt idx="11">
                  <c:v>10896</c:v>
                </c:pt>
                <c:pt idx="14">
                  <c:v>12644</c:v>
                </c:pt>
              </c:numCache>
            </c:numRef>
          </c:val>
          <c:extLst xmlns:c16r2="http://schemas.microsoft.com/office/drawing/2015/06/chart">
            <c:ext xmlns:c16="http://schemas.microsoft.com/office/drawing/2014/chart" uri="{C3380CC4-5D6E-409C-BE32-E72D297353CC}">
              <c16:uniqueId val="{00000001-01D9-46D6-8F98-8FA06D30D6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23072</c:v>
                </c:pt>
                <c:pt idx="5">
                  <c:v>26219</c:v>
                </c:pt>
                <c:pt idx="8">
                  <c:v>29707</c:v>
                </c:pt>
                <c:pt idx="11">
                  <c:v>32808</c:v>
                </c:pt>
                <c:pt idx="14">
                  <c:v>34263</c:v>
                </c:pt>
              </c:numCache>
            </c:numRef>
          </c:val>
          <c:extLst xmlns:c16r2="http://schemas.microsoft.com/office/drawing/2015/06/chart">
            <c:ext xmlns:c16="http://schemas.microsoft.com/office/drawing/2014/chart" uri="{C3380CC4-5D6E-409C-BE32-E72D297353CC}">
              <c16:uniqueId val="{00000002-01D9-46D6-8F98-8FA06D30D6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1D9-46D6-8F98-8FA06D30D6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1D9-46D6-8F98-8FA06D30D6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D9-46D6-8F98-8FA06D30D6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8613</c:v>
                </c:pt>
                <c:pt idx="3">
                  <c:v>8889</c:v>
                </c:pt>
                <c:pt idx="6">
                  <c:v>8730</c:v>
                </c:pt>
                <c:pt idx="9">
                  <c:v>8733</c:v>
                </c:pt>
                <c:pt idx="12">
                  <c:v>8712</c:v>
                </c:pt>
              </c:numCache>
            </c:numRef>
          </c:val>
          <c:extLst xmlns:c16r2="http://schemas.microsoft.com/office/drawing/2015/06/chart">
            <c:ext xmlns:c16="http://schemas.microsoft.com/office/drawing/2014/chart" uri="{C3380CC4-5D6E-409C-BE32-E72D297353CC}">
              <c16:uniqueId val="{00000006-01D9-46D6-8F98-8FA06D30D6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321</c:v>
                </c:pt>
                <c:pt idx="3">
                  <c:v>213</c:v>
                </c:pt>
                <c:pt idx="6">
                  <c:v>113</c:v>
                </c:pt>
                <c:pt idx="9">
                  <c:v>42</c:v>
                </c:pt>
                <c:pt idx="12">
                  <c:v>13</c:v>
                </c:pt>
              </c:numCache>
            </c:numRef>
          </c:val>
          <c:extLst xmlns:c16r2="http://schemas.microsoft.com/office/drawing/2015/06/chart">
            <c:ext xmlns:c16="http://schemas.microsoft.com/office/drawing/2014/chart" uri="{C3380CC4-5D6E-409C-BE32-E72D297353CC}">
              <c16:uniqueId val="{00000007-01D9-46D6-8F98-8FA06D30D6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8657</c:v>
                </c:pt>
                <c:pt idx="3">
                  <c:v>7940</c:v>
                </c:pt>
                <c:pt idx="6">
                  <c:v>7426</c:v>
                </c:pt>
                <c:pt idx="9">
                  <c:v>7751</c:v>
                </c:pt>
                <c:pt idx="12">
                  <c:v>8316</c:v>
                </c:pt>
              </c:numCache>
            </c:numRef>
          </c:val>
          <c:extLst xmlns:c16r2="http://schemas.microsoft.com/office/drawing/2015/06/chart">
            <c:ext xmlns:c16="http://schemas.microsoft.com/office/drawing/2014/chart" uri="{C3380CC4-5D6E-409C-BE32-E72D297353CC}">
              <c16:uniqueId val="{00000008-01D9-46D6-8F98-8FA06D30D6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2130</c:v>
                </c:pt>
                <c:pt idx="3">
                  <c:v>1747</c:v>
                </c:pt>
                <c:pt idx="6">
                  <c:v>1806</c:v>
                </c:pt>
                <c:pt idx="9">
                  <c:v>1576</c:v>
                </c:pt>
                <c:pt idx="12">
                  <c:v>2177</c:v>
                </c:pt>
              </c:numCache>
            </c:numRef>
          </c:val>
          <c:extLst xmlns:c16r2="http://schemas.microsoft.com/office/drawing/2015/06/chart">
            <c:ext xmlns:c16="http://schemas.microsoft.com/office/drawing/2014/chart" uri="{C3380CC4-5D6E-409C-BE32-E72D297353CC}">
              <c16:uniqueId val="{00000009-01D9-46D6-8F98-8FA06D30D6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29276</c:v>
                </c:pt>
                <c:pt idx="3">
                  <c:v>26473</c:v>
                </c:pt>
                <c:pt idx="6">
                  <c:v>24708</c:v>
                </c:pt>
                <c:pt idx="9">
                  <c:v>23524</c:v>
                </c:pt>
                <c:pt idx="12">
                  <c:v>24386</c:v>
                </c:pt>
              </c:numCache>
            </c:numRef>
          </c:val>
          <c:extLst xmlns:c16r2="http://schemas.microsoft.com/office/drawing/2015/06/chart">
            <c:ext xmlns:c16="http://schemas.microsoft.com/office/drawing/2014/chart" uri="{C3380CC4-5D6E-409C-BE32-E72D297353CC}">
              <c16:uniqueId val="{0000000A-01D9-46D6-8F98-8FA06D30D6CF}"/>
            </c:ext>
          </c:extLst>
        </c:ser>
        <c:dLbls>
          <c:showLegendKey val="0"/>
          <c:showVal val="0"/>
          <c:showCatName val="0"/>
          <c:showSerName val="0"/>
          <c:showPercent val="0"/>
          <c:showBubbleSize val="0"/>
        </c:dLbls>
        <c:gapWidth val="100"/>
        <c:overlap val="100"/>
        <c:axId val="806889872"/>
        <c:axId val="80689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1D9-46D6-8F98-8FA06D30D6CF}"/>
            </c:ext>
          </c:extLst>
        </c:ser>
        <c:dLbls>
          <c:showLegendKey val="0"/>
          <c:showVal val="0"/>
          <c:showCatName val="0"/>
          <c:showSerName val="0"/>
          <c:showPercent val="0"/>
          <c:showBubbleSize val="0"/>
        </c:dLbls>
        <c:marker val="1"/>
        <c:smooth val="0"/>
        <c:axId val="806889872"/>
        <c:axId val="806890656"/>
      </c:lineChart>
      <c:catAx>
        <c:axId val="80688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6890656"/>
        <c:crosses val="autoZero"/>
        <c:auto val="1"/>
        <c:lblAlgn val="ctr"/>
        <c:lblOffset val="100"/>
        <c:tickLblSkip val="1"/>
        <c:tickMarkSkip val="1"/>
        <c:noMultiLvlLbl val="0"/>
      </c:catAx>
      <c:valAx>
        <c:axId val="80689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88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10545</c:v>
                </c:pt>
                <c:pt idx="1">
                  <c:v>10548</c:v>
                </c:pt>
                <c:pt idx="2">
                  <c:v>10351</c:v>
                </c:pt>
              </c:numCache>
            </c:numRef>
          </c:val>
          <c:extLst xmlns:c16r2="http://schemas.microsoft.com/office/drawing/2015/06/chart">
            <c:ext xmlns:c16="http://schemas.microsoft.com/office/drawing/2014/chart" uri="{C3380CC4-5D6E-409C-BE32-E72D297353CC}">
              <c16:uniqueId val="{00000000-BC0A-4ABA-A6E4-7AE6A15D2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C0A-4ABA-A6E4-7AE6A15D2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12933</c:v>
                </c:pt>
                <c:pt idx="1">
                  <c:v>15150</c:v>
                </c:pt>
                <c:pt idx="2">
                  <c:v>15940</c:v>
                </c:pt>
              </c:numCache>
            </c:numRef>
          </c:val>
          <c:extLst xmlns:c16r2="http://schemas.microsoft.com/office/drawing/2015/06/chart">
            <c:ext xmlns:c16="http://schemas.microsoft.com/office/drawing/2014/chart" uri="{C3380CC4-5D6E-409C-BE32-E72D297353CC}">
              <c16:uniqueId val="{00000002-BC0A-4ABA-A6E4-7AE6A15D23F7}"/>
            </c:ext>
          </c:extLst>
        </c:ser>
        <c:dLbls>
          <c:showLegendKey val="0"/>
          <c:showVal val="0"/>
          <c:showCatName val="0"/>
          <c:showSerName val="0"/>
          <c:showPercent val="0"/>
          <c:showBubbleSize val="0"/>
        </c:dLbls>
        <c:gapWidth val="120"/>
        <c:overlap val="100"/>
        <c:axId val="806882032"/>
        <c:axId val="806892224"/>
      </c:barChart>
      <c:catAx>
        <c:axId val="80688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6892224"/>
        <c:crosses val="autoZero"/>
        <c:auto val="1"/>
        <c:lblAlgn val="ctr"/>
        <c:lblOffset val="100"/>
        <c:tickLblSkip val="1"/>
        <c:tickMarkSkip val="1"/>
        <c:noMultiLvlLbl val="0"/>
      </c:catAx>
      <c:valAx>
        <c:axId val="80689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688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実質公債費比率の分子は減となった。主な減要因は、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元利償還金の額（繰上償還額等を除く）</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が前年度に比べ元金償還、利子支払いともに減となったことである。</a:t>
          </a:r>
        </a:p>
        <a:p>
          <a:r>
            <a:rPr kumimoji="1" lang="ja-JP" altLang="en-US" sz="1100">
              <a:solidFill>
                <a:schemeClr val="dk1"/>
              </a:solidFill>
              <a:effectLst/>
              <a:latin typeface="+mn-lt"/>
              <a:ea typeface="+mn-ea"/>
              <a:cs typeface="+mn-cs"/>
            </a:rPr>
            <a:t>　</a:t>
          </a:r>
          <a:r>
            <a:rPr kumimoji="1" lang="ja-JP" altLang="en-US" sz="1400">
              <a:latin typeface="ＭＳ ゴシック" pitchFamily="49" charset="-128"/>
              <a:ea typeface="ＭＳ ゴシック" pitchFamily="49" charset="-128"/>
            </a:rPr>
            <a:t>今後も、新たな地方債の発行を元金償還額以下とすることに努めるなど、改善を進めていく。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　主な減要因は、減算項目である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が増加したことである。</a:t>
          </a:r>
        </a:p>
        <a:p>
          <a:r>
            <a:rPr kumimoji="1" lang="ja-JP" altLang="en-US" sz="1400">
              <a:latin typeface="ＭＳ ゴシック" pitchFamily="49" charset="-128"/>
              <a:ea typeface="ＭＳ ゴシック" pitchFamily="49" charset="-128"/>
            </a:rPr>
            <a:t>　今後、老朽化した施設の改修を進める必要があるため、新たな地方債の発行を元金償還額以下とする、市債発行抑制ルールの維持に努める。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公共施設整備基金」、「清掃工場建設等基金」、「特定防衛施設周辺整備調整交付金」を取り崩した一方、減額補正や剰余金の一部、未利用地の土地売払金、一般寄附金、特定防衛施設周辺整備調整交付金等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積立基金の適正な管理を図り、新清掃工場建設及び公共施設の老朽化対策等に備える。また、基金の運用については、必要とする基金の額、期間等を明確にし、計画的かつ着実に積立てるように努める。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公共施設整備基金：公共施設の整備並びに耐震補強及び大規模改修等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清掃工場建設等基金：清掃工場の移転に伴う、清掃工場の建設等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鉄道連続立体交差化整備基金：中央線三鷹・西立川間の鉄道と道路との連続立体交差化の整備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地域づくり振興基金：地域づくり活動及びまちづくり活動を支援するための諸事業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再編交付金事業基金：駐留軍等の再編の円滑な実施に関する特別措置法</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第５条第１項に規定する再編関連特別事業に該当する事業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号）第９条第２項に規定する公共用の施設の整備又はその他の生活環境の改善若しくは開発の円滑な実施に寄与する事業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年法律第３号）第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条に規定する森林環境譲与税を財源として森林の整備及びその促進に関する施策に要する経費に充当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新型コロナウイルス感染症対策基金：新型コロナウイルス感染症の感染拡大の防止並びに当該感染症に伴う地域医療体制の整備、市民生活の支援及び地域経済の回復の推進に係る事業に要する経費に充当</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・公共施設整備基金：若葉台小学校新校舎建設工事等への取崩の一方、減額補正や剰余金の一部、未利用地の土地売払金の積立により増加。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公共施設整備基金：公共施設の再編や都市インフラの老朽化などへ対応するため、投資的事業の進捗を踏まえ、必要な額を確保していく。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積立基金の適正な管理を図り、新清掃工場建設及び公共施設の老朽化対策等に備える。また、基金の運用については、必要とする基金の額、期間等を明確にし、計画的かつ着実に積立てるよう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たが、今後の新型コロナウイルス対応を含めた不測の事態への備え、令和３年度予算編成における財源確保などに資するため、減額補正や決算剰余金の一部を積み立てるとともに、福島第一原子力発電所事故に伴う損害賠償金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184,577
179,927
24.36
105,528,468
98,966,907
5,336,176
41,923,685
24,386,232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法人の集積により法人市民税の税収が多いことなどから、類似団体平均より高い水準で推移しており、令和２年度は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ポイント上回っている。令和２年度は、新型コロナウイルス感染症対応地方創生臨時交付金などの増により前年度を上回る一般財源を確保することができたが、経常一般財源等は法人市民税の減等により前年度を下回った。今後については、感染症の影響が引き続き市の財政運営に及ぶことが予想されており、生産年齢人口の減少による個人市民税への影響などによる減収も見込まれるなど、今後の財源確保に向けた環境は厳し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107950</xdr:rowOff>
    </xdr:to>
    <xdr:cxnSp macro="">
      <xdr:nvCxnSpPr>
        <xdr:cNvPr id="69" name="直線コネクタ 68"/>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107950</xdr:rowOff>
    </xdr:to>
    <xdr:cxnSp macro="">
      <xdr:nvCxnSpPr>
        <xdr:cNvPr id="72" name="直線コネクタ 71"/>
        <xdr:cNvCxnSpPr/>
      </xdr:nvCxnSpPr>
      <xdr:spPr>
        <a:xfrm>
          <a:off x="3225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107950</xdr:rowOff>
    </xdr:to>
    <xdr:cxnSp macro="">
      <xdr:nvCxnSpPr>
        <xdr:cNvPr id="75" name="直線コネクタ 74"/>
        <xdr:cNvCxnSpPr/>
      </xdr:nvCxnSpPr>
      <xdr:spPr>
        <a:xfrm flipV="1">
          <a:off x="2336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161572</xdr:rowOff>
    </xdr:to>
    <xdr:cxnSp macro="">
      <xdr:nvCxnSpPr>
        <xdr:cNvPr id="78" name="直線コネクタ 77"/>
        <xdr:cNvCxnSpPr/>
      </xdr:nvCxnSpPr>
      <xdr:spPr>
        <a:xfrm flipV="1">
          <a:off x="1447800" y="66230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110772</xdr:rowOff>
    </xdr:from>
    <xdr:to>
      <xdr:col>7</xdr:col>
      <xdr:colOff>31750</xdr:colOff>
      <xdr:row>39</xdr:row>
      <xdr:rowOff>40922</xdr:rowOff>
    </xdr:to>
    <xdr:sp macro="" textlink="">
      <xdr:nvSpPr>
        <xdr:cNvPr id="96" name="楕円 95"/>
        <xdr:cNvSpPr/>
      </xdr:nvSpPr>
      <xdr:spPr>
        <a:xfrm>
          <a:off x="1397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51099</xdr:rowOff>
    </xdr:from>
    <xdr:ext cx="762000" cy="259045"/>
    <xdr:sp macro="" textlink="">
      <xdr:nvSpPr>
        <xdr:cNvPr id="97" name="テキスト ボックス 96"/>
        <xdr:cNvSpPr txBox="1"/>
      </xdr:nvSpPr>
      <xdr:spPr>
        <a:xfrm>
          <a:off x="1066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分子の経常経費充当一般財源等は、補助費等、物件費、人件費が増加した一方で、繰出金、公債費、扶助費が減少したことにより、前年度比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％の減となった。分母の経常一般財源等は、地方消費税交付金が増加したものの、市税、地方特例交付金が減少したことなどにより前年度比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％の減となった。分子の減少率が分母の減少率を上回ったことにより、経常収支比率は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62</xdr:row>
      <xdr:rowOff>20320</xdr:rowOff>
    </xdr:to>
    <xdr:cxnSp macro="">
      <xdr:nvCxnSpPr>
        <xdr:cNvPr id="130" name="直線コネクタ 129"/>
        <xdr:cNvCxnSpPr/>
      </xdr:nvCxnSpPr>
      <xdr:spPr>
        <a:xfrm flipV="1">
          <a:off x="4114800" y="1034135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29972</xdr:rowOff>
    </xdr:to>
    <xdr:cxnSp macro="">
      <xdr:nvCxnSpPr>
        <xdr:cNvPr id="133" name="直線コネクタ 132"/>
        <xdr:cNvCxnSpPr/>
      </xdr:nvCxnSpPr>
      <xdr:spPr>
        <a:xfrm flipV="1">
          <a:off x="3225800" y="1065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29972</xdr:rowOff>
    </xdr:to>
    <xdr:cxnSp macro="">
      <xdr:nvCxnSpPr>
        <xdr:cNvPr id="136" name="直線コネクタ 135"/>
        <xdr:cNvCxnSpPr/>
      </xdr:nvCxnSpPr>
      <xdr:spPr>
        <a:xfrm>
          <a:off x="2336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95250</xdr:rowOff>
    </xdr:to>
    <xdr:cxnSp macro="">
      <xdr:nvCxnSpPr>
        <xdr:cNvPr id="139" name="直線コネクタ 138"/>
        <xdr:cNvCxnSpPr/>
      </xdr:nvCxnSpPr>
      <xdr:spPr>
        <a:xfrm>
          <a:off x="1447800" y="10408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3556</xdr:rowOff>
    </xdr:from>
    <xdr:to>
      <xdr:col>23</xdr:col>
      <xdr:colOff>184150</xdr:colOff>
      <xdr:row>60</xdr:row>
      <xdr:rowOff>105156</xdr:rowOff>
    </xdr:to>
    <xdr:sp macro="" textlink="">
      <xdr:nvSpPr>
        <xdr:cNvPr id="149" name="楕円 148"/>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20083</xdr:rowOff>
    </xdr:from>
    <xdr:ext cx="762000" cy="259045"/>
    <xdr:sp macro="" textlink="">
      <xdr:nvSpPr>
        <xdr:cNvPr id="150" name="財政構造の弾力性該当値テキスト"/>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3" name="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4" name="テキスト ボックス 153"/>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8,355</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時間外手当や一般職給などが減額となった一方、会計年度任用職員制度開始に伴い時給制会計年度任用職員報酬や月給制会計年度任用職員報酬、期末手当などが増額となった。今後も行政経営計画に基づき、適正な定員管理を推進する。</a:t>
          </a:r>
        </a:p>
        <a:p>
          <a:r>
            <a:rPr kumimoji="1" lang="ja-JP" altLang="en-US" sz="1300">
              <a:latin typeface="ＭＳ Ｐゴシック" panose="020B0600070205080204" pitchFamily="50" charset="-128"/>
              <a:ea typeface="ＭＳ Ｐゴシック" panose="020B0600070205080204" pitchFamily="50" charset="-128"/>
            </a:rPr>
            <a:t>　物件費は、指定管理者制度の導入拡大など、業務の民間委託を進めてきたことによる委託料の増などにより増加傾向にある。今後も、委託契約の複数年化等により、経常的な経費の見直しに取り組み、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5474</xdr:rowOff>
    </xdr:from>
    <xdr:to>
      <xdr:col>23</xdr:col>
      <xdr:colOff>133350</xdr:colOff>
      <xdr:row>83</xdr:row>
      <xdr:rowOff>60021</xdr:rowOff>
    </xdr:to>
    <xdr:cxnSp macro="">
      <xdr:nvCxnSpPr>
        <xdr:cNvPr id="193" name="直線コネクタ 192"/>
        <xdr:cNvCxnSpPr/>
      </xdr:nvCxnSpPr>
      <xdr:spPr>
        <a:xfrm>
          <a:off x="4114800" y="14235824"/>
          <a:ext cx="8382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148290</xdr:rowOff>
    </xdr:from>
    <xdr:to>
      <xdr:col>19</xdr:col>
      <xdr:colOff>133350</xdr:colOff>
      <xdr:row>83</xdr:row>
      <xdr:rowOff>5474</xdr:rowOff>
    </xdr:to>
    <xdr:cxnSp macro="">
      <xdr:nvCxnSpPr>
        <xdr:cNvPr id="196" name="直線コネクタ 195"/>
        <xdr:cNvCxnSpPr/>
      </xdr:nvCxnSpPr>
      <xdr:spPr>
        <a:xfrm>
          <a:off x="3225800" y="14207190"/>
          <a:ext cx="889000" cy="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128933</xdr:rowOff>
    </xdr:from>
    <xdr:to>
      <xdr:col>15</xdr:col>
      <xdr:colOff>82550</xdr:colOff>
      <xdr:row>82</xdr:row>
      <xdr:rowOff>148290</xdr:rowOff>
    </xdr:to>
    <xdr:cxnSp macro="">
      <xdr:nvCxnSpPr>
        <xdr:cNvPr id="199" name="直線コネクタ 198"/>
        <xdr:cNvCxnSpPr/>
      </xdr:nvCxnSpPr>
      <xdr:spPr>
        <a:xfrm>
          <a:off x="2336800" y="14187833"/>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105767</xdr:rowOff>
    </xdr:from>
    <xdr:to>
      <xdr:col>11</xdr:col>
      <xdr:colOff>31750</xdr:colOff>
      <xdr:row>82</xdr:row>
      <xdr:rowOff>128933</xdr:rowOff>
    </xdr:to>
    <xdr:cxnSp macro="">
      <xdr:nvCxnSpPr>
        <xdr:cNvPr id="202" name="直線コネクタ 201"/>
        <xdr:cNvCxnSpPr/>
      </xdr:nvCxnSpPr>
      <xdr:spPr>
        <a:xfrm>
          <a:off x="1447800" y="14164667"/>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9221</xdr:rowOff>
    </xdr:from>
    <xdr:to>
      <xdr:col>23</xdr:col>
      <xdr:colOff>184150</xdr:colOff>
      <xdr:row>83</xdr:row>
      <xdr:rowOff>110821</xdr:rowOff>
    </xdr:to>
    <xdr:sp macro="" textlink="">
      <xdr:nvSpPr>
        <xdr:cNvPr id="212" name="楕円 211"/>
        <xdr:cNvSpPr/>
      </xdr:nvSpPr>
      <xdr:spPr>
        <a:xfrm>
          <a:off x="4902200" y="142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152748</xdr:rowOff>
    </xdr:from>
    <xdr:ext cx="762000" cy="259045"/>
    <xdr:sp macro="" textlink="">
      <xdr:nvSpPr>
        <xdr:cNvPr id="213" name="人件費・物件費等の状況該当値テキスト"/>
        <xdr:cNvSpPr txBox="1"/>
      </xdr:nvSpPr>
      <xdr:spPr>
        <a:xfrm>
          <a:off x="5041900" y="1421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126124</xdr:rowOff>
    </xdr:from>
    <xdr:to>
      <xdr:col>19</xdr:col>
      <xdr:colOff>184150</xdr:colOff>
      <xdr:row>83</xdr:row>
      <xdr:rowOff>56274</xdr:rowOff>
    </xdr:to>
    <xdr:sp macro="" textlink="">
      <xdr:nvSpPr>
        <xdr:cNvPr id="214" name="楕円 213"/>
        <xdr:cNvSpPr/>
      </xdr:nvSpPr>
      <xdr:spPr>
        <a:xfrm>
          <a:off x="4064000" y="141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41051</xdr:rowOff>
    </xdr:from>
    <xdr:ext cx="736600" cy="259045"/>
    <xdr:sp macro="" textlink="">
      <xdr:nvSpPr>
        <xdr:cNvPr id="215" name="テキスト ボックス 214"/>
        <xdr:cNvSpPr txBox="1"/>
      </xdr:nvSpPr>
      <xdr:spPr>
        <a:xfrm>
          <a:off x="3733800" y="1427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97490</xdr:rowOff>
    </xdr:from>
    <xdr:to>
      <xdr:col>15</xdr:col>
      <xdr:colOff>133350</xdr:colOff>
      <xdr:row>83</xdr:row>
      <xdr:rowOff>27640</xdr:rowOff>
    </xdr:to>
    <xdr:sp macro="" textlink="">
      <xdr:nvSpPr>
        <xdr:cNvPr id="216" name="楕円 215"/>
        <xdr:cNvSpPr/>
      </xdr:nvSpPr>
      <xdr:spPr>
        <a:xfrm>
          <a:off x="3175000" y="141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12417</xdr:rowOff>
    </xdr:from>
    <xdr:ext cx="762000" cy="259045"/>
    <xdr:sp macro="" textlink="">
      <xdr:nvSpPr>
        <xdr:cNvPr id="217" name="テキスト ボックス 216"/>
        <xdr:cNvSpPr txBox="1"/>
      </xdr:nvSpPr>
      <xdr:spPr>
        <a:xfrm>
          <a:off x="2844800" y="1424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78133</xdr:rowOff>
    </xdr:from>
    <xdr:to>
      <xdr:col>11</xdr:col>
      <xdr:colOff>82550</xdr:colOff>
      <xdr:row>83</xdr:row>
      <xdr:rowOff>8283</xdr:rowOff>
    </xdr:to>
    <xdr:sp macro="" textlink="">
      <xdr:nvSpPr>
        <xdr:cNvPr id="218" name="楕円 217"/>
        <xdr:cNvSpPr/>
      </xdr:nvSpPr>
      <xdr:spPr>
        <a:xfrm>
          <a:off x="2286000" y="141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164510</xdr:rowOff>
    </xdr:from>
    <xdr:ext cx="762000" cy="259045"/>
    <xdr:sp macro="" textlink="">
      <xdr:nvSpPr>
        <xdr:cNvPr id="219" name="テキスト ボックス 218"/>
        <xdr:cNvSpPr txBox="1"/>
      </xdr:nvSpPr>
      <xdr:spPr>
        <a:xfrm>
          <a:off x="1955800" y="1422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54967</xdr:rowOff>
    </xdr:from>
    <xdr:to>
      <xdr:col>7</xdr:col>
      <xdr:colOff>31750</xdr:colOff>
      <xdr:row>82</xdr:row>
      <xdr:rowOff>156567</xdr:rowOff>
    </xdr:to>
    <xdr:sp macro="" textlink="">
      <xdr:nvSpPr>
        <xdr:cNvPr id="220" name="楕円 219"/>
        <xdr:cNvSpPr/>
      </xdr:nvSpPr>
      <xdr:spPr>
        <a:xfrm>
          <a:off x="1397000" y="141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166744</xdr:rowOff>
    </xdr:from>
    <xdr:ext cx="762000" cy="259045"/>
    <xdr:sp macro="" textlink="">
      <xdr:nvSpPr>
        <xdr:cNvPr id="221" name="テキスト ボックス 220"/>
        <xdr:cNvSpPr txBox="1"/>
      </xdr:nvSpPr>
      <xdr:spPr>
        <a:xfrm>
          <a:off x="1066800" y="1388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査定昇給を導入しているが成績上位者の割合が国よりも低かったこと、国よりも昇給号給数が低く設定されていること等によりラスパイレス指数が低下した。</a:t>
          </a:r>
        </a:p>
        <a:p>
          <a:r>
            <a:rPr kumimoji="1" lang="ja-JP" altLang="en-US" sz="1300">
              <a:latin typeface="ＭＳ Ｐゴシック" panose="020B0600070205080204" pitchFamily="50" charset="-128"/>
              <a:ea typeface="ＭＳ Ｐゴシック" panose="020B0600070205080204" pitchFamily="50" charset="-128"/>
            </a:rPr>
            <a:t>　今後も国や他団体等の動向を踏まえ、必要に応じ給料及び各手当の見直し・適正化に努める。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113241</xdr:rowOff>
    </xdr:to>
    <xdr:cxnSp macro="">
      <xdr:nvCxnSpPr>
        <xdr:cNvPr id="255" name="直線コネクタ 254"/>
        <xdr:cNvCxnSpPr/>
      </xdr:nvCxnSpPr>
      <xdr:spPr>
        <a:xfrm flipV="1">
          <a:off x="16179800" y="143234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102659</xdr:rowOff>
    </xdr:to>
    <xdr:cxnSp macro="">
      <xdr:nvCxnSpPr>
        <xdr:cNvPr id="258" name="直線コネクタ 257"/>
        <xdr:cNvCxnSpPr/>
      </xdr:nvCxnSpPr>
      <xdr:spPr>
        <a:xfrm flipV="1">
          <a:off x="15290800" y="143435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flipV="1">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11641</xdr:rowOff>
    </xdr:to>
    <xdr:cxnSp macro="">
      <xdr:nvCxnSpPr>
        <xdr:cNvPr id="264" name="直線コネクタ 263"/>
        <xdr:cNvCxnSpPr/>
      </xdr:nvCxnSpPr>
      <xdr:spPr>
        <a:xfrm>
          <a:off x="13512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6" name="楕円 275"/>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7" name="テキスト ボックス 276"/>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1" name="テキスト ボックス 280"/>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指定管理者制度の導入や</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方式による調理場の運営、保育園の民営化など多様な</a:t>
          </a:r>
          <a:r>
            <a:rPr kumimoji="1" lang="en-US" altLang="ja-JP" sz="1200">
              <a:latin typeface="ＭＳ Ｐゴシック" panose="020B0600070205080204" pitchFamily="50" charset="-128"/>
              <a:ea typeface="ＭＳ Ｐゴシック" panose="020B0600070205080204" pitchFamily="50" charset="-128"/>
            </a:rPr>
            <a:t>PPP</a:t>
          </a:r>
          <a:r>
            <a:rPr kumimoji="1" lang="ja-JP" altLang="en-US" sz="1200">
              <a:latin typeface="ＭＳ Ｐゴシック" panose="020B0600070205080204" pitchFamily="50" charset="-128"/>
              <a:ea typeface="ＭＳ Ｐゴシック" panose="020B0600070205080204" pitchFamily="50" charset="-128"/>
            </a:rPr>
            <a:t>手法の導入により、適正な定員管理に取り組んできた。一方、 オリンピック・パラリンピック競技大会準備や子どもの虐待対策等、保育園民営化の検証及び保育指導支援など新たな行政需要による対応のため増員を図った。</a:t>
          </a:r>
        </a:p>
        <a:p>
          <a:r>
            <a:rPr kumimoji="1" lang="ja-JP" altLang="en-US" sz="1200">
              <a:latin typeface="ＭＳ Ｐゴシック" panose="020B0600070205080204" pitchFamily="50" charset="-128"/>
              <a:ea typeface="ＭＳ Ｐゴシック" panose="020B0600070205080204" pitchFamily="50" charset="-128"/>
            </a:rPr>
            <a:t>　新型コロナウイルス感染症による影響を踏まえつつ、引き続き「第２次行政経営計画」に基づき経営資源（ひと・モノ・おかね・情報）を最大限活用していく取組を進めるとともに、適正なサービス水準と最適なサービス提供手法の検討を行い、職員定数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56424</xdr:rowOff>
    </xdr:from>
    <xdr:to>
      <xdr:col>81</xdr:col>
      <xdr:colOff>44450</xdr:colOff>
      <xdr:row>60</xdr:row>
      <xdr:rowOff>94343</xdr:rowOff>
    </xdr:to>
    <xdr:cxnSp macro="">
      <xdr:nvCxnSpPr>
        <xdr:cNvPr id="320" name="直線コネクタ 319"/>
        <xdr:cNvCxnSpPr/>
      </xdr:nvCxnSpPr>
      <xdr:spPr>
        <a:xfrm flipV="1">
          <a:off x="16179800" y="1034342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87449</xdr:rowOff>
    </xdr:from>
    <xdr:to>
      <xdr:col>77</xdr:col>
      <xdr:colOff>44450</xdr:colOff>
      <xdr:row>60</xdr:row>
      <xdr:rowOff>94343</xdr:rowOff>
    </xdr:to>
    <xdr:cxnSp macro="">
      <xdr:nvCxnSpPr>
        <xdr:cNvPr id="323" name="直線コネクタ 322"/>
        <xdr:cNvCxnSpPr/>
      </xdr:nvCxnSpPr>
      <xdr:spPr>
        <a:xfrm>
          <a:off x="15290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87449</xdr:rowOff>
    </xdr:to>
    <xdr:cxnSp macro="">
      <xdr:nvCxnSpPr>
        <xdr:cNvPr id="326" name="直線コネクタ 325"/>
        <xdr:cNvCxnSpPr/>
      </xdr:nvCxnSpPr>
      <xdr:spPr>
        <a:xfrm>
          <a:off x="14401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101237</xdr:rowOff>
    </xdr:to>
    <xdr:cxnSp macro="">
      <xdr:nvCxnSpPr>
        <xdr:cNvPr id="329" name="直線コネクタ 328"/>
        <xdr:cNvCxnSpPr/>
      </xdr:nvCxnSpPr>
      <xdr:spPr>
        <a:xfrm flipV="1">
          <a:off x="13512800" y="103710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39" name="楕円 338"/>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0"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43543</xdr:rowOff>
    </xdr:from>
    <xdr:to>
      <xdr:col>77</xdr:col>
      <xdr:colOff>95250</xdr:colOff>
      <xdr:row>60</xdr:row>
      <xdr:rowOff>145143</xdr:rowOff>
    </xdr:to>
    <xdr:sp macro="" textlink="">
      <xdr:nvSpPr>
        <xdr:cNvPr id="341" name="楕円 340"/>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155320</xdr:rowOff>
    </xdr:from>
    <xdr:ext cx="736600" cy="259045"/>
    <xdr:sp macro="" textlink="">
      <xdr:nvSpPr>
        <xdr:cNvPr id="342" name="テキスト ボックス 341"/>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3" name="楕円 342"/>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4" name="テキスト ボックス 343"/>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5" name="楕円 344"/>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46" name="テキスト ボックス 345"/>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50437</xdr:rowOff>
    </xdr:from>
    <xdr:to>
      <xdr:col>64</xdr:col>
      <xdr:colOff>152400</xdr:colOff>
      <xdr:row>60</xdr:row>
      <xdr:rowOff>152037</xdr:rowOff>
    </xdr:to>
    <xdr:sp macro="" textlink="">
      <xdr:nvSpPr>
        <xdr:cNvPr id="347" name="楕円 346"/>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162214</xdr:rowOff>
    </xdr:from>
    <xdr:ext cx="762000" cy="259045"/>
    <xdr:sp macro="" textlink="">
      <xdr:nvSpPr>
        <xdr:cNvPr id="348" name="テキスト ボックス 347"/>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令和２年度は単年度の比率は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ポイント減少、３ヵ年平均である本比率も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ポイント減少している。新たな市債の発行を当該年度の元利償還額以下に抑制してきたことにより、令和２年度も類似団体平均を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ポイント下回っているが、今後、老朽化が著しい公共施設を改修し、長寿命化を図っていく必要があるため、抑制ルールの維持に努める。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57150</xdr:rowOff>
    </xdr:to>
    <xdr:cxnSp macro="">
      <xdr:nvCxnSpPr>
        <xdr:cNvPr id="383" name="直線コネクタ 382"/>
        <xdr:cNvCxnSpPr/>
      </xdr:nvCxnSpPr>
      <xdr:spPr>
        <a:xfrm flipV="1">
          <a:off x="16179800" y="667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103112</xdr:rowOff>
    </xdr:to>
    <xdr:cxnSp macro="">
      <xdr:nvCxnSpPr>
        <xdr:cNvPr id="386" name="直線コネクタ 385"/>
        <xdr:cNvCxnSpPr/>
      </xdr:nvCxnSpPr>
      <xdr:spPr>
        <a:xfrm flipV="1">
          <a:off x="15290800" y="674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103112</xdr:rowOff>
    </xdr:to>
    <xdr:cxnSp macro="">
      <xdr:nvCxnSpPr>
        <xdr:cNvPr id="389" name="直線コネクタ 388"/>
        <xdr:cNvCxnSpPr/>
      </xdr:nvCxnSpPr>
      <xdr:spPr>
        <a:xfrm>
          <a:off x="14401800" y="675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68641</xdr:rowOff>
    </xdr:to>
    <xdr:cxnSp macro="">
      <xdr:nvCxnSpPr>
        <xdr:cNvPr id="392" name="直線コネクタ 391"/>
        <xdr:cNvCxnSpPr/>
      </xdr:nvCxnSpPr>
      <xdr:spPr>
        <a:xfrm>
          <a:off x="13512800" y="669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2" name="楕円 401"/>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3"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6" name="楕円 405"/>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07" name="テキスト ボックス 406"/>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08" name="楕円 407"/>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09" name="テキスト ボックス 408"/>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0" name="楕円 409"/>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1" name="テキスト ボックス 410"/>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将来負担比率は引き続きマイナス（△</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これは、新たな市債の発行を当該年度の元金償還額以下に抑制することで、将来負担比率の対象となる一般会計及び下水道事業会計の地方債現在高の減少に努めてきたことなどによる。今後、老朽化した施設の改修を進める必要があるため、市債発行抑制ルールの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184,577
179,927
24.36
105,528,468
98,966,907
5,336,176
41,923,685
24,386,232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による職員数の減少などにより減少傾向が続いてきたが、令和２年度は会計年度任用職員制度開始に伴う時給制会計年度任用職員報酬や月給制会計年度任用職員報酬、期末手当などが増などにより、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％の増となった。依然、類似団体平均との比較では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ポイント下回っているが、行政経営計画に基づき、民間活力の活用や事務事業の見直しなどを進める。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12700</xdr:rowOff>
    </xdr:to>
    <xdr:cxnSp macro="">
      <xdr:nvCxnSpPr>
        <xdr:cNvPr id="66" name="直線コネクタ 65"/>
        <xdr:cNvCxnSpPr/>
      </xdr:nvCxnSpPr>
      <xdr:spPr>
        <a:xfrm>
          <a:off x="3987800" y="6154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153670</xdr:rowOff>
    </xdr:to>
    <xdr:cxnSp macro="">
      <xdr:nvCxnSpPr>
        <xdr:cNvPr id="69" name="直線コネクタ 68"/>
        <xdr:cNvCxnSpPr/>
      </xdr:nvCxnSpPr>
      <xdr:spPr>
        <a:xfrm>
          <a:off x="3098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146050</xdr:rowOff>
    </xdr:to>
    <xdr:cxnSp macro="">
      <xdr:nvCxnSpPr>
        <xdr:cNvPr id="72" name="直線コネクタ 71"/>
        <xdr:cNvCxnSpPr/>
      </xdr:nvCxnSpPr>
      <xdr:spPr>
        <a:xfrm>
          <a:off x="2209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xdr:cNvCxnSpPr/>
      </xdr:nvCxnSpPr>
      <xdr:spPr>
        <a:xfrm flipV="1">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増加傾向にあり、令和２年度は類似団体平均を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増加の要因は、効率的な施設管理を行うため、指定管理者制度の導入拡大など、業務の民間委託を進めてきたことである。</a:t>
          </a:r>
        </a:p>
        <a:p>
          <a:r>
            <a:rPr kumimoji="1" lang="ja-JP" altLang="en-US" sz="1300">
              <a:latin typeface="ＭＳ Ｐゴシック" panose="020B0600070205080204" pitchFamily="50" charset="-128"/>
              <a:ea typeface="ＭＳ Ｐゴシック" panose="020B0600070205080204" pitchFamily="50" charset="-128"/>
            </a:rPr>
            <a:t>　委託契約の複数年化などにより、施設の維持管理にかかる経常的な経費の見直しに取り組むことで、抑制に努める。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49276</xdr:rowOff>
    </xdr:to>
    <xdr:cxnSp macro="">
      <xdr:nvCxnSpPr>
        <xdr:cNvPr id="125" name="直線コネクタ 124"/>
        <xdr:cNvCxnSpPr/>
      </xdr:nvCxnSpPr>
      <xdr:spPr>
        <a:xfrm>
          <a:off x="15671800" y="2755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28" name="直線コネクタ 127"/>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12700</xdr:rowOff>
    </xdr:to>
    <xdr:cxnSp macro="">
      <xdr:nvCxnSpPr>
        <xdr:cNvPr id="131" name="直線コネクタ 130"/>
        <xdr:cNvCxnSpPr/>
      </xdr:nvCxnSpPr>
      <xdr:spPr>
        <a:xfrm>
          <a:off x="13893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161290</xdr:rowOff>
    </xdr:to>
    <xdr:cxnSp macro="">
      <xdr:nvCxnSpPr>
        <xdr:cNvPr id="134" name="直線コネクタ 133"/>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4" name="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142003</xdr:rowOff>
    </xdr:from>
    <xdr:ext cx="762000" cy="259045"/>
    <xdr:sp macro="" textlink="">
      <xdr:nvSpPr>
        <xdr:cNvPr id="145" name="物件費該当値テキスト"/>
        <xdr:cNvSpPr txBox="1"/>
      </xdr:nvSpPr>
      <xdr:spPr>
        <a:xfrm>
          <a:off x="165989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1" name="テキスト ボックス 150"/>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ポイント上回っている。社会保障関係経費が市の財政を圧迫しており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、生活困窮者住居確保給付金などの増、ひとり親世帯臨時特別給付金給付事業費補助金などの増により増加した。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引き続き事務事業評価に基づいた事業の見直しなどにより扶助費の抑制に取り組む。</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62</xdr:row>
      <xdr:rowOff>12700</xdr:rowOff>
    </xdr:to>
    <xdr:cxnSp macro="">
      <xdr:nvCxnSpPr>
        <xdr:cNvPr id="186" name="直線コネクタ 185"/>
        <xdr:cNvCxnSpPr/>
      </xdr:nvCxnSpPr>
      <xdr:spPr>
        <a:xfrm flipV="1">
          <a:off x="3987800" y="103568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62</xdr:row>
      <xdr:rowOff>12700</xdr:rowOff>
    </xdr:to>
    <xdr:cxnSp macro="">
      <xdr:nvCxnSpPr>
        <xdr:cNvPr id="189" name="直線コネクタ 188"/>
        <xdr:cNvCxnSpPr/>
      </xdr:nvCxnSpPr>
      <xdr:spPr>
        <a:xfrm>
          <a:off x="3098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61</xdr:row>
      <xdr:rowOff>69850</xdr:rowOff>
    </xdr:to>
    <xdr:cxnSp macro="">
      <xdr:nvCxnSpPr>
        <xdr:cNvPr id="192" name="直線コネクタ 191"/>
        <xdr:cNvCxnSpPr/>
      </xdr:nvCxnSpPr>
      <xdr:spPr>
        <a:xfrm>
          <a:off x="2209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69850</xdr:rowOff>
    </xdr:to>
    <xdr:cxnSp macro="">
      <xdr:nvCxnSpPr>
        <xdr:cNvPr id="195" name="直線コネクタ 194"/>
        <xdr:cNvCxnSpPr/>
      </xdr:nvCxnSpPr>
      <xdr:spPr>
        <a:xfrm>
          <a:off x="1320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5" name="楕円 204"/>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6"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133350</xdr:rowOff>
    </xdr:from>
    <xdr:to>
      <xdr:col>20</xdr:col>
      <xdr:colOff>38100</xdr:colOff>
      <xdr:row>62</xdr:row>
      <xdr:rowOff>63500</xdr:rowOff>
    </xdr:to>
    <xdr:sp macro="" textlink="">
      <xdr:nvSpPr>
        <xdr:cNvPr id="207" name="楕円 206"/>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48277</xdr:rowOff>
    </xdr:from>
    <xdr:ext cx="736600" cy="259045"/>
    <xdr:sp macro="" textlink="">
      <xdr:nvSpPr>
        <xdr:cNvPr id="208" name="テキスト ボックス 207"/>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9" name="楕円 208"/>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0" name="テキスト ボックス 209"/>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1" name="楕円 210"/>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2" name="テキスト ボックス 211"/>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3" name="楕円 212"/>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4" name="テキスト ボックス 213"/>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ポイント下回った。国民健康保険事業への繰出金や介護保険事業への繰出金、後期高齢者医療事業への繰出金がそれぞれ増となったが、下水道事業が公営企業会計へ移行したことから</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億円減となった。　引き続き、医療費の適正化と、医療費給付費に見合った保険料の見直しに取り組む。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59</xdr:row>
      <xdr:rowOff>107950</xdr:rowOff>
    </xdr:to>
    <xdr:cxnSp macro="">
      <xdr:nvCxnSpPr>
        <xdr:cNvPr id="247" name="直線コネクタ 246"/>
        <xdr:cNvCxnSpPr/>
      </xdr:nvCxnSpPr>
      <xdr:spPr>
        <a:xfrm flipV="1">
          <a:off x="15671800" y="97536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0" name="直線コネクタ 249"/>
        <xdr:cNvCxnSpPr/>
      </xdr:nvCxnSpPr>
      <xdr:spPr>
        <a:xfrm>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3" name="直線コネクタ 252"/>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165100</xdr:rowOff>
    </xdr:to>
    <xdr:cxnSp macro="">
      <xdr:nvCxnSpPr>
        <xdr:cNvPr id="256" name="直線コネクタ 255"/>
        <xdr:cNvCxnSpPr/>
      </xdr:nvCxnSpPr>
      <xdr:spPr>
        <a:xfrm>
          <a:off x="13004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6" name="楕円 265"/>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67"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8" name="楕円 267"/>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9" name="テキスト ボックス 268"/>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緩やかな減少傾向にあったが、令和２年度では特定定額給付金給付事業費補助金や、市民生活支援給付金給付事業費補助金などの増により、増加した。類似団体平均も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市民活動の支援や新たな政策課題に対応するため補助金の新設等は必要と考える一方で、既存の補助金の徹底的な見直しを引き続き行っていく。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37</xdr:row>
      <xdr:rowOff>80736</xdr:rowOff>
    </xdr:to>
    <xdr:cxnSp macro="">
      <xdr:nvCxnSpPr>
        <xdr:cNvPr id="310" name="直線コネクタ 309"/>
        <xdr:cNvCxnSpPr/>
      </xdr:nvCxnSpPr>
      <xdr:spPr>
        <a:xfrm>
          <a:off x="15671800" y="6108700"/>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151493</xdr:rowOff>
    </xdr:to>
    <xdr:cxnSp macro="">
      <xdr:nvCxnSpPr>
        <xdr:cNvPr id="313" name="直線コネクタ 312"/>
        <xdr:cNvCxnSpPr/>
      </xdr:nvCxnSpPr>
      <xdr:spPr>
        <a:xfrm flipV="1">
          <a:off x="14782800" y="610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12700</xdr:rowOff>
    </xdr:to>
    <xdr:cxnSp macro="">
      <xdr:nvCxnSpPr>
        <xdr:cNvPr id="316" name="直線コネクタ 315"/>
        <xdr:cNvCxnSpPr/>
      </xdr:nvCxnSpPr>
      <xdr:spPr>
        <a:xfrm flipV="1">
          <a:off x="13893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162378</xdr:rowOff>
    </xdr:from>
    <xdr:to>
      <xdr:col>69</xdr:col>
      <xdr:colOff>92075</xdr:colOff>
      <xdr:row>36</xdr:row>
      <xdr:rowOff>12700</xdr:rowOff>
    </xdr:to>
    <xdr:cxnSp macro="">
      <xdr:nvCxnSpPr>
        <xdr:cNvPr id="319" name="直線コネクタ 318"/>
        <xdr:cNvCxnSpPr/>
      </xdr:nvCxnSpPr>
      <xdr:spPr>
        <a:xfrm>
          <a:off x="13004800" y="616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9" name="楕円 328"/>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0"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1" name="楕円 330"/>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2" name="テキスト ボックス 331"/>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3" name="楕円 332"/>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34" name="テキスト ボックス 333"/>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37" name="楕円 336"/>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38" name="テキスト ボックス 337"/>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いる。これは財政構造の健全化のため、新たな市債の発行を当該年度の元金償還額以下にするルールに基づき地方債を活用してきたことによるものだが、今後、老朽化した施設の改修を進めるなか、ルールの維持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74</xdr:row>
      <xdr:rowOff>88900</xdr:rowOff>
    </xdr:to>
    <xdr:cxnSp macro="">
      <xdr:nvCxnSpPr>
        <xdr:cNvPr id="371" name="直線コネクタ 370"/>
        <xdr:cNvCxnSpPr/>
      </xdr:nvCxnSpPr>
      <xdr:spPr>
        <a:xfrm flipV="1">
          <a:off x="3987800" y="12616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165100</xdr:rowOff>
    </xdr:to>
    <xdr:cxnSp macro="">
      <xdr:nvCxnSpPr>
        <xdr:cNvPr id="374" name="直線コネクタ 373"/>
        <xdr:cNvCxnSpPr/>
      </xdr:nvCxnSpPr>
      <xdr:spPr>
        <a:xfrm flipV="1">
          <a:off x="3098800" y="1277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165100</xdr:rowOff>
    </xdr:to>
    <xdr:cxnSp macro="">
      <xdr:nvCxnSpPr>
        <xdr:cNvPr id="377" name="直線コネクタ 376"/>
        <xdr:cNvCxnSpPr/>
      </xdr:nvCxnSpPr>
      <xdr:spPr>
        <a:xfrm>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1270</xdr:rowOff>
    </xdr:to>
    <xdr:cxnSp macro="">
      <xdr:nvCxnSpPr>
        <xdr:cNvPr id="380" name="直線コネクタ 379"/>
        <xdr:cNvCxnSpPr/>
      </xdr:nvCxnSpPr>
      <xdr:spPr>
        <a:xfrm flipV="1">
          <a:off x="1320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90" name="楕円 389"/>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66057</xdr:rowOff>
    </xdr:from>
    <xdr:ext cx="762000" cy="259045"/>
    <xdr:sp macro="" textlink="">
      <xdr:nvSpPr>
        <xdr:cNvPr id="391" name="公債費該当値テキスト"/>
        <xdr:cNvSpPr txBox="1"/>
      </xdr:nvSpPr>
      <xdr:spPr>
        <a:xfrm>
          <a:off x="49149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2" name="楕円 391"/>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3" name="テキスト ボックス 392"/>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4" name="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6" name="楕円 395"/>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7" name="テキスト ボックス 396"/>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8" name="楕円 39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9" name="テキスト ボックス 39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88900</xdr:rowOff>
    </xdr:to>
    <xdr:cxnSp macro="">
      <xdr:nvCxnSpPr>
        <xdr:cNvPr id="432" name="直線コネクタ 431"/>
        <xdr:cNvCxnSpPr/>
      </xdr:nvCxnSpPr>
      <xdr:spPr>
        <a:xfrm flipV="1">
          <a:off x="15671800" y="13378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88900</xdr:rowOff>
    </xdr:to>
    <xdr:cxnSp macro="">
      <xdr:nvCxnSpPr>
        <xdr:cNvPr id="435" name="直線コネクタ 434"/>
        <xdr:cNvCxnSpPr/>
      </xdr:nvCxnSpPr>
      <xdr:spPr>
        <a:xfrm>
          <a:off x="14782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20320</xdr:rowOff>
    </xdr:to>
    <xdr:cxnSp macro="">
      <xdr:nvCxnSpPr>
        <xdr:cNvPr id="438" name="直線コネクタ 437"/>
        <xdr:cNvCxnSpPr/>
      </xdr:nvCxnSpPr>
      <xdr:spPr>
        <a:xfrm>
          <a:off x="13893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115570</xdr:rowOff>
    </xdr:to>
    <xdr:cxnSp macro="">
      <xdr:nvCxnSpPr>
        <xdr:cNvPr id="441" name="直線コネクタ 440"/>
        <xdr:cNvCxnSpPr/>
      </xdr:nvCxnSpPr>
      <xdr:spPr>
        <a:xfrm>
          <a:off x="13004800" y="13187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1" name="楕円 450"/>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2"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53" name="楕円 452"/>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54" name="テキスト ボックス 453"/>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5" name="楕円 454"/>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6" name="テキスト ボックス 455"/>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59" name="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60" name="テキスト ボックス 45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60005</xdr:rowOff>
    </xdr:from>
    <xdr:to>
      <xdr:col>29</xdr:col>
      <xdr:colOff>127000</xdr:colOff>
      <xdr:row>17</xdr:row>
      <xdr:rowOff>79390</xdr:rowOff>
    </xdr:to>
    <xdr:cxnSp macro="">
      <xdr:nvCxnSpPr>
        <xdr:cNvPr id="48" name="直線コネクタ 47"/>
        <xdr:cNvCxnSpPr/>
      </xdr:nvCxnSpPr>
      <xdr:spPr bwMode="auto">
        <a:xfrm>
          <a:off x="5003800" y="3022280"/>
          <a:ext cx="647700" cy="1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60005</xdr:rowOff>
    </xdr:from>
    <xdr:to>
      <xdr:col>26</xdr:col>
      <xdr:colOff>50800</xdr:colOff>
      <xdr:row>17</xdr:row>
      <xdr:rowOff>119441</xdr:rowOff>
    </xdr:to>
    <xdr:cxnSp macro="">
      <xdr:nvCxnSpPr>
        <xdr:cNvPr id="51" name="直線コネクタ 50"/>
        <xdr:cNvCxnSpPr/>
      </xdr:nvCxnSpPr>
      <xdr:spPr bwMode="auto">
        <a:xfrm flipV="1">
          <a:off x="4305300" y="3022280"/>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119441</xdr:rowOff>
    </xdr:from>
    <xdr:to>
      <xdr:col>22</xdr:col>
      <xdr:colOff>114300</xdr:colOff>
      <xdr:row>17</xdr:row>
      <xdr:rowOff>136769</xdr:rowOff>
    </xdr:to>
    <xdr:cxnSp macro="">
      <xdr:nvCxnSpPr>
        <xdr:cNvPr id="54" name="直線コネクタ 53"/>
        <xdr:cNvCxnSpPr/>
      </xdr:nvCxnSpPr>
      <xdr:spPr bwMode="auto">
        <a:xfrm flipV="1">
          <a:off x="3606800" y="3081716"/>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136769</xdr:rowOff>
    </xdr:from>
    <xdr:to>
      <xdr:col>18</xdr:col>
      <xdr:colOff>177800</xdr:colOff>
      <xdr:row>18</xdr:row>
      <xdr:rowOff>11130</xdr:rowOff>
    </xdr:to>
    <xdr:cxnSp macro="">
      <xdr:nvCxnSpPr>
        <xdr:cNvPr id="57" name="直線コネクタ 56"/>
        <xdr:cNvCxnSpPr/>
      </xdr:nvCxnSpPr>
      <xdr:spPr bwMode="auto">
        <a:xfrm flipV="1">
          <a:off x="2908300" y="3099044"/>
          <a:ext cx="698500" cy="4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28590</xdr:rowOff>
    </xdr:from>
    <xdr:to>
      <xdr:col>29</xdr:col>
      <xdr:colOff>177800</xdr:colOff>
      <xdr:row>17</xdr:row>
      <xdr:rowOff>130190</xdr:rowOff>
    </xdr:to>
    <xdr:sp macro="" textlink="">
      <xdr:nvSpPr>
        <xdr:cNvPr id="67" name="楕円 66"/>
        <xdr:cNvSpPr/>
      </xdr:nvSpPr>
      <xdr:spPr bwMode="auto">
        <a:xfrm>
          <a:off x="5600700" y="299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667</xdr:rowOff>
    </xdr:from>
    <xdr:ext cx="762000" cy="259045"/>
    <xdr:sp macro="" textlink="">
      <xdr:nvSpPr>
        <xdr:cNvPr id="68" name="人口1人当たり決算額の推移該当値テキスト130"/>
        <xdr:cNvSpPr txBox="1"/>
      </xdr:nvSpPr>
      <xdr:spPr>
        <a:xfrm>
          <a:off x="5740400" y="29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9205</xdr:rowOff>
    </xdr:from>
    <xdr:to>
      <xdr:col>26</xdr:col>
      <xdr:colOff>101600</xdr:colOff>
      <xdr:row>17</xdr:row>
      <xdr:rowOff>110805</xdr:rowOff>
    </xdr:to>
    <xdr:sp macro="" textlink="">
      <xdr:nvSpPr>
        <xdr:cNvPr id="69" name="楕円 68"/>
        <xdr:cNvSpPr/>
      </xdr:nvSpPr>
      <xdr:spPr bwMode="auto">
        <a:xfrm>
          <a:off x="4953000" y="297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95582</xdr:rowOff>
    </xdr:from>
    <xdr:ext cx="736600" cy="259045"/>
    <xdr:sp macro="" textlink="">
      <xdr:nvSpPr>
        <xdr:cNvPr id="70" name="テキスト ボックス 69"/>
        <xdr:cNvSpPr txBox="1"/>
      </xdr:nvSpPr>
      <xdr:spPr>
        <a:xfrm>
          <a:off x="4622800" y="30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68641</xdr:rowOff>
    </xdr:from>
    <xdr:to>
      <xdr:col>22</xdr:col>
      <xdr:colOff>165100</xdr:colOff>
      <xdr:row>17</xdr:row>
      <xdr:rowOff>170241</xdr:rowOff>
    </xdr:to>
    <xdr:sp macro="" textlink="">
      <xdr:nvSpPr>
        <xdr:cNvPr id="71" name="楕円 70"/>
        <xdr:cNvSpPr/>
      </xdr:nvSpPr>
      <xdr:spPr bwMode="auto">
        <a:xfrm>
          <a:off x="4254500" y="30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155018</xdr:rowOff>
    </xdr:from>
    <xdr:ext cx="762000" cy="259045"/>
    <xdr:sp macro="" textlink="">
      <xdr:nvSpPr>
        <xdr:cNvPr id="72" name="テキスト ボックス 71"/>
        <xdr:cNvSpPr txBox="1"/>
      </xdr:nvSpPr>
      <xdr:spPr>
        <a:xfrm>
          <a:off x="3924300" y="31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85969</xdr:rowOff>
    </xdr:from>
    <xdr:to>
      <xdr:col>19</xdr:col>
      <xdr:colOff>38100</xdr:colOff>
      <xdr:row>18</xdr:row>
      <xdr:rowOff>16119</xdr:rowOff>
    </xdr:to>
    <xdr:sp macro="" textlink="">
      <xdr:nvSpPr>
        <xdr:cNvPr id="73" name="楕円 72"/>
        <xdr:cNvSpPr/>
      </xdr:nvSpPr>
      <xdr:spPr bwMode="auto">
        <a:xfrm>
          <a:off x="3556000" y="304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xdr:rowOff>
    </xdr:from>
    <xdr:ext cx="762000" cy="259045"/>
    <xdr:sp macro="" textlink="">
      <xdr:nvSpPr>
        <xdr:cNvPr id="74" name="テキスト ボックス 73"/>
        <xdr:cNvSpPr txBox="1"/>
      </xdr:nvSpPr>
      <xdr:spPr>
        <a:xfrm>
          <a:off x="3225800" y="3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131780</xdr:rowOff>
    </xdr:from>
    <xdr:to>
      <xdr:col>15</xdr:col>
      <xdr:colOff>101600</xdr:colOff>
      <xdr:row>18</xdr:row>
      <xdr:rowOff>61930</xdr:rowOff>
    </xdr:to>
    <xdr:sp macro="" textlink="">
      <xdr:nvSpPr>
        <xdr:cNvPr id="75" name="楕円 74"/>
        <xdr:cNvSpPr/>
      </xdr:nvSpPr>
      <xdr:spPr bwMode="auto">
        <a:xfrm>
          <a:off x="2857500" y="30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46707</xdr:rowOff>
    </xdr:from>
    <xdr:ext cx="762000" cy="259045"/>
    <xdr:sp macro="" textlink="">
      <xdr:nvSpPr>
        <xdr:cNvPr id="76" name="テキスト ボックス 75"/>
        <xdr:cNvSpPr txBox="1"/>
      </xdr:nvSpPr>
      <xdr:spPr>
        <a:xfrm>
          <a:off x="2527300" y="318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43866</xdr:rowOff>
    </xdr:from>
    <xdr:to>
      <xdr:col>29</xdr:col>
      <xdr:colOff>127000</xdr:colOff>
      <xdr:row>36</xdr:row>
      <xdr:rowOff>156108</xdr:rowOff>
    </xdr:to>
    <xdr:cxnSp macro="">
      <xdr:nvCxnSpPr>
        <xdr:cNvPr id="109" name="直線コネクタ 108"/>
        <xdr:cNvCxnSpPr/>
      </xdr:nvCxnSpPr>
      <xdr:spPr bwMode="auto">
        <a:xfrm>
          <a:off x="5003800" y="6997116"/>
          <a:ext cx="6477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28207</xdr:rowOff>
    </xdr:from>
    <xdr:to>
      <xdr:col>26</xdr:col>
      <xdr:colOff>50800</xdr:colOff>
      <xdr:row>36</xdr:row>
      <xdr:rowOff>43866</xdr:rowOff>
    </xdr:to>
    <xdr:cxnSp macro="">
      <xdr:nvCxnSpPr>
        <xdr:cNvPr id="112" name="直線コネクタ 111"/>
        <xdr:cNvCxnSpPr/>
      </xdr:nvCxnSpPr>
      <xdr:spPr bwMode="auto">
        <a:xfrm>
          <a:off x="4305300" y="6981457"/>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15596</xdr:rowOff>
    </xdr:from>
    <xdr:to>
      <xdr:col>22</xdr:col>
      <xdr:colOff>114300</xdr:colOff>
      <xdr:row>36</xdr:row>
      <xdr:rowOff>28207</xdr:rowOff>
    </xdr:to>
    <xdr:cxnSp macro="">
      <xdr:nvCxnSpPr>
        <xdr:cNvPr id="115" name="直線コネクタ 114"/>
        <xdr:cNvCxnSpPr/>
      </xdr:nvCxnSpPr>
      <xdr:spPr bwMode="auto">
        <a:xfrm>
          <a:off x="3606800" y="6968846"/>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273762</xdr:rowOff>
    </xdr:from>
    <xdr:to>
      <xdr:col>18</xdr:col>
      <xdr:colOff>177800</xdr:colOff>
      <xdr:row>36</xdr:row>
      <xdr:rowOff>15596</xdr:rowOff>
    </xdr:to>
    <xdr:cxnSp macro="">
      <xdr:nvCxnSpPr>
        <xdr:cNvPr id="118" name="直線コネクタ 117"/>
        <xdr:cNvCxnSpPr/>
      </xdr:nvCxnSpPr>
      <xdr:spPr bwMode="auto">
        <a:xfrm>
          <a:off x="2908300" y="6884112"/>
          <a:ext cx="698500" cy="8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105308</xdr:rowOff>
    </xdr:from>
    <xdr:to>
      <xdr:col>29</xdr:col>
      <xdr:colOff>177800</xdr:colOff>
      <xdr:row>37</xdr:row>
      <xdr:rowOff>35458</xdr:rowOff>
    </xdr:to>
    <xdr:sp macro="" textlink="">
      <xdr:nvSpPr>
        <xdr:cNvPr id="128" name="楕円 127"/>
        <xdr:cNvSpPr/>
      </xdr:nvSpPr>
      <xdr:spPr bwMode="auto">
        <a:xfrm>
          <a:off x="5600700" y="705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77385</xdr:rowOff>
    </xdr:from>
    <xdr:ext cx="762000" cy="259045"/>
    <xdr:sp macro="" textlink="">
      <xdr:nvSpPr>
        <xdr:cNvPr id="129" name="人口1人当たり決算額の推移該当値テキスト445"/>
        <xdr:cNvSpPr txBox="1"/>
      </xdr:nvSpPr>
      <xdr:spPr>
        <a:xfrm>
          <a:off x="5740400" y="703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335966</xdr:rowOff>
    </xdr:from>
    <xdr:to>
      <xdr:col>26</xdr:col>
      <xdr:colOff>101600</xdr:colOff>
      <xdr:row>36</xdr:row>
      <xdr:rowOff>94666</xdr:rowOff>
    </xdr:to>
    <xdr:sp macro="" textlink="">
      <xdr:nvSpPr>
        <xdr:cNvPr id="130" name="楕円 129"/>
        <xdr:cNvSpPr/>
      </xdr:nvSpPr>
      <xdr:spPr bwMode="auto">
        <a:xfrm>
          <a:off x="4953000" y="69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79443</xdr:rowOff>
    </xdr:from>
    <xdr:ext cx="736600" cy="259045"/>
    <xdr:sp macro="" textlink="">
      <xdr:nvSpPr>
        <xdr:cNvPr id="131" name="テキスト ボックス 130"/>
        <xdr:cNvSpPr txBox="1"/>
      </xdr:nvSpPr>
      <xdr:spPr>
        <a:xfrm>
          <a:off x="4622800" y="703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320307</xdr:rowOff>
    </xdr:from>
    <xdr:to>
      <xdr:col>22</xdr:col>
      <xdr:colOff>165100</xdr:colOff>
      <xdr:row>36</xdr:row>
      <xdr:rowOff>79007</xdr:rowOff>
    </xdr:to>
    <xdr:sp macro="" textlink="">
      <xdr:nvSpPr>
        <xdr:cNvPr id="132" name="楕円 131"/>
        <xdr:cNvSpPr/>
      </xdr:nvSpPr>
      <xdr:spPr bwMode="auto">
        <a:xfrm>
          <a:off x="42545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63784</xdr:rowOff>
    </xdr:from>
    <xdr:ext cx="762000" cy="259045"/>
    <xdr:sp macro="" textlink="">
      <xdr:nvSpPr>
        <xdr:cNvPr id="133" name="テキスト ボックス 132"/>
        <xdr:cNvSpPr txBox="1"/>
      </xdr:nvSpPr>
      <xdr:spPr>
        <a:xfrm>
          <a:off x="3924300" y="7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307696</xdr:rowOff>
    </xdr:from>
    <xdr:to>
      <xdr:col>19</xdr:col>
      <xdr:colOff>38100</xdr:colOff>
      <xdr:row>36</xdr:row>
      <xdr:rowOff>66396</xdr:rowOff>
    </xdr:to>
    <xdr:sp macro="" textlink="">
      <xdr:nvSpPr>
        <xdr:cNvPr id="134" name="楕円 133"/>
        <xdr:cNvSpPr/>
      </xdr:nvSpPr>
      <xdr:spPr bwMode="auto">
        <a:xfrm>
          <a:off x="3556000" y="69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51173</xdr:rowOff>
    </xdr:from>
    <xdr:ext cx="762000" cy="259045"/>
    <xdr:sp macro="" textlink="">
      <xdr:nvSpPr>
        <xdr:cNvPr id="135" name="テキスト ボックス 134"/>
        <xdr:cNvSpPr txBox="1"/>
      </xdr:nvSpPr>
      <xdr:spPr>
        <a:xfrm>
          <a:off x="3225800" y="70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222962</xdr:rowOff>
    </xdr:from>
    <xdr:to>
      <xdr:col>15</xdr:col>
      <xdr:colOff>101600</xdr:colOff>
      <xdr:row>35</xdr:row>
      <xdr:rowOff>324562</xdr:rowOff>
    </xdr:to>
    <xdr:sp macro="" textlink="">
      <xdr:nvSpPr>
        <xdr:cNvPr id="136" name="楕円 135"/>
        <xdr:cNvSpPr/>
      </xdr:nvSpPr>
      <xdr:spPr bwMode="auto">
        <a:xfrm>
          <a:off x="2857500" y="683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334739</xdr:rowOff>
    </xdr:from>
    <xdr:ext cx="762000" cy="259045"/>
    <xdr:sp macro="" textlink="">
      <xdr:nvSpPr>
        <xdr:cNvPr id="137" name="テキスト ボックス 136"/>
        <xdr:cNvSpPr txBox="1"/>
      </xdr:nvSpPr>
      <xdr:spPr>
        <a:xfrm>
          <a:off x="2527300" y="66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184,577
179,927
24.36
105,528,468
98,966,907
5,336,176
41,923,685
24,386,232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151740</xdr:rowOff>
    </xdr:from>
    <xdr:to>
      <xdr:col>24</xdr:col>
      <xdr:colOff>63500</xdr:colOff>
      <xdr:row>35</xdr:row>
      <xdr:rowOff>124803</xdr:rowOff>
    </xdr:to>
    <xdr:cxnSp macro="">
      <xdr:nvCxnSpPr>
        <xdr:cNvPr id="61" name="直線コネクタ 60"/>
        <xdr:cNvCxnSpPr/>
      </xdr:nvCxnSpPr>
      <xdr:spPr>
        <a:xfrm flipV="1">
          <a:off x="3797300" y="5981040"/>
          <a:ext cx="8382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124803</xdr:rowOff>
    </xdr:from>
    <xdr:to>
      <xdr:col>19</xdr:col>
      <xdr:colOff>177800</xdr:colOff>
      <xdr:row>35</xdr:row>
      <xdr:rowOff>153454</xdr:rowOff>
    </xdr:to>
    <xdr:cxnSp macro="">
      <xdr:nvCxnSpPr>
        <xdr:cNvPr id="64" name="直線コネクタ 63"/>
        <xdr:cNvCxnSpPr/>
      </xdr:nvCxnSpPr>
      <xdr:spPr>
        <a:xfrm flipV="1">
          <a:off x="2908300" y="6125553"/>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153454</xdr:rowOff>
    </xdr:from>
    <xdr:to>
      <xdr:col>15</xdr:col>
      <xdr:colOff>50800</xdr:colOff>
      <xdr:row>36</xdr:row>
      <xdr:rowOff>18961</xdr:rowOff>
    </xdr:to>
    <xdr:cxnSp macro="">
      <xdr:nvCxnSpPr>
        <xdr:cNvPr id="67" name="直線コネクタ 66"/>
        <xdr:cNvCxnSpPr/>
      </xdr:nvCxnSpPr>
      <xdr:spPr>
        <a:xfrm flipV="1">
          <a:off x="2019300" y="615420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17094</xdr:rowOff>
    </xdr:from>
    <xdr:to>
      <xdr:col>10</xdr:col>
      <xdr:colOff>114300</xdr:colOff>
      <xdr:row>36</xdr:row>
      <xdr:rowOff>18961</xdr:rowOff>
    </xdr:to>
    <xdr:cxnSp macro="">
      <xdr:nvCxnSpPr>
        <xdr:cNvPr id="70" name="直線コネクタ 69"/>
        <xdr:cNvCxnSpPr/>
      </xdr:nvCxnSpPr>
      <xdr:spPr>
        <a:xfrm>
          <a:off x="1130300" y="618929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100940</xdr:rowOff>
    </xdr:from>
    <xdr:to>
      <xdr:col>24</xdr:col>
      <xdr:colOff>114300</xdr:colOff>
      <xdr:row>35</xdr:row>
      <xdr:rowOff>31090</xdr:rowOff>
    </xdr:to>
    <xdr:sp macro="" textlink="">
      <xdr:nvSpPr>
        <xdr:cNvPr id="80" name="楕円 79"/>
        <xdr:cNvSpPr/>
      </xdr:nvSpPr>
      <xdr:spPr>
        <a:xfrm>
          <a:off x="4584700" y="59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79367</xdr:rowOff>
    </xdr:from>
    <xdr:ext cx="534377" cy="259045"/>
    <xdr:sp macro="" textlink="">
      <xdr:nvSpPr>
        <xdr:cNvPr id="81" name="人件費該当値テキスト"/>
        <xdr:cNvSpPr txBox="1"/>
      </xdr:nvSpPr>
      <xdr:spPr>
        <a:xfrm>
          <a:off x="4686300" y="59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74003</xdr:rowOff>
    </xdr:from>
    <xdr:to>
      <xdr:col>20</xdr:col>
      <xdr:colOff>38100</xdr:colOff>
      <xdr:row>36</xdr:row>
      <xdr:rowOff>4153</xdr:rowOff>
    </xdr:to>
    <xdr:sp macro="" textlink="">
      <xdr:nvSpPr>
        <xdr:cNvPr id="82" name="楕円 81"/>
        <xdr:cNvSpPr/>
      </xdr:nvSpPr>
      <xdr:spPr>
        <a:xfrm>
          <a:off x="3746500" y="60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166730</xdr:rowOff>
    </xdr:from>
    <xdr:ext cx="534377" cy="259045"/>
    <xdr:sp macro="" textlink="">
      <xdr:nvSpPr>
        <xdr:cNvPr id="83" name="テキスト ボックス 82"/>
        <xdr:cNvSpPr txBox="1"/>
      </xdr:nvSpPr>
      <xdr:spPr>
        <a:xfrm>
          <a:off x="3530111" y="61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102654</xdr:rowOff>
    </xdr:from>
    <xdr:to>
      <xdr:col>15</xdr:col>
      <xdr:colOff>101600</xdr:colOff>
      <xdr:row>36</xdr:row>
      <xdr:rowOff>32804</xdr:rowOff>
    </xdr:to>
    <xdr:sp macro="" textlink="">
      <xdr:nvSpPr>
        <xdr:cNvPr id="84" name="楕円 83"/>
        <xdr:cNvSpPr/>
      </xdr:nvSpPr>
      <xdr:spPr>
        <a:xfrm>
          <a:off x="2857500" y="6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23931</xdr:rowOff>
    </xdr:from>
    <xdr:ext cx="534377" cy="259045"/>
    <xdr:sp macro="" textlink="">
      <xdr:nvSpPr>
        <xdr:cNvPr id="85" name="テキスト ボックス 84"/>
        <xdr:cNvSpPr txBox="1"/>
      </xdr:nvSpPr>
      <xdr:spPr>
        <a:xfrm>
          <a:off x="2641111" y="61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139611</xdr:rowOff>
    </xdr:from>
    <xdr:to>
      <xdr:col>10</xdr:col>
      <xdr:colOff>165100</xdr:colOff>
      <xdr:row>36</xdr:row>
      <xdr:rowOff>69761</xdr:rowOff>
    </xdr:to>
    <xdr:sp macro="" textlink="">
      <xdr:nvSpPr>
        <xdr:cNvPr id="86" name="楕円 85"/>
        <xdr:cNvSpPr/>
      </xdr:nvSpPr>
      <xdr:spPr>
        <a:xfrm>
          <a:off x="1968500" y="61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60888</xdr:rowOff>
    </xdr:from>
    <xdr:ext cx="534377" cy="259045"/>
    <xdr:sp macro="" textlink="">
      <xdr:nvSpPr>
        <xdr:cNvPr id="87" name="テキスト ボックス 86"/>
        <xdr:cNvSpPr txBox="1"/>
      </xdr:nvSpPr>
      <xdr:spPr>
        <a:xfrm>
          <a:off x="1752111" y="62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137744</xdr:rowOff>
    </xdr:from>
    <xdr:to>
      <xdr:col>6</xdr:col>
      <xdr:colOff>38100</xdr:colOff>
      <xdr:row>36</xdr:row>
      <xdr:rowOff>67894</xdr:rowOff>
    </xdr:to>
    <xdr:sp macro="" textlink="">
      <xdr:nvSpPr>
        <xdr:cNvPr id="88" name="楕円 87"/>
        <xdr:cNvSpPr/>
      </xdr:nvSpPr>
      <xdr:spPr>
        <a:xfrm>
          <a:off x="1079500" y="61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59021</xdr:rowOff>
    </xdr:from>
    <xdr:ext cx="534377" cy="259045"/>
    <xdr:sp macro="" textlink="">
      <xdr:nvSpPr>
        <xdr:cNvPr id="89" name="テキスト ボックス 88"/>
        <xdr:cNvSpPr txBox="1"/>
      </xdr:nvSpPr>
      <xdr:spPr>
        <a:xfrm>
          <a:off x="863111" y="62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42757</xdr:rowOff>
    </xdr:from>
    <xdr:to>
      <xdr:col>24</xdr:col>
      <xdr:colOff>63500</xdr:colOff>
      <xdr:row>55</xdr:row>
      <xdr:rowOff>62564</xdr:rowOff>
    </xdr:to>
    <xdr:cxnSp macro="">
      <xdr:nvCxnSpPr>
        <xdr:cNvPr id="121" name="直線コネクタ 120"/>
        <xdr:cNvCxnSpPr/>
      </xdr:nvCxnSpPr>
      <xdr:spPr>
        <a:xfrm flipV="1">
          <a:off x="3797300" y="9472507"/>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62564</xdr:rowOff>
    </xdr:from>
    <xdr:to>
      <xdr:col>19</xdr:col>
      <xdr:colOff>177800</xdr:colOff>
      <xdr:row>55</xdr:row>
      <xdr:rowOff>83856</xdr:rowOff>
    </xdr:to>
    <xdr:cxnSp macro="">
      <xdr:nvCxnSpPr>
        <xdr:cNvPr id="124" name="直線コネクタ 123"/>
        <xdr:cNvCxnSpPr/>
      </xdr:nvCxnSpPr>
      <xdr:spPr>
        <a:xfrm flipV="1">
          <a:off x="2908300" y="9492314"/>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83856</xdr:rowOff>
    </xdr:from>
    <xdr:to>
      <xdr:col>15</xdr:col>
      <xdr:colOff>50800</xdr:colOff>
      <xdr:row>55</xdr:row>
      <xdr:rowOff>109100</xdr:rowOff>
    </xdr:to>
    <xdr:cxnSp macro="">
      <xdr:nvCxnSpPr>
        <xdr:cNvPr id="127" name="直線コネクタ 126"/>
        <xdr:cNvCxnSpPr/>
      </xdr:nvCxnSpPr>
      <xdr:spPr>
        <a:xfrm flipV="1">
          <a:off x="2019300" y="9513606"/>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109100</xdr:rowOff>
    </xdr:from>
    <xdr:to>
      <xdr:col>10</xdr:col>
      <xdr:colOff>114300</xdr:colOff>
      <xdr:row>55</xdr:row>
      <xdr:rowOff>120938</xdr:rowOff>
    </xdr:to>
    <xdr:cxnSp macro="">
      <xdr:nvCxnSpPr>
        <xdr:cNvPr id="130" name="直線コネクタ 129"/>
        <xdr:cNvCxnSpPr/>
      </xdr:nvCxnSpPr>
      <xdr:spPr>
        <a:xfrm flipV="1">
          <a:off x="1130300" y="9538850"/>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163407</xdr:rowOff>
    </xdr:from>
    <xdr:to>
      <xdr:col>24</xdr:col>
      <xdr:colOff>114300</xdr:colOff>
      <xdr:row>55</xdr:row>
      <xdr:rowOff>93557</xdr:rowOff>
    </xdr:to>
    <xdr:sp macro="" textlink="">
      <xdr:nvSpPr>
        <xdr:cNvPr id="140" name="楕円 139"/>
        <xdr:cNvSpPr/>
      </xdr:nvSpPr>
      <xdr:spPr>
        <a:xfrm>
          <a:off x="4584700" y="94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14834</xdr:rowOff>
    </xdr:from>
    <xdr:ext cx="534377" cy="259045"/>
    <xdr:sp macro="" textlink="">
      <xdr:nvSpPr>
        <xdr:cNvPr id="141" name="物件費該当値テキスト"/>
        <xdr:cNvSpPr txBox="1"/>
      </xdr:nvSpPr>
      <xdr:spPr>
        <a:xfrm>
          <a:off x="4686300" y="92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11764</xdr:rowOff>
    </xdr:from>
    <xdr:to>
      <xdr:col>20</xdr:col>
      <xdr:colOff>38100</xdr:colOff>
      <xdr:row>55</xdr:row>
      <xdr:rowOff>113364</xdr:rowOff>
    </xdr:to>
    <xdr:sp macro="" textlink="">
      <xdr:nvSpPr>
        <xdr:cNvPr id="142" name="楕円 141"/>
        <xdr:cNvSpPr/>
      </xdr:nvSpPr>
      <xdr:spPr>
        <a:xfrm>
          <a:off x="3746500" y="94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129891</xdr:rowOff>
    </xdr:from>
    <xdr:ext cx="534377" cy="259045"/>
    <xdr:sp macro="" textlink="">
      <xdr:nvSpPr>
        <xdr:cNvPr id="143" name="テキスト ボックス 142"/>
        <xdr:cNvSpPr txBox="1"/>
      </xdr:nvSpPr>
      <xdr:spPr>
        <a:xfrm>
          <a:off x="3530111" y="9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33056</xdr:rowOff>
    </xdr:from>
    <xdr:to>
      <xdr:col>15</xdr:col>
      <xdr:colOff>101600</xdr:colOff>
      <xdr:row>55</xdr:row>
      <xdr:rowOff>134656</xdr:rowOff>
    </xdr:to>
    <xdr:sp macro="" textlink="">
      <xdr:nvSpPr>
        <xdr:cNvPr id="144" name="楕円 143"/>
        <xdr:cNvSpPr/>
      </xdr:nvSpPr>
      <xdr:spPr>
        <a:xfrm>
          <a:off x="2857500" y="94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151183</xdr:rowOff>
    </xdr:from>
    <xdr:ext cx="534377" cy="259045"/>
    <xdr:sp macro="" textlink="">
      <xdr:nvSpPr>
        <xdr:cNvPr id="145" name="テキスト ボックス 144"/>
        <xdr:cNvSpPr txBox="1"/>
      </xdr:nvSpPr>
      <xdr:spPr>
        <a:xfrm>
          <a:off x="2641111" y="92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58300</xdr:rowOff>
    </xdr:from>
    <xdr:to>
      <xdr:col>10</xdr:col>
      <xdr:colOff>165100</xdr:colOff>
      <xdr:row>55</xdr:row>
      <xdr:rowOff>159900</xdr:rowOff>
    </xdr:to>
    <xdr:sp macro="" textlink="">
      <xdr:nvSpPr>
        <xdr:cNvPr id="146" name="楕円 145"/>
        <xdr:cNvSpPr/>
      </xdr:nvSpPr>
      <xdr:spPr>
        <a:xfrm>
          <a:off x="1968500" y="9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4977</xdr:rowOff>
    </xdr:from>
    <xdr:ext cx="534377" cy="259045"/>
    <xdr:sp macro="" textlink="">
      <xdr:nvSpPr>
        <xdr:cNvPr id="147" name="テキスト ボックス 146"/>
        <xdr:cNvSpPr txBox="1"/>
      </xdr:nvSpPr>
      <xdr:spPr>
        <a:xfrm>
          <a:off x="1752111" y="92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70138</xdr:rowOff>
    </xdr:from>
    <xdr:to>
      <xdr:col>6</xdr:col>
      <xdr:colOff>38100</xdr:colOff>
      <xdr:row>56</xdr:row>
      <xdr:rowOff>288</xdr:rowOff>
    </xdr:to>
    <xdr:sp macro="" textlink="">
      <xdr:nvSpPr>
        <xdr:cNvPr id="148" name="楕円 147"/>
        <xdr:cNvSpPr/>
      </xdr:nvSpPr>
      <xdr:spPr>
        <a:xfrm>
          <a:off x="1079500" y="94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162865</xdr:rowOff>
    </xdr:from>
    <xdr:ext cx="534377" cy="259045"/>
    <xdr:sp macro="" textlink="">
      <xdr:nvSpPr>
        <xdr:cNvPr id="149" name="テキスト ボックス 148"/>
        <xdr:cNvSpPr txBox="1"/>
      </xdr:nvSpPr>
      <xdr:spPr>
        <a:xfrm>
          <a:off x="863111" y="959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70358</xdr:rowOff>
    </xdr:from>
    <xdr:to>
      <xdr:col>24</xdr:col>
      <xdr:colOff>63500</xdr:colOff>
      <xdr:row>76</xdr:row>
      <xdr:rowOff>130992</xdr:rowOff>
    </xdr:to>
    <xdr:cxnSp macro="">
      <xdr:nvCxnSpPr>
        <xdr:cNvPr id="180" name="直線コネクタ 179"/>
        <xdr:cNvCxnSpPr/>
      </xdr:nvCxnSpPr>
      <xdr:spPr>
        <a:xfrm>
          <a:off x="3797300" y="13100558"/>
          <a:ext cx="8382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70358</xdr:rowOff>
    </xdr:from>
    <xdr:to>
      <xdr:col>19</xdr:col>
      <xdr:colOff>177800</xdr:colOff>
      <xdr:row>76</xdr:row>
      <xdr:rowOff>120867</xdr:rowOff>
    </xdr:to>
    <xdr:cxnSp macro="">
      <xdr:nvCxnSpPr>
        <xdr:cNvPr id="183" name="直線コネクタ 182"/>
        <xdr:cNvCxnSpPr/>
      </xdr:nvCxnSpPr>
      <xdr:spPr>
        <a:xfrm flipV="1">
          <a:off x="2908300" y="13100558"/>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114990</xdr:rowOff>
    </xdr:from>
    <xdr:to>
      <xdr:col>15</xdr:col>
      <xdr:colOff>50800</xdr:colOff>
      <xdr:row>76</xdr:row>
      <xdr:rowOff>120867</xdr:rowOff>
    </xdr:to>
    <xdr:cxnSp macro="">
      <xdr:nvCxnSpPr>
        <xdr:cNvPr id="186" name="直線コネクタ 185"/>
        <xdr:cNvCxnSpPr/>
      </xdr:nvCxnSpPr>
      <xdr:spPr>
        <a:xfrm>
          <a:off x="2019300" y="13145190"/>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114990</xdr:rowOff>
    </xdr:from>
    <xdr:to>
      <xdr:col>10</xdr:col>
      <xdr:colOff>114300</xdr:colOff>
      <xdr:row>77</xdr:row>
      <xdr:rowOff>10922</xdr:rowOff>
    </xdr:to>
    <xdr:cxnSp macro="">
      <xdr:nvCxnSpPr>
        <xdr:cNvPr id="189" name="直線コネクタ 188"/>
        <xdr:cNvCxnSpPr/>
      </xdr:nvCxnSpPr>
      <xdr:spPr>
        <a:xfrm flipV="1">
          <a:off x="1130300" y="13145190"/>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80192</xdr:rowOff>
    </xdr:from>
    <xdr:to>
      <xdr:col>24</xdr:col>
      <xdr:colOff>114300</xdr:colOff>
      <xdr:row>77</xdr:row>
      <xdr:rowOff>10342</xdr:rowOff>
    </xdr:to>
    <xdr:sp macro="" textlink="">
      <xdr:nvSpPr>
        <xdr:cNvPr id="199" name="楕円 198"/>
        <xdr:cNvSpPr/>
      </xdr:nvSpPr>
      <xdr:spPr>
        <a:xfrm>
          <a:off x="4584700" y="131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103068</xdr:rowOff>
    </xdr:from>
    <xdr:ext cx="469744" cy="259045"/>
    <xdr:sp macro="" textlink="">
      <xdr:nvSpPr>
        <xdr:cNvPr id="200" name="維持補修費該当値テキスト"/>
        <xdr:cNvSpPr txBox="1"/>
      </xdr:nvSpPr>
      <xdr:spPr>
        <a:xfrm>
          <a:off x="4686300"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19558</xdr:rowOff>
    </xdr:from>
    <xdr:to>
      <xdr:col>20</xdr:col>
      <xdr:colOff>38100</xdr:colOff>
      <xdr:row>76</xdr:row>
      <xdr:rowOff>121158</xdr:rowOff>
    </xdr:to>
    <xdr:sp macro="" textlink="">
      <xdr:nvSpPr>
        <xdr:cNvPr id="201" name="楕円 200"/>
        <xdr:cNvSpPr/>
      </xdr:nvSpPr>
      <xdr:spPr>
        <a:xfrm>
          <a:off x="3746500" y="130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137685</xdr:rowOff>
    </xdr:from>
    <xdr:ext cx="469744" cy="259045"/>
    <xdr:sp macro="" textlink="">
      <xdr:nvSpPr>
        <xdr:cNvPr id="202" name="テキスト ボックス 201"/>
        <xdr:cNvSpPr txBox="1"/>
      </xdr:nvSpPr>
      <xdr:spPr>
        <a:xfrm>
          <a:off x="3562428" y="1282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70067</xdr:rowOff>
    </xdr:from>
    <xdr:to>
      <xdr:col>15</xdr:col>
      <xdr:colOff>101600</xdr:colOff>
      <xdr:row>77</xdr:row>
      <xdr:rowOff>217</xdr:rowOff>
    </xdr:to>
    <xdr:sp macro="" textlink="">
      <xdr:nvSpPr>
        <xdr:cNvPr id="203" name="楕円 202"/>
        <xdr:cNvSpPr/>
      </xdr:nvSpPr>
      <xdr:spPr>
        <a:xfrm>
          <a:off x="2857500" y="131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16745</xdr:rowOff>
    </xdr:from>
    <xdr:ext cx="469744" cy="259045"/>
    <xdr:sp macro="" textlink="">
      <xdr:nvSpPr>
        <xdr:cNvPr id="204" name="テキスト ボックス 203"/>
        <xdr:cNvSpPr txBox="1"/>
      </xdr:nvSpPr>
      <xdr:spPr>
        <a:xfrm>
          <a:off x="2673428" y="128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64190</xdr:rowOff>
    </xdr:from>
    <xdr:to>
      <xdr:col>10</xdr:col>
      <xdr:colOff>165100</xdr:colOff>
      <xdr:row>76</xdr:row>
      <xdr:rowOff>165790</xdr:rowOff>
    </xdr:to>
    <xdr:sp macro="" textlink="">
      <xdr:nvSpPr>
        <xdr:cNvPr id="205" name="楕円 204"/>
        <xdr:cNvSpPr/>
      </xdr:nvSpPr>
      <xdr:spPr>
        <a:xfrm>
          <a:off x="1968500" y="130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10866</xdr:rowOff>
    </xdr:from>
    <xdr:ext cx="469744" cy="259045"/>
    <xdr:sp macro="" textlink="">
      <xdr:nvSpPr>
        <xdr:cNvPr id="206" name="テキスト ボックス 205"/>
        <xdr:cNvSpPr txBox="1"/>
      </xdr:nvSpPr>
      <xdr:spPr>
        <a:xfrm>
          <a:off x="1784428" y="1286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131572</xdr:rowOff>
    </xdr:from>
    <xdr:to>
      <xdr:col>6</xdr:col>
      <xdr:colOff>38100</xdr:colOff>
      <xdr:row>77</xdr:row>
      <xdr:rowOff>61722</xdr:rowOff>
    </xdr:to>
    <xdr:sp macro="" textlink="">
      <xdr:nvSpPr>
        <xdr:cNvPr id="207" name="楕円 206"/>
        <xdr:cNvSpPr/>
      </xdr:nvSpPr>
      <xdr:spPr>
        <a:xfrm>
          <a:off x="10795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78249</xdr:rowOff>
    </xdr:from>
    <xdr:ext cx="469744" cy="259045"/>
    <xdr:sp macro="" textlink="">
      <xdr:nvSpPr>
        <xdr:cNvPr id="208" name="テキスト ボックス 207"/>
        <xdr:cNvSpPr txBox="1"/>
      </xdr:nvSpPr>
      <xdr:spPr>
        <a:xfrm>
          <a:off x="895428" y="129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56262</xdr:rowOff>
    </xdr:from>
    <xdr:to>
      <xdr:col>24</xdr:col>
      <xdr:colOff>63500</xdr:colOff>
      <xdr:row>93</xdr:row>
      <xdr:rowOff>59722</xdr:rowOff>
    </xdr:to>
    <xdr:cxnSp macro="">
      <xdr:nvCxnSpPr>
        <xdr:cNvPr id="240" name="直線コネクタ 239"/>
        <xdr:cNvCxnSpPr/>
      </xdr:nvCxnSpPr>
      <xdr:spPr>
        <a:xfrm>
          <a:off x="3797300" y="16001112"/>
          <a:ext cx="8382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56262</xdr:rowOff>
    </xdr:from>
    <xdr:to>
      <xdr:col>19</xdr:col>
      <xdr:colOff>177800</xdr:colOff>
      <xdr:row>93</xdr:row>
      <xdr:rowOff>144452</xdr:rowOff>
    </xdr:to>
    <xdr:cxnSp macro="">
      <xdr:nvCxnSpPr>
        <xdr:cNvPr id="243" name="直線コネクタ 242"/>
        <xdr:cNvCxnSpPr/>
      </xdr:nvCxnSpPr>
      <xdr:spPr>
        <a:xfrm flipV="1">
          <a:off x="2908300" y="16001112"/>
          <a:ext cx="889000" cy="8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144452</xdr:rowOff>
    </xdr:from>
    <xdr:to>
      <xdr:col>15</xdr:col>
      <xdr:colOff>50800</xdr:colOff>
      <xdr:row>93</xdr:row>
      <xdr:rowOff>162201</xdr:rowOff>
    </xdr:to>
    <xdr:cxnSp macro="">
      <xdr:nvCxnSpPr>
        <xdr:cNvPr id="246" name="直線コネクタ 245"/>
        <xdr:cNvCxnSpPr/>
      </xdr:nvCxnSpPr>
      <xdr:spPr>
        <a:xfrm flipV="1">
          <a:off x="2019300" y="16089302"/>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162201</xdr:rowOff>
    </xdr:from>
    <xdr:to>
      <xdr:col>10</xdr:col>
      <xdr:colOff>114300</xdr:colOff>
      <xdr:row>94</xdr:row>
      <xdr:rowOff>72867</xdr:rowOff>
    </xdr:to>
    <xdr:cxnSp macro="">
      <xdr:nvCxnSpPr>
        <xdr:cNvPr id="249" name="直線コネクタ 248"/>
        <xdr:cNvCxnSpPr/>
      </xdr:nvCxnSpPr>
      <xdr:spPr>
        <a:xfrm flipV="1">
          <a:off x="1130300" y="16107051"/>
          <a:ext cx="889000" cy="8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8922</xdr:rowOff>
    </xdr:from>
    <xdr:to>
      <xdr:col>24</xdr:col>
      <xdr:colOff>114300</xdr:colOff>
      <xdr:row>93</xdr:row>
      <xdr:rowOff>110522</xdr:rowOff>
    </xdr:to>
    <xdr:sp macro="" textlink="">
      <xdr:nvSpPr>
        <xdr:cNvPr id="259" name="楕円 258"/>
        <xdr:cNvSpPr/>
      </xdr:nvSpPr>
      <xdr:spPr>
        <a:xfrm>
          <a:off x="4584700" y="159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31799</xdr:rowOff>
    </xdr:from>
    <xdr:ext cx="599010" cy="259045"/>
    <xdr:sp macro="" textlink="">
      <xdr:nvSpPr>
        <xdr:cNvPr id="260" name="扶助費該当値テキスト"/>
        <xdr:cNvSpPr txBox="1"/>
      </xdr:nvSpPr>
      <xdr:spPr>
        <a:xfrm>
          <a:off x="4686300" y="1580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5462</xdr:rowOff>
    </xdr:from>
    <xdr:to>
      <xdr:col>20</xdr:col>
      <xdr:colOff>38100</xdr:colOff>
      <xdr:row>93</xdr:row>
      <xdr:rowOff>107062</xdr:rowOff>
    </xdr:to>
    <xdr:sp macro="" textlink="">
      <xdr:nvSpPr>
        <xdr:cNvPr id="261" name="楕円 260"/>
        <xdr:cNvSpPr/>
      </xdr:nvSpPr>
      <xdr:spPr>
        <a:xfrm>
          <a:off x="3746500" y="159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123589</xdr:rowOff>
    </xdr:from>
    <xdr:ext cx="599010" cy="259045"/>
    <xdr:sp macro="" textlink="">
      <xdr:nvSpPr>
        <xdr:cNvPr id="262" name="テキスト ボックス 261"/>
        <xdr:cNvSpPr txBox="1"/>
      </xdr:nvSpPr>
      <xdr:spPr>
        <a:xfrm>
          <a:off x="3497795" y="1572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93652</xdr:rowOff>
    </xdr:from>
    <xdr:to>
      <xdr:col>15</xdr:col>
      <xdr:colOff>101600</xdr:colOff>
      <xdr:row>94</xdr:row>
      <xdr:rowOff>23802</xdr:rowOff>
    </xdr:to>
    <xdr:sp macro="" textlink="">
      <xdr:nvSpPr>
        <xdr:cNvPr id="263" name="楕円 262"/>
        <xdr:cNvSpPr/>
      </xdr:nvSpPr>
      <xdr:spPr>
        <a:xfrm>
          <a:off x="2857500" y="160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40329</xdr:rowOff>
    </xdr:from>
    <xdr:ext cx="599010" cy="259045"/>
    <xdr:sp macro="" textlink="">
      <xdr:nvSpPr>
        <xdr:cNvPr id="264" name="テキスト ボックス 263"/>
        <xdr:cNvSpPr txBox="1"/>
      </xdr:nvSpPr>
      <xdr:spPr>
        <a:xfrm>
          <a:off x="2608795" y="1581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111401</xdr:rowOff>
    </xdr:from>
    <xdr:to>
      <xdr:col>10</xdr:col>
      <xdr:colOff>165100</xdr:colOff>
      <xdr:row>94</xdr:row>
      <xdr:rowOff>41551</xdr:rowOff>
    </xdr:to>
    <xdr:sp macro="" textlink="">
      <xdr:nvSpPr>
        <xdr:cNvPr id="265" name="楕円 264"/>
        <xdr:cNvSpPr/>
      </xdr:nvSpPr>
      <xdr:spPr>
        <a:xfrm>
          <a:off x="1968500" y="160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58078</xdr:rowOff>
    </xdr:from>
    <xdr:ext cx="599010" cy="259045"/>
    <xdr:sp macro="" textlink="">
      <xdr:nvSpPr>
        <xdr:cNvPr id="266" name="テキスト ボックス 265"/>
        <xdr:cNvSpPr txBox="1"/>
      </xdr:nvSpPr>
      <xdr:spPr>
        <a:xfrm>
          <a:off x="1719795" y="158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22067</xdr:rowOff>
    </xdr:from>
    <xdr:to>
      <xdr:col>6</xdr:col>
      <xdr:colOff>38100</xdr:colOff>
      <xdr:row>94</xdr:row>
      <xdr:rowOff>123667</xdr:rowOff>
    </xdr:to>
    <xdr:sp macro="" textlink="">
      <xdr:nvSpPr>
        <xdr:cNvPr id="267" name="楕円 266"/>
        <xdr:cNvSpPr/>
      </xdr:nvSpPr>
      <xdr:spPr>
        <a:xfrm>
          <a:off x="1079500" y="161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140194</xdr:rowOff>
    </xdr:from>
    <xdr:ext cx="599010" cy="259045"/>
    <xdr:sp macro="" textlink="">
      <xdr:nvSpPr>
        <xdr:cNvPr id="268" name="テキスト ボックス 267"/>
        <xdr:cNvSpPr txBox="1"/>
      </xdr:nvSpPr>
      <xdr:spPr>
        <a:xfrm>
          <a:off x="830795" y="1591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106107</xdr:rowOff>
    </xdr:from>
    <xdr:to>
      <xdr:col>55</xdr:col>
      <xdr:colOff>0</xdr:colOff>
      <xdr:row>39</xdr:row>
      <xdr:rowOff>79927</xdr:rowOff>
    </xdr:to>
    <xdr:cxnSp macro="">
      <xdr:nvCxnSpPr>
        <xdr:cNvPr id="300" name="直線コネクタ 299"/>
        <xdr:cNvCxnSpPr/>
      </xdr:nvCxnSpPr>
      <xdr:spPr>
        <a:xfrm flipV="1">
          <a:off x="9639300" y="5421057"/>
          <a:ext cx="838200" cy="134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79927</xdr:rowOff>
    </xdr:from>
    <xdr:to>
      <xdr:col>50</xdr:col>
      <xdr:colOff>114300</xdr:colOff>
      <xdr:row>39</xdr:row>
      <xdr:rowOff>84205</xdr:rowOff>
    </xdr:to>
    <xdr:cxnSp macro="">
      <xdr:nvCxnSpPr>
        <xdr:cNvPr id="303" name="直線コネクタ 302"/>
        <xdr:cNvCxnSpPr/>
      </xdr:nvCxnSpPr>
      <xdr:spPr>
        <a:xfrm flipV="1">
          <a:off x="8750300" y="676647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78436</xdr:rowOff>
    </xdr:from>
    <xdr:to>
      <xdr:col>45</xdr:col>
      <xdr:colOff>177800</xdr:colOff>
      <xdr:row>39</xdr:row>
      <xdr:rowOff>84205</xdr:rowOff>
    </xdr:to>
    <xdr:cxnSp macro="">
      <xdr:nvCxnSpPr>
        <xdr:cNvPr id="306" name="直線コネクタ 305"/>
        <xdr:cNvCxnSpPr/>
      </xdr:nvCxnSpPr>
      <xdr:spPr>
        <a:xfrm>
          <a:off x="7861300" y="6764986"/>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71675</xdr:rowOff>
    </xdr:from>
    <xdr:to>
      <xdr:col>41</xdr:col>
      <xdr:colOff>50800</xdr:colOff>
      <xdr:row>39</xdr:row>
      <xdr:rowOff>78436</xdr:rowOff>
    </xdr:to>
    <xdr:cxnSp macro="">
      <xdr:nvCxnSpPr>
        <xdr:cNvPr id="309" name="直線コネクタ 308"/>
        <xdr:cNvCxnSpPr/>
      </xdr:nvCxnSpPr>
      <xdr:spPr>
        <a:xfrm>
          <a:off x="6972300" y="6758225"/>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55307</xdr:rowOff>
    </xdr:from>
    <xdr:to>
      <xdr:col>55</xdr:col>
      <xdr:colOff>50800</xdr:colOff>
      <xdr:row>31</xdr:row>
      <xdr:rowOff>156907</xdr:rowOff>
    </xdr:to>
    <xdr:sp macro="" textlink="">
      <xdr:nvSpPr>
        <xdr:cNvPr id="319" name="楕円 318"/>
        <xdr:cNvSpPr/>
      </xdr:nvSpPr>
      <xdr:spPr>
        <a:xfrm>
          <a:off x="10426700" y="5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78184</xdr:rowOff>
    </xdr:from>
    <xdr:ext cx="599010" cy="259045"/>
    <xdr:sp macro="" textlink="">
      <xdr:nvSpPr>
        <xdr:cNvPr id="320" name="補助費等該当値テキスト"/>
        <xdr:cNvSpPr txBox="1"/>
      </xdr:nvSpPr>
      <xdr:spPr>
        <a:xfrm>
          <a:off x="10528300" y="52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29127</xdr:rowOff>
    </xdr:from>
    <xdr:to>
      <xdr:col>50</xdr:col>
      <xdr:colOff>165100</xdr:colOff>
      <xdr:row>39</xdr:row>
      <xdr:rowOff>130727</xdr:rowOff>
    </xdr:to>
    <xdr:sp macro="" textlink="">
      <xdr:nvSpPr>
        <xdr:cNvPr id="321" name="楕円 320"/>
        <xdr:cNvSpPr/>
      </xdr:nvSpPr>
      <xdr:spPr>
        <a:xfrm>
          <a:off x="9588500" y="67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147254</xdr:rowOff>
    </xdr:from>
    <xdr:ext cx="534377" cy="259045"/>
    <xdr:sp macro="" textlink="">
      <xdr:nvSpPr>
        <xdr:cNvPr id="322" name="テキスト ボックス 321"/>
        <xdr:cNvSpPr txBox="1"/>
      </xdr:nvSpPr>
      <xdr:spPr>
        <a:xfrm>
          <a:off x="9372111" y="64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33405</xdr:rowOff>
    </xdr:from>
    <xdr:to>
      <xdr:col>46</xdr:col>
      <xdr:colOff>38100</xdr:colOff>
      <xdr:row>39</xdr:row>
      <xdr:rowOff>135005</xdr:rowOff>
    </xdr:to>
    <xdr:sp macro="" textlink="">
      <xdr:nvSpPr>
        <xdr:cNvPr id="323" name="楕円 322"/>
        <xdr:cNvSpPr/>
      </xdr:nvSpPr>
      <xdr:spPr>
        <a:xfrm>
          <a:off x="8699500" y="67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151532</xdr:rowOff>
    </xdr:from>
    <xdr:ext cx="534377" cy="259045"/>
    <xdr:sp macro="" textlink="">
      <xdr:nvSpPr>
        <xdr:cNvPr id="324" name="テキスト ボックス 323"/>
        <xdr:cNvSpPr txBox="1"/>
      </xdr:nvSpPr>
      <xdr:spPr>
        <a:xfrm>
          <a:off x="8483111" y="64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27636</xdr:rowOff>
    </xdr:from>
    <xdr:to>
      <xdr:col>41</xdr:col>
      <xdr:colOff>101600</xdr:colOff>
      <xdr:row>39</xdr:row>
      <xdr:rowOff>129236</xdr:rowOff>
    </xdr:to>
    <xdr:sp macro="" textlink="">
      <xdr:nvSpPr>
        <xdr:cNvPr id="325" name="楕円 324"/>
        <xdr:cNvSpPr/>
      </xdr:nvSpPr>
      <xdr:spPr>
        <a:xfrm>
          <a:off x="7810500" y="67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145763</xdr:rowOff>
    </xdr:from>
    <xdr:ext cx="534377" cy="259045"/>
    <xdr:sp macro="" textlink="">
      <xdr:nvSpPr>
        <xdr:cNvPr id="326" name="テキスト ボックス 325"/>
        <xdr:cNvSpPr txBox="1"/>
      </xdr:nvSpPr>
      <xdr:spPr>
        <a:xfrm>
          <a:off x="7594111" y="64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20875</xdr:rowOff>
    </xdr:from>
    <xdr:to>
      <xdr:col>36</xdr:col>
      <xdr:colOff>165100</xdr:colOff>
      <xdr:row>39</xdr:row>
      <xdr:rowOff>122475</xdr:rowOff>
    </xdr:to>
    <xdr:sp macro="" textlink="">
      <xdr:nvSpPr>
        <xdr:cNvPr id="327" name="楕円 326"/>
        <xdr:cNvSpPr/>
      </xdr:nvSpPr>
      <xdr:spPr>
        <a:xfrm>
          <a:off x="69215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139002</xdr:rowOff>
    </xdr:from>
    <xdr:ext cx="534377" cy="259045"/>
    <xdr:sp macro="" textlink="">
      <xdr:nvSpPr>
        <xdr:cNvPr id="328" name="テキスト ボックス 327"/>
        <xdr:cNvSpPr txBox="1"/>
      </xdr:nvSpPr>
      <xdr:spPr>
        <a:xfrm>
          <a:off x="6705111" y="64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166475</xdr:rowOff>
    </xdr:from>
    <xdr:to>
      <xdr:col>55</xdr:col>
      <xdr:colOff>0</xdr:colOff>
      <xdr:row>56</xdr:row>
      <xdr:rowOff>158731</xdr:rowOff>
    </xdr:to>
    <xdr:cxnSp macro="">
      <xdr:nvCxnSpPr>
        <xdr:cNvPr id="361" name="直線コネクタ 360"/>
        <xdr:cNvCxnSpPr/>
      </xdr:nvCxnSpPr>
      <xdr:spPr>
        <a:xfrm flipV="1">
          <a:off x="9639300" y="9596225"/>
          <a:ext cx="838200" cy="1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158731</xdr:rowOff>
    </xdr:from>
    <xdr:to>
      <xdr:col>50</xdr:col>
      <xdr:colOff>114300</xdr:colOff>
      <xdr:row>57</xdr:row>
      <xdr:rowOff>34487</xdr:rowOff>
    </xdr:to>
    <xdr:cxnSp macro="">
      <xdr:nvCxnSpPr>
        <xdr:cNvPr id="364" name="直線コネクタ 363"/>
        <xdr:cNvCxnSpPr/>
      </xdr:nvCxnSpPr>
      <xdr:spPr>
        <a:xfrm flipV="1">
          <a:off x="8750300" y="9759931"/>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34487</xdr:rowOff>
    </xdr:from>
    <xdr:to>
      <xdr:col>45</xdr:col>
      <xdr:colOff>177800</xdr:colOff>
      <xdr:row>57</xdr:row>
      <xdr:rowOff>105067</xdr:rowOff>
    </xdr:to>
    <xdr:cxnSp macro="">
      <xdr:nvCxnSpPr>
        <xdr:cNvPr id="367" name="直線コネクタ 366"/>
        <xdr:cNvCxnSpPr/>
      </xdr:nvCxnSpPr>
      <xdr:spPr>
        <a:xfrm flipV="1">
          <a:off x="7861300" y="9807137"/>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6698</xdr:rowOff>
    </xdr:from>
    <xdr:to>
      <xdr:col>41</xdr:col>
      <xdr:colOff>50800</xdr:colOff>
      <xdr:row>57</xdr:row>
      <xdr:rowOff>105067</xdr:rowOff>
    </xdr:to>
    <xdr:cxnSp macro="">
      <xdr:nvCxnSpPr>
        <xdr:cNvPr id="370" name="直線コネクタ 369"/>
        <xdr:cNvCxnSpPr/>
      </xdr:nvCxnSpPr>
      <xdr:spPr>
        <a:xfrm>
          <a:off x="6972300" y="9607898"/>
          <a:ext cx="889000" cy="2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115675</xdr:rowOff>
    </xdr:from>
    <xdr:to>
      <xdr:col>55</xdr:col>
      <xdr:colOff>50800</xdr:colOff>
      <xdr:row>56</xdr:row>
      <xdr:rowOff>45825</xdr:rowOff>
    </xdr:to>
    <xdr:sp macro="" textlink="">
      <xdr:nvSpPr>
        <xdr:cNvPr id="380" name="楕円 379"/>
        <xdr:cNvSpPr/>
      </xdr:nvSpPr>
      <xdr:spPr>
        <a:xfrm>
          <a:off x="10426700" y="95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138552</xdr:rowOff>
    </xdr:from>
    <xdr:ext cx="534377" cy="259045"/>
    <xdr:sp macro="" textlink="">
      <xdr:nvSpPr>
        <xdr:cNvPr id="381" name="普通建設事業費該当値テキスト"/>
        <xdr:cNvSpPr txBox="1"/>
      </xdr:nvSpPr>
      <xdr:spPr>
        <a:xfrm>
          <a:off x="10528300" y="939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107931</xdr:rowOff>
    </xdr:from>
    <xdr:to>
      <xdr:col>50</xdr:col>
      <xdr:colOff>165100</xdr:colOff>
      <xdr:row>57</xdr:row>
      <xdr:rowOff>38081</xdr:rowOff>
    </xdr:to>
    <xdr:sp macro="" textlink="">
      <xdr:nvSpPr>
        <xdr:cNvPr id="382" name="楕円 381"/>
        <xdr:cNvSpPr/>
      </xdr:nvSpPr>
      <xdr:spPr>
        <a:xfrm>
          <a:off x="9588500" y="97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29208</xdr:rowOff>
    </xdr:from>
    <xdr:ext cx="534377" cy="259045"/>
    <xdr:sp macro="" textlink="">
      <xdr:nvSpPr>
        <xdr:cNvPr id="383" name="テキスト ボックス 382"/>
        <xdr:cNvSpPr txBox="1"/>
      </xdr:nvSpPr>
      <xdr:spPr>
        <a:xfrm>
          <a:off x="9372111" y="98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155137</xdr:rowOff>
    </xdr:from>
    <xdr:to>
      <xdr:col>46</xdr:col>
      <xdr:colOff>38100</xdr:colOff>
      <xdr:row>57</xdr:row>
      <xdr:rowOff>85287</xdr:rowOff>
    </xdr:to>
    <xdr:sp macro="" textlink="">
      <xdr:nvSpPr>
        <xdr:cNvPr id="384" name="楕円 383"/>
        <xdr:cNvSpPr/>
      </xdr:nvSpPr>
      <xdr:spPr>
        <a:xfrm>
          <a:off x="8699500" y="97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76414</xdr:rowOff>
    </xdr:from>
    <xdr:ext cx="534377" cy="259045"/>
    <xdr:sp macro="" textlink="">
      <xdr:nvSpPr>
        <xdr:cNvPr id="385" name="テキスト ボックス 384"/>
        <xdr:cNvSpPr txBox="1"/>
      </xdr:nvSpPr>
      <xdr:spPr>
        <a:xfrm>
          <a:off x="8483111" y="98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54267</xdr:rowOff>
    </xdr:from>
    <xdr:to>
      <xdr:col>41</xdr:col>
      <xdr:colOff>101600</xdr:colOff>
      <xdr:row>57</xdr:row>
      <xdr:rowOff>155867</xdr:rowOff>
    </xdr:to>
    <xdr:sp macro="" textlink="">
      <xdr:nvSpPr>
        <xdr:cNvPr id="386" name="楕円 385"/>
        <xdr:cNvSpPr/>
      </xdr:nvSpPr>
      <xdr:spPr>
        <a:xfrm>
          <a:off x="7810500" y="98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146994</xdr:rowOff>
    </xdr:from>
    <xdr:ext cx="534377" cy="259045"/>
    <xdr:sp macro="" textlink="">
      <xdr:nvSpPr>
        <xdr:cNvPr id="387" name="テキスト ボックス 386"/>
        <xdr:cNvSpPr txBox="1"/>
      </xdr:nvSpPr>
      <xdr:spPr>
        <a:xfrm>
          <a:off x="7594111" y="99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127348</xdr:rowOff>
    </xdr:from>
    <xdr:to>
      <xdr:col>36</xdr:col>
      <xdr:colOff>165100</xdr:colOff>
      <xdr:row>56</xdr:row>
      <xdr:rowOff>57498</xdr:rowOff>
    </xdr:to>
    <xdr:sp macro="" textlink="">
      <xdr:nvSpPr>
        <xdr:cNvPr id="388" name="楕円 387"/>
        <xdr:cNvSpPr/>
      </xdr:nvSpPr>
      <xdr:spPr>
        <a:xfrm>
          <a:off x="6921500" y="9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74025</xdr:rowOff>
    </xdr:from>
    <xdr:ext cx="534377" cy="259045"/>
    <xdr:sp macro="" textlink="">
      <xdr:nvSpPr>
        <xdr:cNvPr id="389" name="テキスト ボックス 388"/>
        <xdr:cNvSpPr txBox="1"/>
      </xdr:nvSpPr>
      <xdr:spPr>
        <a:xfrm>
          <a:off x="6705111" y="93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137528</xdr:rowOff>
    </xdr:from>
    <xdr:to>
      <xdr:col>55</xdr:col>
      <xdr:colOff>0</xdr:colOff>
      <xdr:row>78</xdr:row>
      <xdr:rowOff>12942</xdr:rowOff>
    </xdr:to>
    <xdr:cxnSp macro="">
      <xdr:nvCxnSpPr>
        <xdr:cNvPr id="416" name="直線コネクタ 415"/>
        <xdr:cNvCxnSpPr/>
      </xdr:nvCxnSpPr>
      <xdr:spPr>
        <a:xfrm>
          <a:off x="9639300" y="13339178"/>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137528</xdr:rowOff>
    </xdr:from>
    <xdr:to>
      <xdr:col>50</xdr:col>
      <xdr:colOff>114300</xdr:colOff>
      <xdr:row>78</xdr:row>
      <xdr:rowOff>94368</xdr:rowOff>
    </xdr:to>
    <xdr:cxnSp macro="">
      <xdr:nvCxnSpPr>
        <xdr:cNvPr id="419" name="直線コネクタ 418"/>
        <xdr:cNvCxnSpPr/>
      </xdr:nvCxnSpPr>
      <xdr:spPr>
        <a:xfrm flipV="1">
          <a:off x="8750300" y="13339178"/>
          <a:ext cx="889000" cy="1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94049</xdr:rowOff>
    </xdr:from>
    <xdr:to>
      <xdr:col>45</xdr:col>
      <xdr:colOff>177800</xdr:colOff>
      <xdr:row>78</xdr:row>
      <xdr:rowOff>94368</xdr:rowOff>
    </xdr:to>
    <xdr:cxnSp macro="">
      <xdr:nvCxnSpPr>
        <xdr:cNvPr id="422" name="直線コネクタ 421"/>
        <xdr:cNvCxnSpPr/>
      </xdr:nvCxnSpPr>
      <xdr:spPr>
        <a:xfrm>
          <a:off x="7861300" y="1346714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94049</xdr:rowOff>
    </xdr:to>
    <xdr:cxnSp macro="">
      <xdr:nvCxnSpPr>
        <xdr:cNvPr id="425" name="直線コネクタ 424"/>
        <xdr:cNvCxnSpPr/>
      </xdr:nvCxnSpPr>
      <xdr:spPr>
        <a:xfrm>
          <a:off x="6972300" y="13455239"/>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133592</xdr:rowOff>
    </xdr:from>
    <xdr:to>
      <xdr:col>55</xdr:col>
      <xdr:colOff>50800</xdr:colOff>
      <xdr:row>78</xdr:row>
      <xdr:rowOff>63742</xdr:rowOff>
    </xdr:to>
    <xdr:sp macro="" textlink="">
      <xdr:nvSpPr>
        <xdr:cNvPr id="435" name="楕円 434"/>
        <xdr:cNvSpPr/>
      </xdr:nvSpPr>
      <xdr:spPr>
        <a:xfrm>
          <a:off x="104267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48519</xdr:rowOff>
    </xdr:from>
    <xdr:ext cx="469744" cy="259045"/>
    <xdr:sp macro="" textlink="">
      <xdr:nvSpPr>
        <xdr:cNvPr id="436" name="普通建設事業費 （ うち新規整備　）該当値テキスト"/>
        <xdr:cNvSpPr txBox="1"/>
      </xdr:nvSpPr>
      <xdr:spPr>
        <a:xfrm>
          <a:off x="10528300" y="132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86728</xdr:rowOff>
    </xdr:from>
    <xdr:to>
      <xdr:col>50</xdr:col>
      <xdr:colOff>165100</xdr:colOff>
      <xdr:row>78</xdr:row>
      <xdr:rowOff>16878</xdr:rowOff>
    </xdr:to>
    <xdr:sp macro="" textlink="">
      <xdr:nvSpPr>
        <xdr:cNvPr id="437" name="楕円 436"/>
        <xdr:cNvSpPr/>
      </xdr:nvSpPr>
      <xdr:spPr>
        <a:xfrm>
          <a:off x="9588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8005</xdr:rowOff>
    </xdr:from>
    <xdr:ext cx="469744" cy="259045"/>
    <xdr:sp macro="" textlink="">
      <xdr:nvSpPr>
        <xdr:cNvPr id="438" name="テキスト ボックス 437"/>
        <xdr:cNvSpPr txBox="1"/>
      </xdr:nvSpPr>
      <xdr:spPr>
        <a:xfrm>
          <a:off x="9404428"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43568</xdr:rowOff>
    </xdr:from>
    <xdr:to>
      <xdr:col>46</xdr:col>
      <xdr:colOff>38100</xdr:colOff>
      <xdr:row>78</xdr:row>
      <xdr:rowOff>145168</xdr:rowOff>
    </xdr:to>
    <xdr:sp macro="" textlink="">
      <xdr:nvSpPr>
        <xdr:cNvPr id="439" name="楕円 438"/>
        <xdr:cNvSpPr/>
      </xdr:nvSpPr>
      <xdr:spPr>
        <a:xfrm>
          <a:off x="8699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136295</xdr:rowOff>
    </xdr:from>
    <xdr:ext cx="469744" cy="259045"/>
    <xdr:sp macro="" textlink="">
      <xdr:nvSpPr>
        <xdr:cNvPr id="440" name="テキスト ボックス 439"/>
        <xdr:cNvSpPr txBox="1"/>
      </xdr:nvSpPr>
      <xdr:spPr>
        <a:xfrm>
          <a:off x="8515428" y="135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43249</xdr:rowOff>
    </xdr:from>
    <xdr:to>
      <xdr:col>41</xdr:col>
      <xdr:colOff>101600</xdr:colOff>
      <xdr:row>78</xdr:row>
      <xdr:rowOff>144849</xdr:rowOff>
    </xdr:to>
    <xdr:sp macro="" textlink="">
      <xdr:nvSpPr>
        <xdr:cNvPr id="441" name="楕円 440"/>
        <xdr:cNvSpPr/>
      </xdr:nvSpPr>
      <xdr:spPr>
        <a:xfrm>
          <a:off x="7810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135976</xdr:rowOff>
    </xdr:from>
    <xdr:ext cx="469744" cy="259045"/>
    <xdr:sp macro="" textlink="">
      <xdr:nvSpPr>
        <xdr:cNvPr id="442" name="テキスト ボックス 441"/>
        <xdr:cNvSpPr txBox="1"/>
      </xdr:nvSpPr>
      <xdr:spPr>
        <a:xfrm>
          <a:off x="7626428"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31339</xdr:rowOff>
    </xdr:from>
    <xdr:to>
      <xdr:col>36</xdr:col>
      <xdr:colOff>165100</xdr:colOff>
      <xdr:row>78</xdr:row>
      <xdr:rowOff>132939</xdr:rowOff>
    </xdr:to>
    <xdr:sp macro="" textlink="">
      <xdr:nvSpPr>
        <xdr:cNvPr id="443" name="楕円 442"/>
        <xdr:cNvSpPr/>
      </xdr:nvSpPr>
      <xdr:spPr>
        <a:xfrm>
          <a:off x="6921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124066</xdr:rowOff>
    </xdr:from>
    <xdr:ext cx="469744" cy="259045"/>
    <xdr:sp macro="" textlink="">
      <xdr:nvSpPr>
        <xdr:cNvPr id="444" name="テキスト ボックス 443"/>
        <xdr:cNvSpPr txBox="1"/>
      </xdr:nvSpPr>
      <xdr:spPr>
        <a:xfrm>
          <a:off x="6737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66511</xdr:rowOff>
    </xdr:from>
    <xdr:to>
      <xdr:col>55</xdr:col>
      <xdr:colOff>0</xdr:colOff>
      <xdr:row>96</xdr:row>
      <xdr:rowOff>123222</xdr:rowOff>
    </xdr:to>
    <xdr:cxnSp macro="">
      <xdr:nvCxnSpPr>
        <xdr:cNvPr id="473" name="直線コネクタ 472"/>
        <xdr:cNvCxnSpPr/>
      </xdr:nvCxnSpPr>
      <xdr:spPr>
        <a:xfrm flipV="1">
          <a:off x="9639300" y="16354261"/>
          <a:ext cx="838200" cy="2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55918</xdr:rowOff>
    </xdr:from>
    <xdr:to>
      <xdr:col>50</xdr:col>
      <xdr:colOff>114300</xdr:colOff>
      <xdr:row>96</xdr:row>
      <xdr:rowOff>123222</xdr:rowOff>
    </xdr:to>
    <xdr:cxnSp macro="">
      <xdr:nvCxnSpPr>
        <xdr:cNvPr id="476" name="直線コネクタ 475"/>
        <xdr:cNvCxnSpPr/>
      </xdr:nvCxnSpPr>
      <xdr:spPr>
        <a:xfrm>
          <a:off x="8750300" y="16515118"/>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55918</xdr:rowOff>
    </xdr:from>
    <xdr:to>
      <xdr:col>45</xdr:col>
      <xdr:colOff>177800</xdr:colOff>
      <xdr:row>97</xdr:row>
      <xdr:rowOff>23209</xdr:rowOff>
    </xdr:to>
    <xdr:cxnSp macro="">
      <xdr:nvCxnSpPr>
        <xdr:cNvPr id="479" name="直線コネクタ 478"/>
        <xdr:cNvCxnSpPr/>
      </xdr:nvCxnSpPr>
      <xdr:spPr>
        <a:xfrm flipV="1">
          <a:off x="7861300" y="16515118"/>
          <a:ext cx="889000" cy="1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131623</xdr:rowOff>
    </xdr:from>
    <xdr:to>
      <xdr:col>41</xdr:col>
      <xdr:colOff>50800</xdr:colOff>
      <xdr:row>97</xdr:row>
      <xdr:rowOff>23209</xdr:rowOff>
    </xdr:to>
    <xdr:cxnSp macro="">
      <xdr:nvCxnSpPr>
        <xdr:cNvPr id="482" name="直線コネクタ 481"/>
        <xdr:cNvCxnSpPr/>
      </xdr:nvCxnSpPr>
      <xdr:spPr>
        <a:xfrm>
          <a:off x="6972300" y="16590823"/>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15711</xdr:rowOff>
    </xdr:from>
    <xdr:to>
      <xdr:col>55</xdr:col>
      <xdr:colOff>50800</xdr:colOff>
      <xdr:row>95</xdr:row>
      <xdr:rowOff>117311</xdr:rowOff>
    </xdr:to>
    <xdr:sp macro="" textlink="">
      <xdr:nvSpPr>
        <xdr:cNvPr id="492" name="楕円 491"/>
        <xdr:cNvSpPr/>
      </xdr:nvSpPr>
      <xdr:spPr>
        <a:xfrm>
          <a:off x="10426700" y="16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38588</xdr:rowOff>
    </xdr:from>
    <xdr:ext cx="534377" cy="259045"/>
    <xdr:sp macro="" textlink="">
      <xdr:nvSpPr>
        <xdr:cNvPr id="493" name="普通建設事業費 （ うち更新整備　）該当値テキスト"/>
        <xdr:cNvSpPr txBox="1"/>
      </xdr:nvSpPr>
      <xdr:spPr>
        <a:xfrm>
          <a:off x="10528300" y="161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72422</xdr:rowOff>
    </xdr:from>
    <xdr:to>
      <xdr:col>50</xdr:col>
      <xdr:colOff>165100</xdr:colOff>
      <xdr:row>97</xdr:row>
      <xdr:rowOff>2572</xdr:rowOff>
    </xdr:to>
    <xdr:sp macro="" textlink="">
      <xdr:nvSpPr>
        <xdr:cNvPr id="494" name="楕円 493"/>
        <xdr:cNvSpPr/>
      </xdr:nvSpPr>
      <xdr:spPr>
        <a:xfrm>
          <a:off x="95885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19099</xdr:rowOff>
    </xdr:from>
    <xdr:ext cx="534377" cy="259045"/>
    <xdr:sp macro="" textlink="">
      <xdr:nvSpPr>
        <xdr:cNvPr id="495" name="テキスト ボックス 494"/>
        <xdr:cNvSpPr txBox="1"/>
      </xdr:nvSpPr>
      <xdr:spPr>
        <a:xfrm>
          <a:off x="9372111" y="163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5118</xdr:rowOff>
    </xdr:from>
    <xdr:to>
      <xdr:col>46</xdr:col>
      <xdr:colOff>38100</xdr:colOff>
      <xdr:row>96</xdr:row>
      <xdr:rowOff>106718</xdr:rowOff>
    </xdr:to>
    <xdr:sp macro="" textlink="">
      <xdr:nvSpPr>
        <xdr:cNvPr id="496" name="楕円 495"/>
        <xdr:cNvSpPr/>
      </xdr:nvSpPr>
      <xdr:spPr>
        <a:xfrm>
          <a:off x="86995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123245</xdr:rowOff>
    </xdr:from>
    <xdr:ext cx="534377" cy="259045"/>
    <xdr:sp macro="" textlink="">
      <xdr:nvSpPr>
        <xdr:cNvPr id="497" name="テキスト ボックス 496"/>
        <xdr:cNvSpPr txBox="1"/>
      </xdr:nvSpPr>
      <xdr:spPr>
        <a:xfrm>
          <a:off x="8483111" y="162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143859</xdr:rowOff>
    </xdr:from>
    <xdr:to>
      <xdr:col>41</xdr:col>
      <xdr:colOff>101600</xdr:colOff>
      <xdr:row>97</xdr:row>
      <xdr:rowOff>74009</xdr:rowOff>
    </xdr:to>
    <xdr:sp macro="" textlink="">
      <xdr:nvSpPr>
        <xdr:cNvPr id="498" name="楕円 497"/>
        <xdr:cNvSpPr/>
      </xdr:nvSpPr>
      <xdr:spPr>
        <a:xfrm>
          <a:off x="7810500" y="166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65136</xdr:rowOff>
    </xdr:from>
    <xdr:ext cx="534377" cy="259045"/>
    <xdr:sp macro="" textlink="">
      <xdr:nvSpPr>
        <xdr:cNvPr id="499" name="テキスト ボックス 498"/>
        <xdr:cNvSpPr txBox="1"/>
      </xdr:nvSpPr>
      <xdr:spPr>
        <a:xfrm>
          <a:off x="7594111" y="16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80823</xdr:rowOff>
    </xdr:from>
    <xdr:to>
      <xdr:col>36</xdr:col>
      <xdr:colOff>165100</xdr:colOff>
      <xdr:row>97</xdr:row>
      <xdr:rowOff>10973</xdr:rowOff>
    </xdr:to>
    <xdr:sp macro="" textlink="">
      <xdr:nvSpPr>
        <xdr:cNvPr id="500" name="楕円 499"/>
        <xdr:cNvSpPr/>
      </xdr:nvSpPr>
      <xdr:spPr>
        <a:xfrm>
          <a:off x="6921500" y="165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27500</xdr:rowOff>
    </xdr:from>
    <xdr:ext cx="534377" cy="259045"/>
    <xdr:sp macro="" textlink="">
      <xdr:nvSpPr>
        <xdr:cNvPr id="501" name="テキスト ボックス 500"/>
        <xdr:cNvSpPr txBox="1"/>
      </xdr:nvSpPr>
      <xdr:spPr>
        <a:xfrm>
          <a:off x="6705111" y="163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80264</xdr:rowOff>
    </xdr:from>
    <xdr:to>
      <xdr:col>85</xdr:col>
      <xdr:colOff>127000</xdr:colOff>
      <xdr:row>38</xdr:row>
      <xdr:rowOff>99923</xdr:rowOff>
    </xdr:to>
    <xdr:cxnSp macro="">
      <xdr:nvCxnSpPr>
        <xdr:cNvPr id="528" name="直線コネクタ 527"/>
        <xdr:cNvCxnSpPr/>
      </xdr:nvCxnSpPr>
      <xdr:spPr>
        <a:xfrm flipV="1">
          <a:off x="15481300" y="6595364"/>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99923</xdr:rowOff>
    </xdr:from>
    <xdr:to>
      <xdr:col>81</xdr:col>
      <xdr:colOff>50800</xdr:colOff>
      <xdr:row>38</xdr:row>
      <xdr:rowOff>139700</xdr:rowOff>
    </xdr:to>
    <xdr:cxnSp macro="">
      <xdr:nvCxnSpPr>
        <xdr:cNvPr id="531" name="直線コネクタ 530"/>
        <xdr:cNvCxnSpPr/>
      </xdr:nvCxnSpPr>
      <xdr:spPr>
        <a:xfrm flipV="1">
          <a:off x="14592300" y="6615023"/>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29464</xdr:rowOff>
    </xdr:from>
    <xdr:to>
      <xdr:col>85</xdr:col>
      <xdr:colOff>177800</xdr:colOff>
      <xdr:row>38</xdr:row>
      <xdr:rowOff>131064</xdr:rowOff>
    </xdr:to>
    <xdr:sp macro="" textlink="">
      <xdr:nvSpPr>
        <xdr:cNvPr id="547" name="楕円 546"/>
        <xdr:cNvSpPr/>
      </xdr:nvSpPr>
      <xdr:spPr>
        <a:xfrm>
          <a:off x="16268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115841</xdr:rowOff>
    </xdr:from>
    <xdr:ext cx="378565" cy="259045"/>
    <xdr:sp macro="" textlink="">
      <xdr:nvSpPr>
        <xdr:cNvPr id="548" name="災害復旧事業費該当値テキスト"/>
        <xdr:cNvSpPr txBox="1"/>
      </xdr:nvSpPr>
      <xdr:spPr>
        <a:xfrm>
          <a:off x="16370300" y="645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49123</xdr:rowOff>
    </xdr:from>
    <xdr:to>
      <xdr:col>81</xdr:col>
      <xdr:colOff>101600</xdr:colOff>
      <xdr:row>38</xdr:row>
      <xdr:rowOff>150723</xdr:rowOff>
    </xdr:to>
    <xdr:sp macro="" textlink="">
      <xdr:nvSpPr>
        <xdr:cNvPr id="549" name="楕円 548"/>
        <xdr:cNvSpPr/>
      </xdr:nvSpPr>
      <xdr:spPr>
        <a:xfrm>
          <a:off x="15430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141850</xdr:rowOff>
    </xdr:from>
    <xdr:ext cx="313932" cy="259045"/>
    <xdr:sp macro="" textlink="">
      <xdr:nvSpPr>
        <xdr:cNvPr id="550" name="テキスト ボックス 549"/>
        <xdr:cNvSpPr txBox="1"/>
      </xdr:nvSpPr>
      <xdr:spPr>
        <a:xfrm>
          <a:off x="15324333" y="6656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6331</xdr:rowOff>
    </xdr:from>
    <xdr:to>
      <xdr:col>85</xdr:col>
      <xdr:colOff>127000</xdr:colOff>
      <xdr:row>77</xdr:row>
      <xdr:rowOff>102572</xdr:rowOff>
    </xdr:to>
    <xdr:cxnSp macro="">
      <xdr:nvCxnSpPr>
        <xdr:cNvPr id="634" name="直線コネクタ 633"/>
        <xdr:cNvCxnSpPr/>
      </xdr:nvCxnSpPr>
      <xdr:spPr>
        <a:xfrm>
          <a:off x="15481300" y="13207981"/>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138233</xdr:rowOff>
    </xdr:from>
    <xdr:to>
      <xdr:col>81</xdr:col>
      <xdr:colOff>50800</xdr:colOff>
      <xdr:row>77</xdr:row>
      <xdr:rowOff>6331</xdr:rowOff>
    </xdr:to>
    <xdr:cxnSp macro="">
      <xdr:nvCxnSpPr>
        <xdr:cNvPr id="637" name="直線コネクタ 636"/>
        <xdr:cNvCxnSpPr/>
      </xdr:nvCxnSpPr>
      <xdr:spPr>
        <a:xfrm>
          <a:off x="14592300" y="13168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138233</xdr:rowOff>
    </xdr:from>
    <xdr:to>
      <xdr:col>76</xdr:col>
      <xdr:colOff>114300</xdr:colOff>
      <xdr:row>76</xdr:row>
      <xdr:rowOff>140481</xdr:rowOff>
    </xdr:to>
    <xdr:cxnSp macro="">
      <xdr:nvCxnSpPr>
        <xdr:cNvPr id="640" name="直線コネクタ 639"/>
        <xdr:cNvCxnSpPr/>
      </xdr:nvCxnSpPr>
      <xdr:spPr>
        <a:xfrm flipV="1">
          <a:off x="13703300" y="1316843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132347</xdr:rowOff>
    </xdr:from>
    <xdr:to>
      <xdr:col>71</xdr:col>
      <xdr:colOff>177800</xdr:colOff>
      <xdr:row>76</xdr:row>
      <xdr:rowOff>140481</xdr:rowOff>
    </xdr:to>
    <xdr:cxnSp macro="">
      <xdr:nvCxnSpPr>
        <xdr:cNvPr id="643" name="直線コネクタ 642"/>
        <xdr:cNvCxnSpPr/>
      </xdr:nvCxnSpPr>
      <xdr:spPr>
        <a:xfrm>
          <a:off x="12814300" y="13162547"/>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51772</xdr:rowOff>
    </xdr:from>
    <xdr:to>
      <xdr:col>85</xdr:col>
      <xdr:colOff>177800</xdr:colOff>
      <xdr:row>77</xdr:row>
      <xdr:rowOff>153372</xdr:rowOff>
    </xdr:to>
    <xdr:sp macro="" textlink="">
      <xdr:nvSpPr>
        <xdr:cNvPr id="653" name="楕円 652"/>
        <xdr:cNvSpPr/>
      </xdr:nvSpPr>
      <xdr:spPr>
        <a:xfrm>
          <a:off x="16268700" y="132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138149</xdr:rowOff>
    </xdr:from>
    <xdr:ext cx="534377" cy="259045"/>
    <xdr:sp macro="" textlink="">
      <xdr:nvSpPr>
        <xdr:cNvPr id="654" name="公債費該当値テキスト"/>
        <xdr:cNvSpPr txBox="1"/>
      </xdr:nvSpPr>
      <xdr:spPr>
        <a:xfrm>
          <a:off x="16370300" y="131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126981</xdr:rowOff>
    </xdr:from>
    <xdr:to>
      <xdr:col>81</xdr:col>
      <xdr:colOff>101600</xdr:colOff>
      <xdr:row>77</xdr:row>
      <xdr:rowOff>57131</xdr:rowOff>
    </xdr:to>
    <xdr:sp macro="" textlink="">
      <xdr:nvSpPr>
        <xdr:cNvPr id="655" name="楕円 654"/>
        <xdr:cNvSpPr/>
      </xdr:nvSpPr>
      <xdr:spPr>
        <a:xfrm>
          <a:off x="15430500" y="13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48258</xdr:rowOff>
    </xdr:from>
    <xdr:ext cx="534377" cy="259045"/>
    <xdr:sp macro="" textlink="">
      <xdr:nvSpPr>
        <xdr:cNvPr id="656" name="テキスト ボックス 655"/>
        <xdr:cNvSpPr txBox="1"/>
      </xdr:nvSpPr>
      <xdr:spPr>
        <a:xfrm>
          <a:off x="15214111" y="13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87433</xdr:rowOff>
    </xdr:from>
    <xdr:to>
      <xdr:col>76</xdr:col>
      <xdr:colOff>165100</xdr:colOff>
      <xdr:row>77</xdr:row>
      <xdr:rowOff>17583</xdr:rowOff>
    </xdr:to>
    <xdr:sp macro="" textlink="">
      <xdr:nvSpPr>
        <xdr:cNvPr id="657" name="楕円 656"/>
        <xdr:cNvSpPr/>
      </xdr:nvSpPr>
      <xdr:spPr>
        <a:xfrm>
          <a:off x="14541500" y="131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8710</xdr:rowOff>
    </xdr:from>
    <xdr:ext cx="534377" cy="259045"/>
    <xdr:sp macro="" textlink="">
      <xdr:nvSpPr>
        <xdr:cNvPr id="658" name="テキスト ボックス 657"/>
        <xdr:cNvSpPr txBox="1"/>
      </xdr:nvSpPr>
      <xdr:spPr>
        <a:xfrm>
          <a:off x="14325111" y="13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89681</xdr:rowOff>
    </xdr:from>
    <xdr:to>
      <xdr:col>72</xdr:col>
      <xdr:colOff>38100</xdr:colOff>
      <xdr:row>77</xdr:row>
      <xdr:rowOff>19831</xdr:rowOff>
    </xdr:to>
    <xdr:sp macro="" textlink="">
      <xdr:nvSpPr>
        <xdr:cNvPr id="659" name="楕円 658"/>
        <xdr:cNvSpPr/>
      </xdr:nvSpPr>
      <xdr:spPr>
        <a:xfrm>
          <a:off x="13652500" y="13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10958</xdr:rowOff>
    </xdr:from>
    <xdr:ext cx="534377" cy="259045"/>
    <xdr:sp macro="" textlink="">
      <xdr:nvSpPr>
        <xdr:cNvPr id="660" name="テキスト ボックス 659"/>
        <xdr:cNvSpPr txBox="1"/>
      </xdr:nvSpPr>
      <xdr:spPr>
        <a:xfrm>
          <a:off x="13436111" y="13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81547</xdr:rowOff>
    </xdr:from>
    <xdr:to>
      <xdr:col>67</xdr:col>
      <xdr:colOff>101600</xdr:colOff>
      <xdr:row>77</xdr:row>
      <xdr:rowOff>11697</xdr:rowOff>
    </xdr:to>
    <xdr:sp macro="" textlink="">
      <xdr:nvSpPr>
        <xdr:cNvPr id="661" name="楕円 660"/>
        <xdr:cNvSpPr/>
      </xdr:nvSpPr>
      <xdr:spPr>
        <a:xfrm>
          <a:off x="12763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2824</xdr:rowOff>
    </xdr:from>
    <xdr:ext cx="534377" cy="259045"/>
    <xdr:sp macro="" textlink="">
      <xdr:nvSpPr>
        <xdr:cNvPr id="662" name="テキスト ボックス 661"/>
        <xdr:cNvSpPr txBox="1"/>
      </xdr:nvSpPr>
      <xdr:spPr>
        <a:xfrm>
          <a:off x="12547111" y="132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63850</xdr:rowOff>
    </xdr:from>
    <xdr:to>
      <xdr:col>85</xdr:col>
      <xdr:colOff>127000</xdr:colOff>
      <xdr:row>95</xdr:row>
      <xdr:rowOff>117480</xdr:rowOff>
    </xdr:to>
    <xdr:cxnSp macro="">
      <xdr:nvCxnSpPr>
        <xdr:cNvPr id="689" name="直線コネクタ 688"/>
        <xdr:cNvCxnSpPr/>
      </xdr:nvCxnSpPr>
      <xdr:spPr>
        <a:xfrm>
          <a:off x="15481300" y="16351600"/>
          <a:ext cx="8382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103079</xdr:rowOff>
    </xdr:from>
    <xdr:to>
      <xdr:col>81</xdr:col>
      <xdr:colOff>50800</xdr:colOff>
      <xdr:row>95</xdr:row>
      <xdr:rowOff>63850</xdr:rowOff>
    </xdr:to>
    <xdr:cxnSp macro="">
      <xdr:nvCxnSpPr>
        <xdr:cNvPr id="692" name="直線コネクタ 691"/>
        <xdr:cNvCxnSpPr/>
      </xdr:nvCxnSpPr>
      <xdr:spPr>
        <a:xfrm>
          <a:off x="14592300" y="16219379"/>
          <a:ext cx="889000" cy="1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103079</xdr:rowOff>
    </xdr:from>
    <xdr:to>
      <xdr:col>76</xdr:col>
      <xdr:colOff>114300</xdr:colOff>
      <xdr:row>95</xdr:row>
      <xdr:rowOff>62570</xdr:rowOff>
    </xdr:to>
    <xdr:cxnSp macro="">
      <xdr:nvCxnSpPr>
        <xdr:cNvPr id="695" name="直線コネクタ 694"/>
        <xdr:cNvCxnSpPr/>
      </xdr:nvCxnSpPr>
      <xdr:spPr>
        <a:xfrm flipV="1">
          <a:off x="13703300" y="16219379"/>
          <a:ext cx="889000" cy="1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62570</xdr:rowOff>
    </xdr:from>
    <xdr:to>
      <xdr:col>71</xdr:col>
      <xdr:colOff>177800</xdr:colOff>
      <xdr:row>95</xdr:row>
      <xdr:rowOff>71303</xdr:rowOff>
    </xdr:to>
    <xdr:cxnSp macro="">
      <xdr:nvCxnSpPr>
        <xdr:cNvPr id="698" name="直線コネクタ 697"/>
        <xdr:cNvCxnSpPr/>
      </xdr:nvCxnSpPr>
      <xdr:spPr>
        <a:xfrm flipV="1">
          <a:off x="12814300" y="1635032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66680</xdr:rowOff>
    </xdr:from>
    <xdr:to>
      <xdr:col>85</xdr:col>
      <xdr:colOff>177800</xdr:colOff>
      <xdr:row>95</xdr:row>
      <xdr:rowOff>168280</xdr:rowOff>
    </xdr:to>
    <xdr:sp macro="" textlink="">
      <xdr:nvSpPr>
        <xdr:cNvPr id="708" name="楕円 707"/>
        <xdr:cNvSpPr/>
      </xdr:nvSpPr>
      <xdr:spPr>
        <a:xfrm>
          <a:off x="16268700" y="163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89557</xdr:rowOff>
    </xdr:from>
    <xdr:ext cx="534377" cy="259045"/>
    <xdr:sp macro="" textlink="">
      <xdr:nvSpPr>
        <xdr:cNvPr id="709" name="積立金該当値テキスト"/>
        <xdr:cNvSpPr txBox="1"/>
      </xdr:nvSpPr>
      <xdr:spPr>
        <a:xfrm>
          <a:off x="16370300" y="162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13050</xdr:rowOff>
    </xdr:from>
    <xdr:to>
      <xdr:col>81</xdr:col>
      <xdr:colOff>101600</xdr:colOff>
      <xdr:row>95</xdr:row>
      <xdr:rowOff>114650</xdr:rowOff>
    </xdr:to>
    <xdr:sp macro="" textlink="">
      <xdr:nvSpPr>
        <xdr:cNvPr id="710" name="楕円 709"/>
        <xdr:cNvSpPr/>
      </xdr:nvSpPr>
      <xdr:spPr>
        <a:xfrm>
          <a:off x="15430500" y="163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131177</xdr:rowOff>
    </xdr:from>
    <xdr:ext cx="534377" cy="259045"/>
    <xdr:sp macro="" textlink="">
      <xdr:nvSpPr>
        <xdr:cNvPr id="711" name="テキスト ボックス 710"/>
        <xdr:cNvSpPr txBox="1"/>
      </xdr:nvSpPr>
      <xdr:spPr>
        <a:xfrm>
          <a:off x="15214111" y="160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52279</xdr:rowOff>
    </xdr:from>
    <xdr:to>
      <xdr:col>76</xdr:col>
      <xdr:colOff>165100</xdr:colOff>
      <xdr:row>94</xdr:row>
      <xdr:rowOff>153879</xdr:rowOff>
    </xdr:to>
    <xdr:sp macro="" textlink="">
      <xdr:nvSpPr>
        <xdr:cNvPr id="712" name="楕円 711"/>
        <xdr:cNvSpPr/>
      </xdr:nvSpPr>
      <xdr:spPr>
        <a:xfrm>
          <a:off x="14541500" y="161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170406</xdr:rowOff>
    </xdr:from>
    <xdr:ext cx="534377" cy="259045"/>
    <xdr:sp macro="" textlink="">
      <xdr:nvSpPr>
        <xdr:cNvPr id="713" name="テキスト ボックス 712"/>
        <xdr:cNvSpPr txBox="1"/>
      </xdr:nvSpPr>
      <xdr:spPr>
        <a:xfrm>
          <a:off x="14325111" y="159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11770</xdr:rowOff>
    </xdr:from>
    <xdr:to>
      <xdr:col>72</xdr:col>
      <xdr:colOff>38100</xdr:colOff>
      <xdr:row>95</xdr:row>
      <xdr:rowOff>113370</xdr:rowOff>
    </xdr:to>
    <xdr:sp macro="" textlink="">
      <xdr:nvSpPr>
        <xdr:cNvPr id="714" name="楕円 713"/>
        <xdr:cNvSpPr/>
      </xdr:nvSpPr>
      <xdr:spPr>
        <a:xfrm>
          <a:off x="13652500" y="162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129897</xdr:rowOff>
    </xdr:from>
    <xdr:ext cx="534377" cy="259045"/>
    <xdr:sp macro="" textlink="">
      <xdr:nvSpPr>
        <xdr:cNvPr id="715" name="テキスト ボックス 714"/>
        <xdr:cNvSpPr txBox="1"/>
      </xdr:nvSpPr>
      <xdr:spPr>
        <a:xfrm>
          <a:off x="13436111" y="160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20503</xdr:rowOff>
    </xdr:from>
    <xdr:to>
      <xdr:col>67</xdr:col>
      <xdr:colOff>101600</xdr:colOff>
      <xdr:row>95</xdr:row>
      <xdr:rowOff>122103</xdr:rowOff>
    </xdr:to>
    <xdr:sp macro="" textlink="">
      <xdr:nvSpPr>
        <xdr:cNvPr id="716" name="楕円 715"/>
        <xdr:cNvSpPr/>
      </xdr:nvSpPr>
      <xdr:spPr>
        <a:xfrm>
          <a:off x="12763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138630</xdr:rowOff>
    </xdr:from>
    <xdr:ext cx="534377" cy="259045"/>
    <xdr:sp macro="" textlink="">
      <xdr:nvSpPr>
        <xdr:cNvPr id="717" name="テキスト ボックス 716"/>
        <xdr:cNvSpPr txBox="1"/>
      </xdr:nvSpPr>
      <xdr:spPr>
        <a:xfrm>
          <a:off x="12547111" y="160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31931</xdr:rowOff>
    </xdr:from>
    <xdr:to>
      <xdr:col>116</xdr:col>
      <xdr:colOff>63500</xdr:colOff>
      <xdr:row>39</xdr:row>
      <xdr:rowOff>98878</xdr:rowOff>
    </xdr:to>
    <xdr:cxnSp macro="">
      <xdr:nvCxnSpPr>
        <xdr:cNvPr id="748" name="直線コネクタ 747"/>
        <xdr:cNvCxnSpPr/>
      </xdr:nvCxnSpPr>
      <xdr:spPr>
        <a:xfrm flipV="1">
          <a:off x="21323300" y="6375581"/>
          <a:ext cx="8382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9"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152581</xdr:rowOff>
    </xdr:from>
    <xdr:to>
      <xdr:col>116</xdr:col>
      <xdr:colOff>114300</xdr:colOff>
      <xdr:row>37</xdr:row>
      <xdr:rowOff>82731</xdr:rowOff>
    </xdr:to>
    <xdr:sp macro="" textlink="">
      <xdr:nvSpPr>
        <xdr:cNvPr id="767" name="楕円 766"/>
        <xdr:cNvSpPr/>
      </xdr:nvSpPr>
      <xdr:spPr>
        <a:xfrm>
          <a:off x="22110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4008</xdr:rowOff>
    </xdr:from>
    <xdr:ext cx="469744" cy="259045"/>
    <xdr:sp macro="" textlink="">
      <xdr:nvSpPr>
        <xdr:cNvPr id="768" name="投資及び出資金該当値テキスト"/>
        <xdr:cNvSpPr txBox="1"/>
      </xdr:nvSpPr>
      <xdr:spPr>
        <a:xfrm>
          <a:off x="22212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17246</xdr:rowOff>
    </xdr:from>
    <xdr:to>
      <xdr:col>116</xdr:col>
      <xdr:colOff>63500</xdr:colOff>
      <xdr:row>59</xdr:row>
      <xdr:rowOff>27686</xdr:rowOff>
    </xdr:to>
    <xdr:cxnSp macro="">
      <xdr:nvCxnSpPr>
        <xdr:cNvPr id="805" name="直線コネクタ 804"/>
        <xdr:cNvCxnSpPr/>
      </xdr:nvCxnSpPr>
      <xdr:spPr>
        <a:xfrm flipV="1">
          <a:off x="21323300" y="10132796"/>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27686</xdr:rowOff>
    </xdr:from>
    <xdr:to>
      <xdr:col>111</xdr:col>
      <xdr:colOff>177800</xdr:colOff>
      <xdr:row>59</xdr:row>
      <xdr:rowOff>27762</xdr:rowOff>
    </xdr:to>
    <xdr:cxnSp macro="">
      <xdr:nvCxnSpPr>
        <xdr:cNvPr id="808" name="直線コネクタ 807"/>
        <xdr:cNvCxnSpPr/>
      </xdr:nvCxnSpPr>
      <xdr:spPr>
        <a:xfrm flipV="1">
          <a:off x="20434300" y="1014323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27457</xdr:rowOff>
    </xdr:from>
    <xdr:to>
      <xdr:col>107</xdr:col>
      <xdr:colOff>50800</xdr:colOff>
      <xdr:row>59</xdr:row>
      <xdr:rowOff>27762</xdr:rowOff>
    </xdr:to>
    <xdr:cxnSp macro="">
      <xdr:nvCxnSpPr>
        <xdr:cNvPr id="811" name="直線コネクタ 810"/>
        <xdr:cNvCxnSpPr/>
      </xdr:nvCxnSpPr>
      <xdr:spPr>
        <a:xfrm>
          <a:off x="19545300" y="101430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18161</xdr:rowOff>
    </xdr:from>
    <xdr:to>
      <xdr:col>102</xdr:col>
      <xdr:colOff>114300</xdr:colOff>
      <xdr:row>59</xdr:row>
      <xdr:rowOff>27457</xdr:rowOff>
    </xdr:to>
    <xdr:cxnSp macro="">
      <xdr:nvCxnSpPr>
        <xdr:cNvPr id="814" name="直線コネクタ 813"/>
        <xdr:cNvCxnSpPr/>
      </xdr:nvCxnSpPr>
      <xdr:spPr>
        <a:xfrm>
          <a:off x="18656300" y="10133711"/>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137896</xdr:rowOff>
    </xdr:from>
    <xdr:to>
      <xdr:col>116</xdr:col>
      <xdr:colOff>114300</xdr:colOff>
      <xdr:row>59</xdr:row>
      <xdr:rowOff>68046</xdr:rowOff>
    </xdr:to>
    <xdr:sp macro="" textlink="">
      <xdr:nvSpPr>
        <xdr:cNvPr id="824" name="楕円 823"/>
        <xdr:cNvSpPr/>
      </xdr:nvSpPr>
      <xdr:spPr>
        <a:xfrm>
          <a:off x="221107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52823</xdr:rowOff>
    </xdr:from>
    <xdr:ext cx="378565" cy="259045"/>
    <xdr:sp macro="" textlink="">
      <xdr:nvSpPr>
        <xdr:cNvPr id="825" name="貸付金該当値テキスト"/>
        <xdr:cNvSpPr txBox="1"/>
      </xdr:nvSpPr>
      <xdr:spPr>
        <a:xfrm>
          <a:off x="22212300" y="99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148336</xdr:rowOff>
    </xdr:from>
    <xdr:to>
      <xdr:col>112</xdr:col>
      <xdr:colOff>38100</xdr:colOff>
      <xdr:row>59</xdr:row>
      <xdr:rowOff>78486</xdr:rowOff>
    </xdr:to>
    <xdr:sp macro="" textlink="">
      <xdr:nvSpPr>
        <xdr:cNvPr id="826" name="楕円 825"/>
        <xdr:cNvSpPr/>
      </xdr:nvSpPr>
      <xdr:spPr>
        <a:xfrm>
          <a:off x="21272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69613</xdr:rowOff>
    </xdr:from>
    <xdr:ext cx="378565" cy="259045"/>
    <xdr:sp macro="" textlink="">
      <xdr:nvSpPr>
        <xdr:cNvPr id="827" name="テキスト ボックス 826"/>
        <xdr:cNvSpPr txBox="1"/>
      </xdr:nvSpPr>
      <xdr:spPr>
        <a:xfrm>
          <a:off x="21134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148412</xdr:rowOff>
    </xdr:from>
    <xdr:to>
      <xdr:col>107</xdr:col>
      <xdr:colOff>101600</xdr:colOff>
      <xdr:row>59</xdr:row>
      <xdr:rowOff>78562</xdr:rowOff>
    </xdr:to>
    <xdr:sp macro="" textlink="">
      <xdr:nvSpPr>
        <xdr:cNvPr id="828" name="楕円 827"/>
        <xdr:cNvSpPr/>
      </xdr:nvSpPr>
      <xdr:spPr>
        <a:xfrm>
          <a:off x="20383500" y="10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69689</xdr:rowOff>
    </xdr:from>
    <xdr:ext cx="378565" cy="259045"/>
    <xdr:sp macro="" textlink="">
      <xdr:nvSpPr>
        <xdr:cNvPr id="829" name="テキスト ボックス 828"/>
        <xdr:cNvSpPr txBox="1"/>
      </xdr:nvSpPr>
      <xdr:spPr>
        <a:xfrm>
          <a:off x="20245017" y="1018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148107</xdr:rowOff>
    </xdr:from>
    <xdr:to>
      <xdr:col>102</xdr:col>
      <xdr:colOff>165100</xdr:colOff>
      <xdr:row>59</xdr:row>
      <xdr:rowOff>78257</xdr:rowOff>
    </xdr:to>
    <xdr:sp macro="" textlink="">
      <xdr:nvSpPr>
        <xdr:cNvPr id="830" name="楕円 829"/>
        <xdr:cNvSpPr/>
      </xdr:nvSpPr>
      <xdr:spPr>
        <a:xfrm>
          <a:off x="19494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69384</xdr:rowOff>
    </xdr:from>
    <xdr:ext cx="378565" cy="259045"/>
    <xdr:sp macro="" textlink="">
      <xdr:nvSpPr>
        <xdr:cNvPr id="831" name="テキスト ボックス 830"/>
        <xdr:cNvSpPr txBox="1"/>
      </xdr:nvSpPr>
      <xdr:spPr>
        <a:xfrm>
          <a:off x="19356017" y="1018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138811</xdr:rowOff>
    </xdr:from>
    <xdr:to>
      <xdr:col>98</xdr:col>
      <xdr:colOff>38100</xdr:colOff>
      <xdr:row>59</xdr:row>
      <xdr:rowOff>68961</xdr:rowOff>
    </xdr:to>
    <xdr:sp macro="" textlink="">
      <xdr:nvSpPr>
        <xdr:cNvPr id="832" name="楕円 831"/>
        <xdr:cNvSpPr/>
      </xdr:nvSpPr>
      <xdr:spPr>
        <a:xfrm>
          <a:off x="18605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60088</xdr:rowOff>
    </xdr:from>
    <xdr:ext cx="378565" cy="259045"/>
    <xdr:sp macro="" textlink="">
      <xdr:nvSpPr>
        <xdr:cNvPr id="833" name="テキスト ボックス 832"/>
        <xdr:cNvSpPr txBox="1"/>
      </xdr:nvSpPr>
      <xdr:spPr>
        <a:xfrm>
          <a:off x="18467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58135</xdr:rowOff>
    </xdr:from>
    <xdr:to>
      <xdr:col>116</xdr:col>
      <xdr:colOff>63500</xdr:colOff>
      <xdr:row>75</xdr:row>
      <xdr:rowOff>135403</xdr:rowOff>
    </xdr:to>
    <xdr:cxnSp macro="">
      <xdr:nvCxnSpPr>
        <xdr:cNvPr id="861" name="直線コネクタ 860"/>
        <xdr:cNvCxnSpPr/>
      </xdr:nvCxnSpPr>
      <xdr:spPr>
        <a:xfrm>
          <a:off x="21323300" y="12573985"/>
          <a:ext cx="838200" cy="4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58135</xdr:rowOff>
    </xdr:from>
    <xdr:to>
      <xdr:col>111</xdr:col>
      <xdr:colOff>177800</xdr:colOff>
      <xdr:row>73</xdr:row>
      <xdr:rowOff>91785</xdr:rowOff>
    </xdr:to>
    <xdr:cxnSp macro="">
      <xdr:nvCxnSpPr>
        <xdr:cNvPr id="864" name="直線コネクタ 863"/>
        <xdr:cNvCxnSpPr/>
      </xdr:nvCxnSpPr>
      <xdr:spPr>
        <a:xfrm flipV="1">
          <a:off x="20434300" y="12573985"/>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91785</xdr:rowOff>
    </xdr:from>
    <xdr:to>
      <xdr:col>107</xdr:col>
      <xdr:colOff>50800</xdr:colOff>
      <xdr:row>73</xdr:row>
      <xdr:rowOff>146878</xdr:rowOff>
    </xdr:to>
    <xdr:cxnSp macro="">
      <xdr:nvCxnSpPr>
        <xdr:cNvPr id="867" name="直線コネクタ 866"/>
        <xdr:cNvCxnSpPr/>
      </xdr:nvCxnSpPr>
      <xdr:spPr>
        <a:xfrm flipV="1">
          <a:off x="19545300" y="1260763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65725</xdr:rowOff>
    </xdr:from>
    <xdr:to>
      <xdr:col>102</xdr:col>
      <xdr:colOff>114300</xdr:colOff>
      <xdr:row>73</xdr:row>
      <xdr:rowOff>146878</xdr:rowOff>
    </xdr:to>
    <xdr:cxnSp macro="">
      <xdr:nvCxnSpPr>
        <xdr:cNvPr id="870" name="直線コネクタ 869"/>
        <xdr:cNvCxnSpPr/>
      </xdr:nvCxnSpPr>
      <xdr:spPr>
        <a:xfrm>
          <a:off x="18656300" y="1258157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84603</xdr:rowOff>
    </xdr:from>
    <xdr:to>
      <xdr:col>116</xdr:col>
      <xdr:colOff>114300</xdr:colOff>
      <xdr:row>76</xdr:row>
      <xdr:rowOff>14753</xdr:rowOff>
    </xdr:to>
    <xdr:sp macro="" textlink="">
      <xdr:nvSpPr>
        <xdr:cNvPr id="880" name="楕円 879"/>
        <xdr:cNvSpPr/>
      </xdr:nvSpPr>
      <xdr:spPr>
        <a:xfrm>
          <a:off x="221107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63030</xdr:rowOff>
    </xdr:from>
    <xdr:ext cx="534377" cy="259045"/>
    <xdr:sp macro="" textlink="">
      <xdr:nvSpPr>
        <xdr:cNvPr id="881" name="繰出金該当値テキスト"/>
        <xdr:cNvSpPr txBox="1"/>
      </xdr:nvSpPr>
      <xdr:spPr>
        <a:xfrm>
          <a:off x="22212300" y="129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7335</xdr:rowOff>
    </xdr:from>
    <xdr:to>
      <xdr:col>112</xdr:col>
      <xdr:colOff>38100</xdr:colOff>
      <xdr:row>73</xdr:row>
      <xdr:rowOff>108935</xdr:rowOff>
    </xdr:to>
    <xdr:sp macro="" textlink="">
      <xdr:nvSpPr>
        <xdr:cNvPr id="882" name="楕円 881"/>
        <xdr:cNvSpPr/>
      </xdr:nvSpPr>
      <xdr:spPr>
        <a:xfrm>
          <a:off x="21272500" y="12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125462</xdr:rowOff>
    </xdr:from>
    <xdr:ext cx="534377" cy="259045"/>
    <xdr:sp macro="" textlink="">
      <xdr:nvSpPr>
        <xdr:cNvPr id="883" name="テキスト ボックス 882"/>
        <xdr:cNvSpPr txBox="1"/>
      </xdr:nvSpPr>
      <xdr:spPr>
        <a:xfrm>
          <a:off x="21056111" y="122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40985</xdr:rowOff>
    </xdr:from>
    <xdr:to>
      <xdr:col>107</xdr:col>
      <xdr:colOff>101600</xdr:colOff>
      <xdr:row>73</xdr:row>
      <xdr:rowOff>142585</xdr:rowOff>
    </xdr:to>
    <xdr:sp macro="" textlink="">
      <xdr:nvSpPr>
        <xdr:cNvPr id="884" name="楕円 883"/>
        <xdr:cNvSpPr/>
      </xdr:nvSpPr>
      <xdr:spPr>
        <a:xfrm>
          <a:off x="20383500" y="125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159112</xdr:rowOff>
    </xdr:from>
    <xdr:ext cx="534377" cy="259045"/>
    <xdr:sp macro="" textlink="">
      <xdr:nvSpPr>
        <xdr:cNvPr id="885" name="テキスト ボックス 884"/>
        <xdr:cNvSpPr txBox="1"/>
      </xdr:nvSpPr>
      <xdr:spPr>
        <a:xfrm>
          <a:off x="20167111" y="123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96078</xdr:rowOff>
    </xdr:from>
    <xdr:to>
      <xdr:col>102</xdr:col>
      <xdr:colOff>165100</xdr:colOff>
      <xdr:row>74</xdr:row>
      <xdr:rowOff>26228</xdr:rowOff>
    </xdr:to>
    <xdr:sp macro="" textlink="">
      <xdr:nvSpPr>
        <xdr:cNvPr id="886" name="楕円 885"/>
        <xdr:cNvSpPr/>
      </xdr:nvSpPr>
      <xdr:spPr>
        <a:xfrm>
          <a:off x="19494500" y="126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42755</xdr:rowOff>
    </xdr:from>
    <xdr:ext cx="534377" cy="259045"/>
    <xdr:sp macro="" textlink="">
      <xdr:nvSpPr>
        <xdr:cNvPr id="887" name="テキスト ボックス 886"/>
        <xdr:cNvSpPr txBox="1"/>
      </xdr:nvSpPr>
      <xdr:spPr>
        <a:xfrm>
          <a:off x="19278111" y="123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14925</xdr:rowOff>
    </xdr:from>
    <xdr:to>
      <xdr:col>98</xdr:col>
      <xdr:colOff>38100</xdr:colOff>
      <xdr:row>73</xdr:row>
      <xdr:rowOff>116525</xdr:rowOff>
    </xdr:to>
    <xdr:sp macro="" textlink="">
      <xdr:nvSpPr>
        <xdr:cNvPr id="888" name="楕円 887"/>
        <xdr:cNvSpPr/>
      </xdr:nvSpPr>
      <xdr:spPr>
        <a:xfrm>
          <a:off x="18605500" y="125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133052</xdr:rowOff>
    </xdr:from>
    <xdr:ext cx="534377" cy="259045"/>
    <xdr:sp macro="" textlink="">
      <xdr:nvSpPr>
        <xdr:cNvPr id="889" name="テキスト ボックス 888"/>
        <xdr:cNvSpPr txBox="1"/>
      </xdr:nvSpPr>
      <xdr:spPr>
        <a:xfrm>
          <a:off x="18389111" y="1230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ストの３割程度を占める扶助費については増加の傾向がみられる。補助費等は令和２年度で特別定額給付金給付事業費補助金や市民生活支援給付金給付事業費補助金などが増額となったこと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今後は公共施設の老朽化に対応するための普通建設事業費の増加が予想され、建替えや改修のための財源として計画的に基金への積立てを行っていく必要がある。</a:t>
          </a:r>
        </a:p>
        <a:p>
          <a:r>
            <a:rPr kumimoji="1" lang="ja-JP" altLang="en-US" sz="1300">
              <a:latin typeface="ＭＳ Ｐゴシック" panose="020B0600070205080204" pitchFamily="50" charset="-128"/>
              <a:ea typeface="ＭＳ Ｐゴシック" panose="020B0600070205080204" pitchFamily="50" charset="-128"/>
            </a:rPr>
            <a:t>　また、今後の本格的な人口減少社会の到来に備えるため、事業の見直し等を進め、予算規模を縮小していかなければならない。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184,577
179,927
24.36
105,528,468
98,966,907
5,336,176
41,923,685
24,386,232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86208</xdr:rowOff>
    </xdr:from>
    <xdr:to>
      <xdr:col>24</xdr:col>
      <xdr:colOff>63500</xdr:colOff>
      <xdr:row>34</xdr:row>
      <xdr:rowOff>8026</xdr:rowOff>
    </xdr:to>
    <xdr:cxnSp macro="">
      <xdr:nvCxnSpPr>
        <xdr:cNvPr id="59" name="直線コネクタ 58"/>
        <xdr:cNvCxnSpPr/>
      </xdr:nvCxnSpPr>
      <xdr:spPr>
        <a:xfrm>
          <a:off x="3797300" y="5744058"/>
          <a:ext cx="8382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86208</xdr:rowOff>
    </xdr:from>
    <xdr:to>
      <xdr:col>19</xdr:col>
      <xdr:colOff>177800</xdr:colOff>
      <xdr:row>33</xdr:row>
      <xdr:rowOff>131013</xdr:rowOff>
    </xdr:to>
    <xdr:cxnSp macro="">
      <xdr:nvCxnSpPr>
        <xdr:cNvPr id="62" name="直線コネクタ 61"/>
        <xdr:cNvCxnSpPr/>
      </xdr:nvCxnSpPr>
      <xdr:spPr>
        <a:xfrm flipV="1">
          <a:off x="2908300" y="574405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92608</xdr:rowOff>
    </xdr:from>
    <xdr:to>
      <xdr:col>15</xdr:col>
      <xdr:colOff>50800</xdr:colOff>
      <xdr:row>33</xdr:row>
      <xdr:rowOff>131013</xdr:rowOff>
    </xdr:to>
    <xdr:cxnSp macro="">
      <xdr:nvCxnSpPr>
        <xdr:cNvPr id="65" name="直線コネクタ 64"/>
        <xdr:cNvCxnSpPr/>
      </xdr:nvCxnSpPr>
      <xdr:spPr>
        <a:xfrm>
          <a:off x="2019300" y="575045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92608</xdr:rowOff>
    </xdr:to>
    <xdr:cxnSp macro="">
      <xdr:nvCxnSpPr>
        <xdr:cNvPr id="68" name="直線コネクタ 67"/>
        <xdr:cNvCxnSpPr/>
      </xdr:nvCxnSpPr>
      <xdr:spPr>
        <a:xfrm>
          <a:off x="1130300" y="572028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128676</xdr:rowOff>
    </xdr:from>
    <xdr:to>
      <xdr:col>24</xdr:col>
      <xdr:colOff>114300</xdr:colOff>
      <xdr:row>34</xdr:row>
      <xdr:rowOff>58826</xdr:rowOff>
    </xdr:to>
    <xdr:sp macro="" textlink="">
      <xdr:nvSpPr>
        <xdr:cNvPr id="78" name="楕円 77"/>
        <xdr:cNvSpPr/>
      </xdr:nvSpPr>
      <xdr:spPr>
        <a:xfrm>
          <a:off x="4584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151553</xdr:rowOff>
    </xdr:from>
    <xdr:ext cx="469744" cy="259045"/>
    <xdr:sp macro="" textlink="">
      <xdr:nvSpPr>
        <xdr:cNvPr id="79" name="議会費該当値テキスト"/>
        <xdr:cNvSpPr txBox="1"/>
      </xdr:nvSpPr>
      <xdr:spPr>
        <a:xfrm>
          <a:off x="4686300" y="56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35408</xdr:rowOff>
    </xdr:from>
    <xdr:to>
      <xdr:col>20</xdr:col>
      <xdr:colOff>38100</xdr:colOff>
      <xdr:row>33</xdr:row>
      <xdr:rowOff>137008</xdr:rowOff>
    </xdr:to>
    <xdr:sp macro="" textlink="">
      <xdr:nvSpPr>
        <xdr:cNvPr id="80" name="楕円 79"/>
        <xdr:cNvSpPr/>
      </xdr:nvSpPr>
      <xdr:spPr>
        <a:xfrm>
          <a:off x="3746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153535</xdr:rowOff>
    </xdr:from>
    <xdr:ext cx="469744" cy="259045"/>
    <xdr:sp macro="" textlink="">
      <xdr:nvSpPr>
        <xdr:cNvPr id="81" name="テキスト ボックス 80"/>
        <xdr:cNvSpPr txBox="1"/>
      </xdr:nvSpPr>
      <xdr:spPr>
        <a:xfrm>
          <a:off x="3562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80213</xdr:rowOff>
    </xdr:from>
    <xdr:to>
      <xdr:col>15</xdr:col>
      <xdr:colOff>101600</xdr:colOff>
      <xdr:row>34</xdr:row>
      <xdr:rowOff>10363</xdr:rowOff>
    </xdr:to>
    <xdr:sp macro="" textlink="">
      <xdr:nvSpPr>
        <xdr:cNvPr id="82" name="楕円 81"/>
        <xdr:cNvSpPr/>
      </xdr:nvSpPr>
      <xdr:spPr>
        <a:xfrm>
          <a:off x="28575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26890</xdr:rowOff>
    </xdr:from>
    <xdr:ext cx="469744" cy="259045"/>
    <xdr:sp macro="" textlink="">
      <xdr:nvSpPr>
        <xdr:cNvPr id="83" name="テキスト ボックス 82"/>
        <xdr:cNvSpPr txBox="1"/>
      </xdr:nvSpPr>
      <xdr:spPr>
        <a:xfrm>
          <a:off x="2673428" y="55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41808</xdr:rowOff>
    </xdr:from>
    <xdr:to>
      <xdr:col>10</xdr:col>
      <xdr:colOff>165100</xdr:colOff>
      <xdr:row>33</xdr:row>
      <xdr:rowOff>143408</xdr:rowOff>
    </xdr:to>
    <xdr:sp macro="" textlink="">
      <xdr:nvSpPr>
        <xdr:cNvPr id="84" name="楕円 83"/>
        <xdr:cNvSpPr/>
      </xdr:nvSpPr>
      <xdr:spPr>
        <a:xfrm>
          <a:off x="1968500" y="5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159935</xdr:rowOff>
    </xdr:from>
    <xdr:ext cx="469744" cy="259045"/>
    <xdr:sp macro="" textlink="">
      <xdr:nvSpPr>
        <xdr:cNvPr id="85" name="テキスト ボックス 84"/>
        <xdr:cNvSpPr txBox="1"/>
      </xdr:nvSpPr>
      <xdr:spPr>
        <a:xfrm>
          <a:off x="1784428" y="54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xdr:rowOff>
    </xdr:from>
    <xdr:to>
      <xdr:col>6</xdr:col>
      <xdr:colOff>38100</xdr:colOff>
      <xdr:row>33</xdr:row>
      <xdr:rowOff>113233</xdr:rowOff>
    </xdr:to>
    <xdr:sp macro="" textlink="">
      <xdr:nvSpPr>
        <xdr:cNvPr id="86" name="楕円 85"/>
        <xdr:cNvSpPr/>
      </xdr:nvSpPr>
      <xdr:spPr>
        <a:xfrm>
          <a:off x="1079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129760</xdr:rowOff>
    </xdr:from>
    <xdr:ext cx="469744" cy="259045"/>
    <xdr:sp macro="" textlink="">
      <xdr:nvSpPr>
        <xdr:cNvPr id="87" name="テキスト ボックス 86"/>
        <xdr:cNvSpPr txBox="1"/>
      </xdr:nvSpPr>
      <xdr:spPr>
        <a:xfrm>
          <a:off x="895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105802</xdr:rowOff>
    </xdr:from>
    <xdr:to>
      <xdr:col>24</xdr:col>
      <xdr:colOff>63500</xdr:colOff>
      <xdr:row>58</xdr:row>
      <xdr:rowOff>88951</xdr:rowOff>
    </xdr:to>
    <xdr:cxnSp macro="">
      <xdr:nvCxnSpPr>
        <xdr:cNvPr id="119" name="直線コネクタ 118"/>
        <xdr:cNvCxnSpPr/>
      </xdr:nvCxnSpPr>
      <xdr:spPr>
        <a:xfrm flipV="1">
          <a:off x="3797300" y="8849752"/>
          <a:ext cx="838200" cy="11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88951</xdr:rowOff>
    </xdr:from>
    <xdr:to>
      <xdr:col>19</xdr:col>
      <xdr:colOff>177800</xdr:colOff>
      <xdr:row>58</xdr:row>
      <xdr:rowOff>102852</xdr:rowOff>
    </xdr:to>
    <xdr:cxnSp macro="">
      <xdr:nvCxnSpPr>
        <xdr:cNvPr id="122" name="直線コネクタ 121"/>
        <xdr:cNvCxnSpPr/>
      </xdr:nvCxnSpPr>
      <xdr:spPr>
        <a:xfrm flipV="1">
          <a:off x="2908300" y="10033051"/>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102852</xdr:rowOff>
    </xdr:from>
    <xdr:to>
      <xdr:col>15</xdr:col>
      <xdr:colOff>50800</xdr:colOff>
      <xdr:row>58</xdr:row>
      <xdr:rowOff>157345</xdr:rowOff>
    </xdr:to>
    <xdr:cxnSp macro="">
      <xdr:nvCxnSpPr>
        <xdr:cNvPr id="125" name="直線コネクタ 124"/>
        <xdr:cNvCxnSpPr/>
      </xdr:nvCxnSpPr>
      <xdr:spPr>
        <a:xfrm flipV="1">
          <a:off x="2019300" y="10046952"/>
          <a:ext cx="889000" cy="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130056</xdr:rowOff>
    </xdr:from>
    <xdr:to>
      <xdr:col>10</xdr:col>
      <xdr:colOff>114300</xdr:colOff>
      <xdr:row>58</xdr:row>
      <xdr:rowOff>157345</xdr:rowOff>
    </xdr:to>
    <xdr:cxnSp macro="">
      <xdr:nvCxnSpPr>
        <xdr:cNvPr id="128" name="直線コネクタ 127"/>
        <xdr:cNvCxnSpPr/>
      </xdr:nvCxnSpPr>
      <xdr:spPr>
        <a:xfrm>
          <a:off x="1130300" y="10074156"/>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55002</xdr:rowOff>
    </xdr:from>
    <xdr:to>
      <xdr:col>24</xdr:col>
      <xdr:colOff>114300</xdr:colOff>
      <xdr:row>51</xdr:row>
      <xdr:rowOff>156602</xdr:rowOff>
    </xdr:to>
    <xdr:sp macro="" textlink="">
      <xdr:nvSpPr>
        <xdr:cNvPr id="138" name="楕円 137"/>
        <xdr:cNvSpPr/>
      </xdr:nvSpPr>
      <xdr:spPr>
        <a:xfrm>
          <a:off x="4584700" y="87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77879</xdr:rowOff>
    </xdr:from>
    <xdr:ext cx="599010" cy="259045"/>
    <xdr:sp macro="" textlink="">
      <xdr:nvSpPr>
        <xdr:cNvPr id="139" name="総務費該当値テキスト"/>
        <xdr:cNvSpPr txBox="1"/>
      </xdr:nvSpPr>
      <xdr:spPr>
        <a:xfrm>
          <a:off x="4686300" y="86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38151</xdr:rowOff>
    </xdr:from>
    <xdr:to>
      <xdr:col>20</xdr:col>
      <xdr:colOff>38100</xdr:colOff>
      <xdr:row>58</xdr:row>
      <xdr:rowOff>139751</xdr:rowOff>
    </xdr:to>
    <xdr:sp macro="" textlink="">
      <xdr:nvSpPr>
        <xdr:cNvPr id="140" name="楕円 139"/>
        <xdr:cNvSpPr/>
      </xdr:nvSpPr>
      <xdr:spPr>
        <a:xfrm>
          <a:off x="3746500" y="99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156278</xdr:rowOff>
    </xdr:from>
    <xdr:ext cx="534377" cy="259045"/>
    <xdr:sp macro="" textlink="">
      <xdr:nvSpPr>
        <xdr:cNvPr id="141" name="テキスト ボックス 140"/>
        <xdr:cNvSpPr txBox="1"/>
      </xdr:nvSpPr>
      <xdr:spPr>
        <a:xfrm>
          <a:off x="3530111" y="975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52052</xdr:rowOff>
    </xdr:from>
    <xdr:to>
      <xdr:col>15</xdr:col>
      <xdr:colOff>101600</xdr:colOff>
      <xdr:row>58</xdr:row>
      <xdr:rowOff>153652</xdr:rowOff>
    </xdr:to>
    <xdr:sp macro="" textlink="">
      <xdr:nvSpPr>
        <xdr:cNvPr id="142" name="楕円 141"/>
        <xdr:cNvSpPr/>
      </xdr:nvSpPr>
      <xdr:spPr>
        <a:xfrm>
          <a:off x="2857500" y="99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170179</xdr:rowOff>
    </xdr:from>
    <xdr:ext cx="534377" cy="259045"/>
    <xdr:sp macro="" textlink="">
      <xdr:nvSpPr>
        <xdr:cNvPr id="143" name="テキスト ボックス 142"/>
        <xdr:cNvSpPr txBox="1"/>
      </xdr:nvSpPr>
      <xdr:spPr>
        <a:xfrm>
          <a:off x="2641111" y="97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106545</xdr:rowOff>
    </xdr:from>
    <xdr:to>
      <xdr:col>10</xdr:col>
      <xdr:colOff>165100</xdr:colOff>
      <xdr:row>59</xdr:row>
      <xdr:rowOff>36695</xdr:rowOff>
    </xdr:to>
    <xdr:sp macro="" textlink="">
      <xdr:nvSpPr>
        <xdr:cNvPr id="144" name="楕円 143"/>
        <xdr:cNvSpPr/>
      </xdr:nvSpPr>
      <xdr:spPr>
        <a:xfrm>
          <a:off x="1968500" y="10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27822</xdr:rowOff>
    </xdr:from>
    <xdr:ext cx="534377" cy="259045"/>
    <xdr:sp macro="" textlink="">
      <xdr:nvSpPr>
        <xdr:cNvPr id="145" name="テキスト ボックス 144"/>
        <xdr:cNvSpPr txBox="1"/>
      </xdr:nvSpPr>
      <xdr:spPr>
        <a:xfrm>
          <a:off x="1752111" y="101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79256</xdr:rowOff>
    </xdr:from>
    <xdr:to>
      <xdr:col>6</xdr:col>
      <xdr:colOff>38100</xdr:colOff>
      <xdr:row>59</xdr:row>
      <xdr:rowOff>9406</xdr:rowOff>
    </xdr:to>
    <xdr:sp macro="" textlink="">
      <xdr:nvSpPr>
        <xdr:cNvPr id="146" name="楕円 145"/>
        <xdr:cNvSpPr/>
      </xdr:nvSpPr>
      <xdr:spPr>
        <a:xfrm>
          <a:off x="1079500" y="10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25933</xdr:rowOff>
    </xdr:from>
    <xdr:ext cx="534377" cy="259045"/>
    <xdr:sp macro="" textlink="">
      <xdr:nvSpPr>
        <xdr:cNvPr id="147" name="テキスト ボックス 146"/>
        <xdr:cNvSpPr txBox="1"/>
      </xdr:nvSpPr>
      <xdr:spPr>
        <a:xfrm>
          <a:off x="863111" y="9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34112</xdr:rowOff>
    </xdr:from>
    <xdr:to>
      <xdr:col>24</xdr:col>
      <xdr:colOff>63500</xdr:colOff>
      <xdr:row>72</xdr:row>
      <xdr:rowOff>113944</xdr:rowOff>
    </xdr:to>
    <xdr:cxnSp macro="">
      <xdr:nvCxnSpPr>
        <xdr:cNvPr id="177" name="直線コネクタ 176"/>
        <xdr:cNvCxnSpPr/>
      </xdr:nvCxnSpPr>
      <xdr:spPr>
        <a:xfrm flipV="1">
          <a:off x="3797300" y="12378512"/>
          <a:ext cx="838200" cy="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113944</xdr:rowOff>
    </xdr:from>
    <xdr:to>
      <xdr:col>19</xdr:col>
      <xdr:colOff>177800</xdr:colOff>
      <xdr:row>73</xdr:row>
      <xdr:rowOff>9284</xdr:rowOff>
    </xdr:to>
    <xdr:cxnSp macro="">
      <xdr:nvCxnSpPr>
        <xdr:cNvPr id="180" name="直線コネクタ 179"/>
        <xdr:cNvCxnSpPr/>
      </xdr:nvCxnSpPr>
      <xdr:spPr>
        <a:xfrm flipV="1">
          <a:off x="2908300" y="12458344"/>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171247</xdr:rowOff>
    </xdr:from>
    <xdr:to>
      <xdr:col>15</xdr:col>
      <xdr:colOff>50800</xdr:colOff>
      <xdr:row>73</xdr:row>
      <xdr:rowOff>9284</xdr:rowOff>
    </xdr:to>
    <xdr:cxnSp macro="">
      <xdr:nvCxnSpPr>
        <xdr:cNvPr id="183" name="直線コネクタ 182"/>
        <xdr:cNvCxnSpPr/>
      </xdr:nvCxnSpPr>
      <xdr:spPr>
        <a:xfrm>
          <a:off x="2019300" y="1251564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171247</xdr:rowOff>
    </xdr:from>
    <xdr:to>
      <xdr:col>10</xdr:col>
      <xdr:colOff>114300</xdr:colOff>
      <xdr:row>73</xdr:row>
      <xdr:rowOff>26606</xdr:rowOff>
    </xdr:to>
    <xdr:cxnSp macro="">
      <xdr:nvCxnSpPr>
        <xdr:cNvPr id="186" name="直線コネクタ 185"/>
        <xdr:cNvCxnSpPr/>
      </xdr:nvCxnSpPr>
      <xdr:spPr>
        <a:xfrm flipV="1">
          <a:off x="1130300" y="12515647"/>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154762</xdr:rowOff>
    </xdr:from>
    <xdr:to>
      <xdr:col>24</xdr:col>
      <xdr:colOff>114300</xdr:colOff>
      <xdr:row>72</xdr:row>
      <xdr:rowOff>84912</xdr:rowOff>
    </xdr:to>
    <xdr:sp macro="" textlink="">
      <xdr:nvSpPr>
        <xdr:cNvPr id="196" name="楕円 195"/>
        <xdr:cNvSpPr/>
      </xdr:nvSpPr>
      <xdr:spPr>
        <a:xfrm>
          <a:off x="4584700" y="123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6189</xdr:rowOff>
    </xdr:from>
    <xdr:ext cx="599010" cy="259045"/>
    <xdr:sp macro="" textlink="">
      <xdr:nvSpPr>
        <xdr:cNvPr id="197" name="民生費該当値テキスト"/>
        <xdr:cNvSpPr txBox="1"/>
      </xdr:nvSpPr>
      <xdr:spPr>
        <a:xfrm>
          <a:off x="4686300" y="1217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63144</xdr:rowOff>
    </xdr:from>
    <xdr:to>
      <xdr:col>20</xdr:col>
      <xdr:colOff>38100</xdr:colOff>
      <xdr:row>72</xdr:row>
      <xdr:rowOff>164744</xdr:rowOff>
    </xdr:to>
    <xdr:sp macro="" textlink="">
      <xdr:nvSpPr>
        <xdr:cNvPr id="198" name="楕円 197"/>
        <xdr:cNvSpPr/>
      </xdr:nvSpPr>
      <xdr:spPr>
        <a:xfrm>
          <a:off x="3746500" y="124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9821</xdr:rowOff>
    </xdr:from>
    <xdr:ext cx="599010" cy="259045"/>
    <xdr:sp macro="" textlink="">
      <xdr:nvSpPr>
        <xdr:cNvPr id="199" name="テキスト ボックス 198"/>
        <xdr:cNvSpPr txBox="1"/>
      </xdr:nvSpPr>
      <xdr:spPr>
        <a:xfrm>
          <a:off x="3497795" y="1218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129934</xdr:rowOff>
    </xdr:from>
    <xdr:to>
      <xdr:col>15</xdr:col>
      <xdr:colOff>101600</xdr:colOff>
      <xdr:row>73</xdr:row>
      <xdr:rowOff>60084</xdr:rowOff>
    </xdr:to>
    <xdr:sp macro="" textlink="">
      <xdr:nvSpPr>
        <xdr:cNvPr id="200" name="楕円 199"/>
        <xdr:cNvSpPr/>
      </xdr:nvSpPr>
      <xdr:spPr>
        <a:xfrm>
          <a:off x="2857500" y="12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76611</xdr:rowOff>
    </xdr:from>
    <xdr:ext cx="599010" cy="259045"/>
    <xdr:sp macro="" textlink="">
      <xdr:nvSpPr>
        <xdr:cNvPr id="201" name="テキスト ボックス 200"/>
        <xdr:cNvSpPr txBox="1"/>
      </xdr:nvSpPr>
      <xdr:spPr>
        <a:xfrm>
          <a:off x="2608795" y="1224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120447</xdr:rowOff>
    </xdr:from>
    <xdr:to>
      <xdr:col>10</xdr:col>
      <xdr:colOff>165100</xdr:colOff>
      <xdr:row>73</xdr:row>
      <xdr:rowOff>50597</xdr:rowOff>
    </xdr:to>
    <xdr:sp macro="" textlink="">
      <xdr:nvSpPr>
        <xdr:cNvPr id="202" name="楕円 201"/>
        <xdr:cNvSpPr/>
      </xdr:nvSpPr>
      <xdr:spPr>
        <a:xfrm>
          <a:off x="1968500" y="124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67124</xdr:rowOff>
    </xdr:from>
    <xdr:ext cx="599010" cy="259045"/>
    <xdr:sp macro="" textlink="">
      <xdr:nvSpPr>
        <xdr:cNvPr id="203" name="テキスト ボックス 202"/>
        <xdr:cNvSpPr txBox="1"/>
      </xdr:nvSpPr>
      <xdr:spPr>
        <a:xfrm>
          <a:off x="1719795" y="122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147256</xdr:rowOff>
    </xdr:from>
    <xdr:to>
      <xdr:col>6</xdr:col>
      <xdr:colOff>38100</xdr:colOff>
      <xdr:row>73</xdr:row>
      <xdr:rowOff>77406</xdr:rowOff>
    </xdr:to>
    <xdr:sp macro="" textlink="">
      <xdr:nvSpPr>
        <xdr:cNvPr id="204" name="楕円 203"/>
        <xdr:cNvSpPr/>
      </xdr:nvSpPr>
      <xdr:spPr>
        <a:xfrm>
          <a:off x="1079500" y="12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93933</xdr:rowOff>
    </xdr:from>
    <xdr:ext cx="599010" cy="259045"/>
    <xdr:sp macro="" textlink="">
      <xdr:nvSpPr>
        <xdr:cNvPr id="205" name="テキスト ボックス 204"/>
        <xdr:cNvSpPr txBox="1"/>
      </xdr:nvSpPr>
      <xdr:spPr>
        <a:xfrm>
          <a:off x="830795" y="122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16904</xdr:rowOff>
    </xdr:from>
    <xdr:to>
      <xdr:col>24</xdr:col>
      <xdr:colOff>63500</xdr:colOff>
      <xdr:row>95</xdr:row>
      <xdr:rowOff>6122</xdr:rowOff>
    </xdr:to>
    <xdr:cxnSp macro="">
      <xdr:nvCxnSpPr>
        <xdr:cNvPr id="235" name="直線コネクタ 234"/>
        <xdr:cNvCxnSpPr/>
      </xdr:nvCxnSpPr>
      <xdr:spPr>
        <a:xfrm flipV="1">
          <a:off x="3797300" y="16133204"/>
          <a:ext cx="838200" cy="1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1436</xdr:rowOff>
    </xdr:from>
    <xdr:to>
      <xdr:col>19</xdr:col>
      <xdr:colOff>177800</xdr:colOff>
      <xdr:row>95</xdr:row>
      <xdr:rowOff>6122</xdr:rowOff>
    </xdr:to>
    <xdr:cxnSp macro="">
      <xdr:nvCxnSpPr>
        <xdr:cNvPr id="238" name="直線コネクタ 237"/>
        <xdr:cNvCxnSpPr/>
      </xdr:nvCxnSpPr>
      <xdr:spPr>
        <a:xfrm>
          <a:off x="2908300" y="162891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1436</xdr:rowOff>
    </xdr:from>
    <xdr:to>
      <xdr:col>15</xdr:col>
      <xdr:colOff>50800</xdr:colOff>
      <xdr:row>95</xdr:row>
      <xdr:rowOff>27457</xdr:rowOff>
    </xdr:to>
    <xdr:cxnSp macro="">
      <xdr:nvCxnSpPr>
        <xdr:cNvPr id="241" name="直線コネクタ 240"/>
        <xdr:cNvCxnSpPr/>
      </xdr:nvCxnSpPr>
      <xdr:spPr>
        <a:xfrm flipV="1">
          <a:off x="2019300" y="16289186"/>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12560</xdr:rowOff>
    </xdr:from>
    <xdr:to>
      <xdr:col>10</xdr:col>
      <xdr:colOff>114300</xdr:colOff>
      <xdr:row>95</xdr:row>
      <xdr:rowOff>27457</xdr:rowOff>
    </xdr:to>
    <xdr:cxnSp macro="">
      <xdr:nvCxnSpPr>
        <xdr:cNvPr id="244" name="直線コネクタ 243"/>
        <xdr:cNvCxnSpPr/>
      </xdr:nvCxnSpPr>
      <xdr:spPr>
        <a:xfrm>
          <a:off x="1130300" y="16300310"/>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137554</xdr:rowOff>
    </xdr:from>
    <xdr:to>
      <xdr:col>24</xdr:col>
      <xdr:colOff>114300</xdr:colOff>
      <xdr:row>94</xdr:row>
      <xdr:rowOff>67704</xdr:rowOff>
    </xdr:to>
    <xdr:sp macro="" textlink="">
      <xdr:nvSpPr>
        <xdr:cNvPr id="254" name="楕円 253"/>
        <xdr:cNvSpPr/>
      </xdr:nvSpPr>
      <xdr:spPr>
        <a:xfrm>
          <a:off x="4584700" y="160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160431</xdr:rowOff>
    </xdr:from>
    <xdr:ext cx="534377" cy="259045"/>
    <xdr:sp macro="" textlink="">
      <xdr:nvSpPr>
        <xdr:cNvPr id="255" name="衛生費該当値テキスト"/>
        <xdr:cNvSpPr txBox="1"/>
      </xdr:nvSpPr>
      <xdr:spPr>
        <a:xfrm>
          <a:off x="4686300" y="159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126772</xdr:rowOff>
    </xdr:from>
    <xdr:to>
      <xdr:col>20</xdr:col>
      <xdr:colOff>38100</xdr:colOff>
      <xdr:row>95</xdr:row>
      <xdr:rowOff>56922</xdr:rowOff>
    </xdr:to>
    <xdr:sp macro="" textlink="">
      <xdr:nvSpPr>
        <xdr:cNvPr id="256" name="楕円 255"/>
        <xdr:cNvSpPr/>
      </xdr:nvSpPr>
      <xdr:spPr>
        <a:xfrm>
          <a:off x="3746500" y="162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48049</xdr:rowOff>
    </xdr:from>
    <xdr:ext cx="534377" cy="259045"/>
    <xdr:sp macro="" textlink="">
      <xdr:nvSpPr>
        <xdr:cNvPr id="257" name="テキスト ボックス 256"/>
        <xdr:cNvSpPr txBox="1"/>
      </xdr:nvSpPr>
      <xdr:spPr>
        <a:xfrm>
          <a:off x="3530111" y="163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122086</xdr:rowOff>
    </xdr:from>
    <xdr:to>
      <xdr:col>15</xdr:col>
      <xdr:colOff>101600</xdr:colOff>
      <xdr:row>95</xdr:row>
      <xdr:rowOff>52236</xdr:rowOff>
    </xdr:to>
    <xdr:sp macro="" textlink="">
      <xdr:nvSpPr>
        <xdr:cNvPr id="258" name="楕円 257"/>
        <xdr:cNvSpPr/>
      </xdr:nvSpPr>
      <xdr:spPr>
        <a:xfrm>
          <a:off x="2857500" y="162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43363</xdr:rowOff>
    </xdr:from>
    <xdr:ext cx="534377" cy="259045"/>
    <xdr:sp macro="" textlink="">
      <xdr:nvSpPr>
        <xdr:cNvPr id="259" name="テキスト ボックス 258"/>
        <xdr:cNvSpPr txBox="1"/>
      </xdr:nvSpPr>
      <xdr:spPr>
        <a:xfrm>
          <a:off x="2641111" y="163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148107</xdr:rowOff>
    </xdr:from>
    <xdr:to>
      <xdr:col>10</xdr:col>
      <xdr:colOff>165100</xdr:colOff>
      <xdr:row>95</xdr:row>
      <xdr:rowOff>78257</xdr:rowOff>
    </xdr:to>
    <xdr:sp macro="" textlink="">
      <xdr:nvSpPr>
        <xdr:cNvPr id="260" name="楕円 259"/>
        <xdr:cNvSpPr/>
      </xdr:nvSpPr>
      <xdr:spPr>
        <a:xfrm>
          <a:off x="1968500" y="162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69384</xdr:rowOff>
    </xdr:from>
    <xdr:ext cx="534377" cy="259045"/>
    <xdr:sp macro="" textlink="">
      <xdr:nvSpPr>
        <xdr:cNvPr id="261" name="テキスト ボックス 260"/>
        <xdr:cNvSpPr txBox="1"/>
      </xdr:nvSpPr>
      <xdr:spPr>
        <a:xfrm>
          <a:off x="1752111" y="163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133210</xdr:rowOff>
    </xdr:from>
    <xdr:to>
      <xdr:col>6</xdr:col>
      <xdr:colOff>38100</xdr:colOff>
      <xdr:row>95</xdr:row>
      <xdr:rowOff>63360</xdr:rowOff>
    </xdr:to>
    <xdr:sp macro="" textlink="">
      <xdr:nvSpPr>
        <xdr:cNvPr id="262" name="楕円 261"/>
        <xdr:cNvSpPr/>
      </xdr:nvSpPr>
      <xdr:spPr>
        <a:xfrm>
          <a:off x="1079500" y="162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54487</xdr:rowOff>
    </xdr:from>
    <xdr:ext cx="534377" cy="259045"/>
    <xdr:sp macro="" textlink="">
      <xdr:nvSpPr>
        <xdr:cNvPr id="263" name="テキスト ボックス 262"/>
        <xdr:cNvSpPr txBox="1"/>
      </xdr:nvSpPr>
      <xdr:spPr>
        <a:xfrm>
          <a:off x="863111" y="163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152654</xdr:rowOff>
    </xdr:from>
    <xdr:to>
      <xdr:col>55</xdr:col>
      <xdr:colOff>0</xdr:colOff>
      <xdr:row>32</xdr:row>
      <xdr:rowOff>28829</xdr:rowOff>
    </xdr:to>
    <xdr:cxnSp macro="">
      <xdr:nvCxnSpPr>
        <xdr:cNvPr id="292" name="直線コネクタ 291"/>
        <xdr:cNvCxnSpPr/>
      </xdr:nvCxnSpPr>
      <xdr:spPr>
        <a:xfrm flipV="1">
          <a:off x="9639300" y="546760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28829</xdr:rowOff>
    </xdr:from>
    <xdr:to>
      <xdr:col>50</xdr:col>
      <xdr:colOff>114300</xdr:colOff>
      <xdr:row>32</xdr:row>
      <xdr:rowOff>48260</xdr:rowOff>
    </xdr:to>
    <xdr:cxnSp macro="">
      <xdr:nvCxnSpPr>
        <xdr:cNvPr id="295" name="直線コネクタ 294"/>
        <xdr:cNvCxnSpPr/>
      </xdr:nvCxnSpPr>
      <xdr:spPr>
        <a:xfrm flipV="1">
          <a:off x="8750300" y="551522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48260</xdr:rowOff>
    </xdr:from>
    <xdr:to>
      <xdr:col>45</xdr:col>
      <xdr:colOff>177800</xdr:colOff>
      <xdr:row>32</xdr:row>
      <xdr:rowOff>84074</xdr:rowOff>
    </xdr:to>
    <xdr:cxnSp macro="">
      <xdr:nvCxnSpPr>
        <xdr:cNvPr id="298" name="直線コネクタ 297"/>
        <xdr:cNvCxnSpPr/>
      </xdr:nvCxnSpPr>
      <xdr:spPr>
        <a:xfrm flipV="1">
          <a:off x="7861300" y="553466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84074</xdr:rowOff>
    </xdr:from>
    <xdr:to>
      <xdr:col>41</xdr:col>
      <xdr:colOff>50800</xdr:colOff>
      <xdr:row>32</xdr:row>
      <xdr:rowOff>103886</xdr:rowOff>
    </xdr:to>
    <xdr:cxnSp macro="">
      <xdr:nvCxnSpPr>
        <xdr:cNvPr id="301" name="直線コネクタ 300"/>
        <xdr:cNvCxnSpPr/>
      </xdr:nvCxnSpPr>
      <xdr:spPr>
        <a:xfrm flipV="1">
          <a:off x="6972300" y="55704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101854</xdr:rowOff>
    </xdr:from>
    <xdr:to>
      <xdr:col>55</xdr:col>
      <xdr:colOff>50800</xdr:colOff>
      <xdr:row>32</xdr:row>
      <xdr:rowOff>32004</xdr:rowOff>
    </xdr:to>
    <xdr:sp macro="" textlink="">
      <xdr:nvSpPr>
        <xdr:cNvPr id="311" name="楕円 310"/>
        <xdr:cNvSpPr/>
      </xdr:nvSpPr>
      <xdr:spPr>
        <a:xfrm>
          <a:off x="104267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54881</xdr:rowOff>
    </xdr:from>
    <xdr:ext cx="469744" cy="259045"/>
    <xdr:sp macro="" textlink="">
      <xdr:nvSpPr>
        <xdr:cNvPr id="312" name="労働費該当値テキスト"/>
        <xdr:cNvSpPr txBox="1"/>
      </xdr:nvSpPr>
      <xdr:spPr>
        <a:xfrm>
          <a:off x="10528300" y="536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149479</xdr:rowOff>
    </xdr:from>
    <xdr:to>
      <xdr:col>50</xdr:col>
      <xdr:colOff>165100</xdr:colOff>
      <xdr:row>32</xdr:row>
      <xdr:rowOff>79629</xdr:rowOff>
    </xdr:to>
    <xdr:sp macro="" textlink="">
      <xdr:nvSpPr>
        <xdr:cNvPr id="313" name="楕円 312"/>
        <xdr:cNvSpPr/>
      </xdr:nvSpPr>
      <xdr:spPr>
        <a:xfrm>
          <a:off x="9588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96156</xdr:rowOff>
    </xdr:from>
    <xdr:ext cx="469744" cy="259045"/>
    <xdr:sp macro="" textlink="">
      <xdr:nvSpPr>
        <xdr:cNvPr id="314" name="テキスト ボックス 313"/>
        <xdr:cNvSpPr txBox="1"/>
      </xdr:nvSpPr>
      <xdr:spPr>
        <a:xfrm>
          <a:off x="9404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168910</xdr:rowOff>
    </xdr:from>
    <xdr:to>
      <xdr:col>46</xdr:col>
      <xdr:colOff>38100</xdr:colOff>
      <xdr:row>32</xdr:row>
      <xdr:rowOff>99060</xdr:rowOff>
    </xdr:to>
    <xdr:sp macro="" textlink="">
      <xdr:nvSpPr>
        <xdr:cNvPr id="315" name="楕円 314"/>
        <xdr:cNvSpPr/>
      </xdr:nvSpPr>
      <xdr:spPr>
        <a:xfrm>
          <a:off x="8699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115587</xdr:rowOff>
    </xdr:from>
    <xdr:ext cx="469744" cy="259045"/>
    <xdr:sp macro="" textlink="">
      <xdr:nvSpPr>
        <xdr:cNvPr id="316" name="テキスト ボックス 315"/>
        <xdr:cNvSpPr txBox="1"/>
      </xdr:nvSpPr>
      <xdr:spPr>
        <a:xfrm>
          <a:off x="8515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33274</xdr:rowOff>
    </xdr:from>
    <xdr:to>
      <xdr:col>41</xdr:col>
      <xdr:colOff>101600</xdr:colOff>
      <xdr:row>32</xdr:row>
      <xdr:rowOff>134874</xdr:rowOff>
    </xdr:to>
    <xdr:sp macro="" textlink="">
      <xdr:nvSpPr>
        <xdr:cNvPr id="317" name="楕円 316"/>
        <xdr:cNvSpPr/>
      </xdr:nvSpPr>
      <xdr:spPr>
        <a:xfrm>
          <a:off x="7810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151401</xdr:rowOff>
    </xdr:from>
    <xdr:ext cx="469744" cy="259045"/>
    <xdr:sp macro="" textlink="">
      <xdr:nvSpPr>
        <xdr:cNvPr id="318" name="テキスト ボックス 317"/>
        <xdr:cNvSpPr txBox="1"/>
      </xdr:nvSpPr>
      <xdr:spPr>
        <a:xfrm>
          <a:off x="7626428" y="52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53086</xdr:rowOff>
    </xdr:from>
    <xdr:to>
      <xdr:col>36</xdr:col>
      <xdr:colOff>165100</xdr:colOff>
      <xdr:row>32</xdr:row>
      <xdr:rowOff>154686</xdr:rowOff>
    </xdr:to>
    <xdr:sp macro="" textlink="">
      <xdr:nvSpPr>
        <xdr:cNvPr id="319" name="楕円 318"/>
        <xdr:cNvSpPr/>
      </xdr:nvSpPr>
      <xdr:spPr>
        <a:xfrm>
          <a:off x="6921500" y="55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171213</xdr:rowOff>
    </xdr:from>
    <xdr:ext cx="469744" cy="259045"/>
    <xdr:sp macro="" textlink="">
      <xdr:nvSpPr>
        <xdr:cNvPr id="320" name="テキスト ボックス 319"/>
        <xdr:cNvSpPr txBox="1"/>
      </xdr:nvSpPr>
      <xdr:spPr>
        <a:xfrm>
          <a:off x="6737428" y="53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134289</xdr:rowOff>
    </xdr:from>
    <xdr:to>
      <xdr:col>55</xdr:col>
      <xdr:colOff>0</xdr:colOff>
      <xdr:row>58</xdr:row>
      <xdr:rowOff>158217</xdr:rowOff>
    </xdr:to>
    <xdr:cxnSp macro="">
      <xdr:nvCxnSpPr>
        <xdr:cNvPr id="349" name="直線コネクタ 348"/>
        <xdr:cNvCxnSpPr/>
      </xdr:nvCxnSpPr>
      <xdr:spPr>
        <a:xfrm>
          <a:off x="9639300" y="10078389"/>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134289</xdr:rowOff>
    </xdr:from>
    <xdr:to>
      <xdr:col>50</xdr:col>
      <xdr:colOff>114300</xdr:colOff>
      <xdr:row>58</xdr:row>
      <xdr:rowOff>170256</xdr:rowOff>
    </xdr:to>
    <xdr:cxnSp macro="">
      <xdr:nvCxnSpPr>
        <xdr:cNvPr id="352" name="直線コネクタ 351"/>
        <xdr:cNvCxnSpPr/>
      </xdr:nvCxnSpPr>
      <xdr:spPr>
        <a:xfrm flipV="1">
          <a:off x="8750300" y="10078389"/>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170256</xdr:rowOff>
    </xdr:from>
    <xdr:to>
      <xdr:col>45</xdr:col>
      <xdr:colOff>177800</xdr:colOff>
      <xdr:row>58</xdr:row>
      <xdr:rowOff>170256</xdr:rowOff>
    </xdr:to>
    <xdr:cxnSp macro="">
      <xdr:nvCxnSpPr>
        <xdr:cNvPr id="355" name="直線コネクタ 354"/>
        <xdr:cNvCxnSpPr/>
      </xdr:nvCxnSpPr>
      <xdr:spPr>
        <a:xfrm>
          <a:off x="7861300" y="1011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98857</xdr:rowOff>
    </xdr:from>
    <xdr:to>
      <xdr:col>41</xdr:col>
      <xdr:colOff>50800</xdr:colOff>
      <xdr:row>58</xdr:row>
      <xdr:rowOff>170256</xdr:rowOff>
    </xdr:to>
    <xdr:cxnSp macro="">
      <xdr:nvCxnSpPr>
        <xdr:cNvPr id="358" name="直線コネクタ 357"/>
        <xdr:cNvCxnSpPr/>
      </xdr:nvCxnSpPr>
      <xdr:spPr>
        <a:xfrm>
          <a:off x="6972300" y="10042957"/>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107417</xdr:rowOff>
    </xdr:from>
    <xdr:to>
      <xdr:col>55</xdr:col>
      <xdr:colOff>50800</xdr:colOff>
      <xdr:row>59</xdr:row>
      <xdr:rowOff>37567</xdr:rowOff>
    </xdr:to>
    <xdr:sp macro="" textlink="">
      <xdr:nvSpPr>
        <xdr:cNvPr id="368" name="楕円 367"/>
        <xdr:cNvSpPr/>
      </xdr:nvSpPr>
      <xdr:spPr>
        <a:xfrm>
          <a:off x="104267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22344</xdr:rowOff>
    </xdr:from>
    <xdr:ext cx="378565" cy="259045"/>
    <xdr:sp macro="" textlink="">
      <xdr:nvSpPr>
        <xdr:cNvPr id="369" name="農林水産業費該当値テキスト"/>
        <xdr:cNvSpPr txBox="1"/>
      </xdr:nvSpPr>
      <xdr:spPr>
        <a:xfrm>
          <a:off x="10528300" y="996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83489</xdr:rowOff>
    </xdr:from>
    <xdr:to>
      <xdr:col>50</xdr:col>
      <xdr:colOff>165100</xdr:colOff>
      <xdr:row>59</xdr:row>
      <xdr:rowOff>13639</xdr:rowOff>
    </xdr:to>
    <xdr:sp macro="" textlink="">
      <xdr:nvSpPr>
        <xdr:cNvPr id="370" name="楕円 369"/>
        <xdr:cNvSpPr/>
      </xdr:nvSpPr>
      <xdr:spPr>
        <a:xfrm>
          <a:off x="9588500" y="100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4766</xdr:rowOff>
    </xdr:from>
    <xdr:ext cx="469744" cy="259045"/>
    <xdr:sp macro="" textlink="">
      <xdr:nvSpPr>
        <xdr:cNvPr id="371" name="テキスト ボックス 370"/>
        <xdr:cNvSpPr txBox="1"/>
      </xdr:nvSpPr>
      <xdr:spPr>
        <a:xfrm>
          <a:off x="9404428" y="1012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119456</xdr:rowOff>
    </xdr:from>
    <xdr:to>
      <xdr:col>46</xdr:col>
      <xdr:colOff>38100</xdr:colOff>
      <xdr:row>59</xdr:row>
      <xdr:rowOff>49606</xdr:rowOff>
    </xdr:to>
    <xdr:sp macro="" textlink="">
      <xdr:nvSpPr>
        <xdr:cNvPr id="372" name="楕円 371"/>
        <xdr:cNvSpPr/>
      </xdr:nvSpPr>
      <xdr:spPr>
        <a:xfrm>
          <a:off x="8699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40733</xdr:rowOff>
    </xdr:from>
    <xdr:ext cx="378565" cy="259045"/>
    <xdr:sp macro="" textlink="">
      <xdr:nvSpPr>
        <xdr:cNvPr id="373" name="テキスト ボックス 372"/>
        <xdr:cNvSpPr txBox="1"/>
      </xdr:nvSpPr>
      <xdr:spPr>
        <a:xfrm>
          <a:off x="8561017" y="1015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119456</xdr:rowOff>
    </xdr:from>
    <xdr:to>
      <xdr:col>41</xdr:col>
      <xdr:colOff>101600</xdr:colOff>
      <xdr:row>59</xdr:row>
      <xdr:rowOff>49606</xdr:rowOff>
    </xdr:to>
    <xdr:sp macro="" textlink="">
      <xdr:nvSpPr>
        <xdr:cNvPr id="374" name="楕円 373"/>
        <xdr:cNvSpPr/>
      </xdr:nvSpPr>
      <xdr:spPr>
        <a:xfrm>
          <a:off x="7810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40733</xdr:rowOff>
    </xdr:from>
    <xdr:ext cx="378565" cy="259045"/>
    <xdr:sp macro="" textlink="">
      <xdr:nvSpPr>
        <xdr:cNvPr id="375" name="テキスト ボックス 374"/>
        <xdr:cNvSpPr txBox="1"/>
      </xdr:nvSpPr>
      <xdr:spPr>
        <a:xfrm>
          <a:off x="7672017" y="1015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48057</xdr:rowOff>
    </xdr:from>
    <xdr:to>
      <xdr:col>36</xdr:col>
      <xdr:colOff>165100</xdr:colOff>
      <xdr:row>58</xdr:row>
      <xdr:rowOff>149657</xdr:rowOff>
    </xdr:to>
    <xdr:sp macro="" textlink="">
      <xdr:nvSpPr>
        <xdr:cNvPr id="376" name="楕円 375"/>
        <xdr:cNvSpPr/>
      </xdr:nvSpPr>
      <xdr:spPr>
        <a:xfrm>
          <a:off x="6921500" y="99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140784</xdr:rowOff>
    </xdr:from>
    <xdr:ext cx="469744" cy="259045"/>
    <xdr:sp macro="" textlink="">
      <xdr:nvSpPr>
        <xdr:cNvPr id="377" name="テキスト ボックス 376"/>
        <xdr:cNvSpPr txBox="1"/>
      </xdr:nvSpPr>
      <xdr:spPr>
        <a:xfrm>
          <a:off x="6737428" y="1008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35306</xdr:rowOff>
    </xdr:from>
    <xdr:to>
      <xdr:col>55</xdr:col>
      <xdr:colOff>0</xdr:colOff>
      <xdr:row>78</xdr:row>
      <xdr:rowOff>138709</xdr:rowOff>
    </xdr:to>
    <xdr:cxnSp macro="">
      <xdr:nvCxnSpPr>
        <xdr:cNvPr id="406" name="直線コネクタ 405"/>
        <xdr:cNvCxnSpPr/>
      </xdr:nvCxnSpPr>
      <xdr:spPr>
        <a:xfrm flipV="1">
          <a:off x="9639300" y="13408406"/>
          <a:ext cx="8382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124155</xdr:rowOff>
    </xdr:from>
    <xdr:to>
      <xdr:col>50</xdr:col>
      <xdr:colOff>114300</xdr:colOff>
      <xdr:row>78</xdr:row>
      <xdr:rowOff>138709</xdr:rowOff>
    </xdr:to>
    <xdr:cxnSp macro="">
      <xdr:nvCxnSpPr>
        <xdr:cNvPr id="409" name="直線コネクタ 408"/>
        <xdr:cNvCxnSpPr/>
      </xdr:nvCxnSpPr>
      <xdr:spPr>
        <a:xfrm>
          <a:off x="8750300" y="1349725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124155</xdr:rowOff>
    </xdr:from>
    <xdr:to>
      <xdr:col>45</xdr:col>
      <xdr:colOff>177800</xdr:colOff>
      <xdr:row>78</xdr:row>
      <xdr:rowOff>125222</xdr:rowOff>
    </xdr:to>
    <xdr:cxnSp macro="">
      <xdr:nvCxnSpPr>
        <xdr:cNvPr id="412" name="直線コネクタ 411"/>
        <xdr:cNvCxnSpPr/>
      </xdr:nvCxnSpPr>
      <xdr:spPr>
        <a:xfrm flipV="1">
          <a:off x="7861300" y="1349725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125222</xdr:rowOff>
    </xdr:from>
    <xdr:to>
      <xdr:col>41</xdr:col>
      <xdr:colOff>50800</xdr:colOff>
      <xdr:row>78</xdr:row>
      <xdr:rowOff>139509</xdr:rowOff>
    </xdr:to>
    <xdr:cxnSp macro="">
      <xdr:nvCxnSpPr>
        <xdr:cNvPr id="415" name="直線コネクタ 414"/>
        <xdr:cNvCxnSpPr/>
      </xdr:nvCxnSpPr>
      <xdr:spPr>
        <a:xfrm flipV="1">
          <a:off x="6972300" y="1349832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155956</xdr:rowOff>
    </xdr:from>
    <xdr:to>
      <xdr:col>55</xdr:col>
      <xdr:colOff>50800</xdr:colOff>
      <xdr:row>78</xdr:row>
      <xdr:rowOff>86106</xdr:rowOff>
    </xdr:to>
    <xdr:sp macro="" textlink="">
      <xdr:nvSpPr>
        <xdr:cNvPr id="425" name="楕円 424"/>
        <xdr:cNvSpPr/>
      </xdr:nvSpPr>
      <xdr:spPr>
        <a:xfrm>
          <a:off x="10426700" y="133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70883</xdr:rowOff>
    </xdr:from>
    <xdr:ext cx="469744" cy="259045"/>
    <xdr:sp macro="" textlink="">
      <xdr:nvSpPr>
        <xdr:cNvPr id="426" name="商工費該当値テキスト"/>
        <xdr:cNvSpPr txBox="1"/>
      </xdr:nvSpPr>
      <xdr:spPr>
        <a:xfrm>
          <a:off x="10528300" y="132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87909</xdr:rowOff>
    </xdr:from>
    <xdr:to>
      <xdr:col>50</xdr:col>
      <xdr:colOff>165100</xdr:colOff>
      <xdr:row>79</xdr:row>
      <xdr:rowOff>18059</xdr:rowOff>
    </xdr:to>
    <xdr:sp macro="" textlink="">
      <xdr:nvSpPr>
        <xdr:cNvPr id="427" name="楕円 426"/>
        <xdr:cNvSpPr/>
      </xdr:nvSpPr>
      <xdr:spPr>
        <a:xfrm>
          <a:off x="9588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9186</xdr:rowOff>
    </xdr:from>
    <xdr:ext cx="469744" cy="259045"/>
    <xdr:sp macro="" textlink="">
      <xdr:nvSpPr>
        <xdr:cNvPr id="428" name="テキスト ボックス 427"/>
        <xdr:cNvSpPr txBox="1"/>
      </xdr:nvSpPr>
      <xdr:spPr>
        <a:xfrm>
          <a:off x="9404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73355</xdr:rowOff>
    </xdr:from>
    <xdr:to>
      <xdr:col>46</xdr:col>
      <xdr:colOff>38100</xdr:colOff>
      <xdr:row>79</xdr:row>
      <xdr:rowOff>3505</xdr:rowOff>
    </xdr:to>
    <xdr:sp macro="" textlink="">
      <xdr:nvSpPr>
        <xdr:cNvPr id="429" name="楕円 428"/>
        <xdr:cNvSpPr/>
      </xdr:nvSpPr>
      <xdr:spPr>
        <a:xfrm>
          <a:off x="8699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166082</xdr:rowOff>
    </xdr:from>
    <xdr:ext cx="469744" cy="259045"/>
    <xdr:sp macro="" textlink="">
      <xdr:nvSpPr>
        <xdr:cNvPr id="430" name="テキスト ボックス 429"/>
        <xdr:cNvSpPr txBox="1"/>
      </xdr:nvSpPr>
      <xdr:spPr>
        <a:xfrm>
          <a:off x="8515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74422</xdr:rowOff>
    </xdr:from>
    <xdr:to>
      <xdr:col>41</xdr:col>
      <xdr:colOff>101600</xdr:colOff>
      <xdr:row>79</xdr:row>
      <xdr:rowOff>4572</xdr:rowOff>
    </xdr:to>
    <xdr:sp macro="" textlink="">
      <xdr:nvSpPr>
        <xdr:cNvPr id="431" name="楕円 430"/>
        <xdr:cNvSpPr/>
      </xdr:nvSpPr>
      <xdr:spPr>
        <a:xfrm>
          <a:off x="7810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167149</xdr:rowOff>
    </xdr:from>
    <xdr:ext cx="469744" cy="259045"/>
    <xdr:sp macro="" textlink="">
      <xdr:nvSpPr>
        <xdr:cNvPr id="432" name="テキスト ボックス 431"/>
        <xdr:cNvSpPr txBox="1"/>
      </xdr:nvSpPr>
      <xdr:spPr>
        <a:xfrm>
          <a:off x="7626428"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88709</xdr:rowOff>
    </xdr:from>
    <xdr:to>
      <xdr:col>36</xdr:col>
      <xdr:colOff>165100</xdr:colOff>
      <xdr:row>79</xdr:row>
      <xdr:rowOff>18859</xdr:rowOff>
    </xdr:to>
    <xdr:sp macro="" textlink="">
      <xdr:nvSpPr>
        <xdr:cNvPr id="433" name="楕円 432"/>
        <xdr:cNvSpPr/>
      </xdr:nvSpPr>
      <xdr:spPr>
        <a:xfrm>
          <a:off x="6921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9986</xdr:rowOff>
    </xdr:from>
    <xdr:ext cx="469744" cy="259045"/>
    <xdr:sp macro="" textlink="">
      <xdr:nvSpPr>
        <xdr:cNvPr id="434" name="テキスト ボックス 433"/>
        <xdr:cNvSpPr txBox="1"/>
      </xdr:nvSpPr>
      <xdr:spPr>
        <a:xfrm>
          <a:off x="6737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125093</xdr:rowOff>
    </xdr:from>
    <xdr:to>
      <xdr:col>55</xdr:col>
      <xdr:colOff>0</xdr:colOff>
      <xdr:row>98</xdr:row>
      <xdr:rowOff>825</xdr:rowOff>
    </xdr:to>
    <xdr:cxnSp macro="">
      <xdr:nvCxnSpPr>
        <xdr:cNvPr id="462" name="直線コネクタ 461"/>
        <xdr:cNvCxnSpPr/>
      </xdr:nvCxnSpPr>
      <xdr:spPr>
        <a:xfrm>
          <a:off x="9639300" y="16755743"/>
          <a:ext cx="8382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96974</xdr:rowOff>
    </xdr:from>
    <xdr:to>
      <xdr:col>50</xdr:col>
      <xdr:colOff>114300</xdr:colOff>
      <xdr:row>97</xdr:row>
      <xdr:rowOff>125093</xdr:rowOff>
    </xdr:to>
    <xdr:cxnSp macro="">
      <xdr:nvCxnSpPr>
        <xdr:cNvPr id="465" name="直線コネクタ 464"/>
        <xdr:cNvCxnSpPr/>
      </xdr:nvCxnSpPr>
      <xdr:spPr>
        <a:xfrm>
          <a:off x="8750300" y="16727624"/>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82984</xdr:rowOff>
    </xdr:from>
    <xdr:to>
      <xdr:col>45</xdr:col>
      <xdr:colOff>177800</xdr:colOff>
      <xdr:row>97</xdr:row>
      <xdr:rowOff>96974</xdr:rowOff>
    </xdr:to>
    <xdr:cxnSp macro="">
      <xdr:nvCxnSpPr>
        <xdr:cNvPr id="468" name="直線コネクタ 467"/>
        <xdr:cNvCxnSpPr/>
      </xdr:nvCxnSpPr>
      <xdr:spPr>
        <a:xfrm>
          <a:off x="7861300" y="1671363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36990</xdr:rowOff>
    </xdr:from>
    <xdr:to>
      <xdr:col>41</xdr:col>
      <xdr:colOff>50800</xdr:colOff>
      <xdr:row>97</xdr:row>
      <xdr:rowOff>82984</xdr:rowOff>
    </xdr:to>
    <xdr:cxnSp macro="">
      <xdr:nvCxnSpPr>
        <xdr:cNvPr id="471" name="直線コネクタ 470"/>
        <xdr:cNvCxnSpPr/>
      </xdr:nvCxnSpPr>
      <xdr:spPr>
        <a:xfrm>
          <a:off x="6972300" y="16496190"/>
          <a:ext cx="889000" cy="2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121475</xdr:rowOff>
    </xdr:from>
    <xdr:to>
      <xdr:col>55</xdr:col>
      <xdr:colOff>50800</xdr:colOff>
      <xdr:row>98</xdr:row>
      <xdr:rowOff>51625</xdr:rowOff>
    </xdr:to>
    <xdr:sp macro="" textlink="">
      <xdr:nvSpPr>
        <xdr:cNvPr id="481" name="楕円 480"/>
        <xdr:cNvSpPr/>
      </xdr:nvSpPr>
      <xdr:spPr>
        <a:xfrm>
          <a:off x="10426700" y="167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99902</xdr:rowOff>
    </xdr:from>
    <xdr:ext cx="534377" cy="259045"/>
    <xdr:sp macro="" textlink="">
      <xdr:nvSpPr>
        <xdr:cNvPr id="482" name="土木費該当値テキスト"/>
        <xdr:cNvSpPr txBox="1"/>
      </xdr:nvSpPr>
      <xdr:spPr>
        <a:xfrm>
          <a:off x="10528300"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74293</xdr:rowOff>
    </xdr:from>
    <xdr:to>
      <xdr:col>50</xdr:col>
      <xdr:colOff>165100</xdr:colOff>
      <xdr:row>98</xdr:row>
      <xdr:rowOff>4443</xdr:rowOff>
    </xdr:to>
    <xdr:sp macro="" textlink="">
      <xdr:nvSpPr>
        <xdr:cNvPr id="483" name="楕円 482"/>
        <xdr:cNvSpPr/>
      </xdr:nvSpPr>
      <xdr:spPr>
        <a:xfrm>
          <a:off x="9588500" y="167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167020</xdr:rowOff>
    </xdr:from>
    <xdr:ext cx="534377" cy="259045"/>
    <xdr:sp macro="" textlink="">
      <xdr:nvSpPr>
        <xdr:cNvPr id="484" name="テキスト ボックス 483"/>
        <xdr:cNvSpPr txBox="1"/>
      </xdr:nvSpPr>
      <xdr:spPr>
        <a:xfrm>
          <a:off x="9372111" y="167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46174</xdr:rowOff>
    </xdr:from>
    <xdr:to>
      <xdr:col>46</xdr:col>
      <xdr:colOff>38100</xdr:colOff>
      <xdr:row>97</xdr:row>
      <xdr:rowOff>147774</xdr:rowOff>
    </xdr:to>
    <xdr:sp macro="" textlink="">
      <xdr:nvSpPr>
        <xdr:cNvPr id="485" name="楕円 484"/>
        <xdr:cNvSpPr/>
      </xdr:nvSpPr>
      <xdr:spPr>
        <a:xfrm>
          <a:off x="8699500" y="166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138901</xdr:rowOff>
    </xdr:from>
    <xdr:ext cx="534377" cy="259045"/>
    <xdr:sp macro="" textlink="">
      <xdr:nvSpPr>
        <xdr:cNvPr id="486" name="テキスト ボックス 485"/>
        <xdr:cNvSpPr txBox="1"/>
      </xdr:nvSpPr>
      <xdr:spPr>
        <a:xfrm>
          <a:off x="8483111" y="167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32184</xdr:rowOff>
    </xdr:from>
    <xdr:to>
      <xdr:col>41</xdr:col>
      <xdr:colOff>101600</xdr:colOff>
      <xdr:row>97</xdr:row>
      <xdr:rowOff>133784</xdr:rowOff>
    </xdr:to>
    <xdr:sp macro="" textlink="">
      <xdr:nvSpPr>
        <xdr:cNvPr id="487" name="楕円 486"/>
        <xdr:cNvSpPr/>
      </xdr:nvSpPr>
      <xdr:spPr>
        <a:xfrm>
          <a:off x="7810500" y="16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124911</xdr:rowOff>
    </xdr:from>
    <xdr:ext cx="534377" cy="259045"/>
    <xdr:sp macro="" textlink="">
      <xdr:nvSpPr>
        <xdr:cNvPr id="488" name="テキスト ボックス 487"/>
        <xdr:cNvSpPr txBox="1"/>
      </xdr:nvSpPr>
      <xdr:spPr>
        <a:xfrm>
          <a:off x="7594111" y="167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157640</xdr:rowOff>
    </xdr:from>
    <xdr:to>
      <xdr:col>36</xdr:col>
      <xdr:colOff>165100</xdr:colOff>
      <xdr:row>96</xdr:row>
      <xdr:rowOff>87790</xdr:rowOff>
    </xdr:to>
    <xdr:sp macro="" textlink="">
      <xdr:nvSpPr>
        <xdr:cNvPr id="489" name="楕円 488"/>
        <xdr:cNvSpPr/>
      </xdr:nvSpPr>
      <xdr:spPr>
        <a:xfrm>
          <a:off x="6921500" y="1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104317</xdr:rowOff>
    </xdr:from>
    <xdr:ext cx="534377" cy="259045"/>
    <xdr:sp macro="" textlink="">
      <xdr:nvSpPr>
        <xdr:cNvPr id="490" name="テキスト ボックス 489"/>
        <xdr:cNvSpPr txBox="1"/>
      </xdr:nvSpPr>
      <xdr:spPr>
        <a:xfrm>
          <a:off x="6705111" y="162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171338</xdr:rowOff>
    </xdr:from>
    <xdr:to>
      <xdr:col>85</xdr:col>
      <xdr:colOff>127000</xdr:colOff>
      <xdr:row>38</xdr:row>
      <xdr:rowOff>10678</xdr:rowOff>
    </xdr:to>
    <xdr:cxnSp macro="">
      <xdr:nvCxnSpPr>
        <xdr:cNvPr id="518" name="直線コネクタ 517"/>
        <xdr:cNvCxnSpPr/>
      </xdr:nvCxnSpPr>
      <xdr:spPr>
        <a:xfrm flipV="1">
          <a:off x="15481300" y="6514988"/>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10678</xdr:rowOff>
    </xdr:from>
    <xdr:to>
      <xdr:col>81</xdr:col>
      <xdr:colOff>50800</xdr:colOff>
      <xdr:row>38</xdr:row>
      <xdr:rowOff>25217</xdr:rowOff>
    </xdr:to>
    <xdr:cxnSp macro="">
      <xdr:nvCxnSpPr>
        <xdr:cNvPr id="521" name="直線コネクタ 520"/>
        <xdr:cNvCxnSpPr/>
      </xdr:nvCxnSpPr>
      <xdr:spPr>
        <a:xfrm flipV="1">
          <a:off x="14592300" y="6525778"/>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163840</xdr:rowOff>
    </xdr:from>
    <xdr:to>
      <xdr:col>76</xdr:col>
      <xdr:colOff>114300</xdr:colOff>
      <xdr:row>38</xdr:row>
      <xdr:rowOff>25217</xdr:rowOff>
    </xdr:to>
    <xdr:cxnSp macro="">
      <xdr:nvCxnSpPr>
        <xdr:cNvPr id="524" name="直線コネクタ 523"/>
        <xdr:cNvCxnSpPr/>
      </xdr:nvCxnSpPr>
      <xdr:spPr>
        <a:xfrm>
          <a:off x="13703300" y="6507490"/>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2540</xdr:rowOff>
    </xdr:from>
    <xdr:to>
      <xdr:col>71</xdr:col>
      <xdr:colOff>177800</xdr:colOff>
      <xdr:row>37</xdr:row>
      <xdr:rowOff>163840</xdr:rowOff>
    </xdr:to>
    <xdr:cxnSp macro="">
      <xdr:nvCxnSpPr>
        <xdr:cNvPr id="527" name="直線コネクタ 526"/>
        <xdr:cNvCxnSpPr/>
      </xdr:nvCxnSpPr>
      <xdr:spPr>
        <a:xfrm>
          <a:off x="12814300" y="6346190"/>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120538</xdr:rowOff>
    </xdr:from>
    <xdr:to>
      <xdr:col>85</xdr:col>
      <xdr:colOff>177800</xdr:colOff>
      <xdr:row>38</xdr:row>
      <xdr:rowOff>50688</xdr:rowOff>
    </xdr:to>
    <xdr:sp macro="" textlink="">
      <xdr:nvSpPr>
        <xdr:cNvPr id="537" name="楕円 536"/>
        <xdr:cNvSpPr/>
      </xdr:nvSpPr>
      <xdr:spPr>
        <a:xfrm>
          <a:off x="16268700" y="6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98965</xdr:rowOff>
    </xdr:from>
    <xdr:ext cx="534377" cy="259045"/>
    <xdr:sp macro="" textlink="">
      <xdr:nvSpPr>
        <xdr:cNvPr id="538" name="消防費該当値テキスト"/>
        <xdr:cNvSpPr txBox="1"/>
      </xdr:nvSpPr>
      <xdr:spPr>
        <a:xfrm>
          <a:off x="16370300"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131328</xdr:rowOff>
    </xdr:from>
    <xdr:to>
      <xdr:col>81</xdr:col>
      <xdr:colOff>101600</xdr:colOff>
      <xdr:row>38</xdr:row>
      <xdr:rowOff>61478</xdr:rowOff>
    </xdr:to>
    <xdr:sp macro="" textlink="">
      <xdr:nvSpPr>
        <xdr:cNvPr id="539" name="楕円 538"/>
        <xdr:cNvSpPr/>
      </xdr:nvSpPr>
      <xdr:spPr>
        <a:xfrm>
          <a:off x="15430500" y="64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52605</xdr:rowOff>
    </xdr:from>
    <xdr:ext cx="534377" cy="259045"/>
    <xdr:sp macro="" textlink="">
      <xdr:nvSpPr>
        <xdr:cNvPr id="540" name="テキスト ボックス 539"/>
        <xdr:cNvSpPr txBox="1"/>
      </xdr:nvSpPr>
      <xdr:spPr>
        <a:xfrm>
          <a:off x="15214111" y="656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145867</xdr:rowOff>
    </xdr:from>
    <xdr:to>
      <xdr:col>76</xdr:col>
      <xdr:colOff>165100</xdr:colOff>
      <xdr:row>38</xdr:row>
      <xdr:rowOff>76017</xdr:rowOff>
    </xdr:to>
    <xdr:sp macro="" textlink="">
      <xdr:nvSpPr>
        <xdr:cNvPr id="541" name="楕円 540"/>
        <xdr:cNvSpPr/>
      </xdr:nvSpPr>
      <xdr:spPr>
        <a:xfrm>
          <a:off x="14541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67144</xdr:rowOff>
    </xdr:from>
    <xdr:ext cx="534377" cy="259045"/>
    <xdr:sp macro="" textlink="">
      <xdr:nvSpPr>
        <xdr:cNvPr id="542" name="テキスト ボックス 541"/>
        <xdr:cNvSpPr txBox="1"/>
      </xdr:nvSpPr>
      <xdr:spPr>
        <a:xfrm>
          <a:off x="14325111" y="65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113040</xdr:rowOff>
    </xdr:from>
    <xdr:to>
      <xdr:col>72</xdr:col>
      <xdr:colOff>38100</xdr:colOff>
      <xdr:row>38</xdr:row>
      <xdr:rowOff>43190</xdr:rowOff>
    </xdr:to>
    <xdr:sp macro="" textlink="">
      <xdr:nvSpPr>
        <xdr:cNvPr id="543" name="楕円 542"/>
        <xdr:cNvSpPr/>
      </xdr:nvSpPr>
      <xdr:spPr>
        <a:xfrm>
          <a:off x="13652500" y="64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34317</xdr:rowOff>
    </xdr:from>
    <xdr:ext cx="534377" cy="259045"/>
    <xdr:sp macro="" textlink="">
      <xdr:nvSpPr>
        <xdr:cNvPr id="544" name="テキスト ボックス 543"/>
        <xdr:cNvSpPr txBox="1"/>
      </xdr:nvSpPr>
      <xdr:spPr>
        <a:xfrm>
          <a:off x="13436111" y="65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123190</xdr:rowOff>
    </xdr:from>
    <xdr:to>
      <xdr:col>67</xdr:col>
      <xdr:colOff>101600</xdr:colOff>
      <xdr:row>37</xdr:row>
      <xdr:rowOff>53340</xdr:rowOff>
    </xdr:to>
    <xdr:sp macro="" textlink="">
      <xdr:nvSpPr>
        <xdr:cNvPr id="545" name="楕円 544"/>
        <xdr:cNvSpPr/>
      </xdr:nvSpPr>
      <xdr:spPr>
        <a:xfrm>
          <a:off x="12763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69867</xdr:rowOff>
    </xdr:from>
    <xdr:ext cx="534377" cy="259045"/>
    <xdr:sp macro="" textlink="">
      <xdr:nvSpPr>
        <xdr:cNvPr id="546" name="テキスト ボックス 545"/>
        <xdr:cNvSpPr txBox="1"/>
      </xdr:nvSpPr>
      <xdr:spPr>
        <a:xfrm>
          <a:off x="12547111" y="60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62159</xdr:rowOff>
    </xdr:from>
    <xdr:to>
      <xdr:col>85</xdr:col>
      <xdr:colOff>127000</xdr:colOff>
      <xdr:row>53</xdr:row>
      <xdr:rowOff>133871</xdr:rowOff>
    </xdr:to>
    <xdr:cxnSp macro="">
      <xdr:nvCxnSpPr>
        <xdr:cNvPr id="574" name="直線コネクタ 573"/>
        <xdr:cNvCxnSpPr/>
      </xdr:nvCxnSpPr>
      <xdr:spPr>
        <a:xfrm flipV="1">
          <a:off x="15481300" y="8977559"/>
          <a:ext cx="838200" cy="2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133871</xdr:rowOff>
    </xdr:from>
    <xdr:to>
      <xdr:col>81</xdr:col>
      <xdr:colOff>50800</xdr:colOff>
      <xdr:row>54</xdr:row>
      <xdr:rowOff>52284</xdr:rowOff>
    </xdr:to>
    <xdr:cxnSp macro="">
      <xdr:nvCxnSpPr>
        <xdr:cNvPr id="577" name="直線コネクタ 576"/>
        <xdr:cNvCxnSpPr/>
      </xdr:nvCxnSpPr>
      <xdr:spPr>
        <a:xfrm flipV="1">
          <a:off x="14592300" y="9220721"/>
          <a:ext cx="8890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52284</xdr:rowOff>
    </xdr:from>
    <xdr:to>
      <xdr:col>76</xdr:col>
      <xdr:colOff>114300</xdr:colOff>
      <xdr:row>55</xdr:row>
      <xdr:rowOff>63096</xdr:rowOff>
    </xdr:to>
    <xdr:cxnSp macro="">
      <xdr:nvCxnSpPr>
        <xdr:cNvPr id="580" name="直線コネクタ 579"/>
        <xdr:cNvCxnSpPr/>
      </xdr:nvCxnSpPr>
      <xdr:spPr>
        <a:xfrm flipV="1">
          <a:off x="13703300" y="9310584"/>
          <a:ext cx="889000" cy="18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10930</xdr:rowOff>
    </xdr:from>
    <xdr:to>
      <xdr:col>71</xdr:col>
      <xdr:colOff>177800</xdr:colOff>
      <xdr:row>55</xdr:row>
      <xdr:rowOff>63096</xdr:rowOff>
    </xdr:to>
    <xdr:cxnSp macro="">
      <xdr:nvCxnSpPr>
        <xdr:cNvPr id="583" name="直線コネクタ 582"/>
        <xdr:cNvCxnSpPr/>
      </xdr:nvCxnSpPr>
      <xdr:spPr>
        <a:xfrm>
          <a:off x="12814300" y="9440680"/>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11359</xdr:rowOff>
    </xdr:from>
    <xdr:to>
      <xdr:col>85</xdr:col>
      <xdr:colOff>177800</xdr:colOff>
      <xdr:row>52</xdr:row>
      <xdr:rowOff>112959</xdr:rowOff>
    </xdr:to>
    <xdr:sp macro="" textlink="">
      <xdr:nvSpPr>
        <xdr:cNvPr id="593" name="楕円 592"/>
        <xdr:cNvSpPr/>
      </xdr:nvSpPr>
      <xdr:spPr>
        <a:xfrm>
          <a:off x="16268700" y="89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97736</xdr:rowOff>
    </xdr:from>
    <xdr:ext cx="534377" cy="259045"/>
    <xdr:sp macro="" textlink="">
      <xdr:nvSpPr>
        <xdr:cNvPr id="594" name="教育費該当値テキスト"/>
        <xdr:cNvSpPr txBox="1"/>
      </xdr:nvSpPr>
      <xdr:spPr>
        <a:xfrm>
          <a:off x="16370300" y="88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83071</xdr:rowOff>
    </xdr:from>
    <xdr:to>
      <xdr:col>81</xdr:col>
      <xdr:colOff>101600</xdr:colOff>
      <xdr:row>54</xdr:row>
      <xdr:rowOff>13221</xdr:rowOff>
    </xdr:to>
    <xdr:sp macro="" textlink="">
      <xdr:nvSpPr>
        <xdr:cNvPr id="595" name="楕円 594"/>
        <xdr:cNvSpPr/>
      </xdr:nvSpPr>
      <xdr:spPr>
        <a:xfrm>
          <a:off x="15430500" y="91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29748</xdr:rowOff>
    </xdr:from>
    <xdr:ext cx="534377" cy="259045"/>
    <xdr:sp macro="" textlink="">
      <xdr:nvSpPr>
        <xdr:cNvPr id="596" name="テキスト ボックス 595"/>
        <xdr:cNvSpPr txBox="1"/>
      </xdr:nvSpPr>
      <xdr:spPr>
        <a:xfrm>
          <a:off x="15214111" y="89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1484</xdr:rowOff>
    </xdr:from>
    <xdr:to>
      <xdr:col>76</xdr:col>
      <xdr:colOff>165100</xdr:colOff>
      <xdr:row>54</xdr:row>
      <xdr:rowOff>103084</xdr:rowOff>
    </xdr:to>
    <xdr:sp macro="" textlink="">
      <xdr:nvSpPr>
        <xdr:cNvPr id="597" name="楕円 596"/>
        <xdr:cNvSpPr/>
      </xdr:nvSpPr>
      <xdr:spPr>
        <a:xfrm>
          <a:off x="14541500" y="92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119611</xdr:rowOff>
    </xdr:from>
    <xdr:ext cx="534377" cy="259045"/>
    <xdr:sp macro="" textlink="">
      <xdr:nvSpPr>
        <xdr:cNvPr id="598" name="テキスト ボックス 597"/>
        <xdr:cNvSpPr txBox="1"/>
      </xdr:nvSpPr>
      <xdr:spPr>
        <a:xfrm>
          <a:off x="14325111" y="9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12296</xdr:rowOff>
    </xdr:from>
    <xdr:to>
      <xdr:col>72</xdr:col>
      <xdr:colOff>38100</xdr:colOff>
      <xdr:row>55</xdr:row>
      <xdr:rowOff>113896</xdr:rowOff>
    </xdr:to>
    <xdr:sp macro="" textlink="">
      <xdr:nvSpPr>
        <xdr:cNvPr id="599" name="楕円 598"/>
        <xdr:cNvSpPr/>
      </xdr:nvSpPr>
      <xdr:spPr>
        <a:xfrm>
          <a:off x="13652500" y="94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130423</xdr:rowOff>
    </xdr:from>
    <xdr:ext cx="534377" cy="259045"/>
    <xdr:sp macro="" textlink="">
      <xdr:nvSpPr>
        <xdr:cNvPr id="600" name="テキスト ボックス 599"/>
        <xdr:cNvSpPr txBox="1"/>
      </xdr:nvSpPr>
      <xdr:spPr>
        <a:xfrm>
          <a:off x="13436111" y="9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131580</xdr:rowOff>
    </xdr:from>
    <xdr:to>
      <xdr:col>67</xdr:col>
      <xdr:colOff>101600</xdr:colOff>
      <xdr:row>55</xdr:row>
      <xdr:rowOff>61730</xdr:rowOff>
    </xdr:to>
    <xdr:sp macro="" textlink="">
      <xdr:nvSpPr>
        <xdr:cNvPr id="601" name="楕円 600"/>
        <xdr:cNvSpPr/>
      </xdr:nvSpPr>
      <xdr:spPr>
        <a:xfrm>
          <a:off x="12763500" y="9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78257</xdr:rowOff>
    </xdr:from>
    <xdr:ext cx="534377" cy="259045"/>
    <xdr:sp macro="" textlink="">
      <xdr:nvSpPr>
        <xdr:cNvPr id="602" name="テキスト ボックス 601"/>
        <xdr:cNvSpPr txBox="1"/>
      </xdr:nvSpPr>
      <xdr:spPr>
        <a:xfrm>
          <a:off x="12547111" y="91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80263</xdr:rowOff>
    </xdr:from>
    <xdr:to>
      <xdr:col>85</xdr:col>
      <xdr:colOff>127000</xdr:colOff>
      <xdr:row>78</xdr:row>
      <xdr:rowOff>99924</xdr:rowOff>
    </xdr:to>
    <xdr:cxnSp macro="">
      <xdr:nvCxnSpPr>
        <xdr:cNvPr id="629" name="直線コネクタ 628"/>
        <xdr:cNvCxnSpPr/>
      </xdr:nvCxnSpPr>
      <xdr:spPr>
        <a:xfrm flipV="1">
          <a:off x="15481300" y="13453363"/>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99924</xdr:rowOff>
    </xdr:from>
    <xdr:to>
      <xdr:col>81</xdr:col>
      <xdr:colOff>50800</xdr:colOff>
      <xdr:row>78</xdr:row>
      <xdr:rowOff>139700</xdr:rowOff>
    </xdr:to>
    <xdr:cxnSp macro="">
      <xdr:nvCxnSpPr>
        <xdr:cNvPr id="632" name="直線コネクタ 631"/>
        <xdr:cNvCxnSpPr/>
      </xdr:nvCxnSpPr>
      <xdr:spPr>
        <a:xfrm flipV="1">
          <a:off x="14592300" y="13473024"/>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29463</xdr:rowOff>
    </xdr:from>
    <xdr:to>
      <xdr:col>85</xdr:col>
      <xdr:colOff>177800</xdr:colOff>
      <xdr:row>78</xdr:row>
      <xdr:rowOff>131063</xdr:rowOff>
    </xdr:to>
    <xdr:sp macro="" textlink="">
      <xdr:nvSpPr>
        <xdr:cNvPr id="648" name="楕円 647"/>
        <xdr:cNvSpPr/>
      </xdr:nvSpPr>
      <xdr:spPr>
        <a:xfrm>
          <a:off x="16268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115840</xdr:rowOff>
    </xdr:from>
    <xdr:ext cx="378565" cy="259045"/>
    <xdr:sp macro="" textlink="">
      <xdr:nvSpPr>
        <xdr:cNvPr id="649" name="災害復旧費該当値テキスト"/>
        <xdr:cNvSpPr txBox="1"/>
      </xdr:nvSpPr>
      <xdr:spPr>
        <a:xfrm>
          <a:off x="16370300" y="1331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49124</xdr:rowOff>
    </xdr:from>
    <xdr:to>
      <xdr:col>81</xdr:col>
      <xdr:colOff>101600</xdr:colOff>
      <xdr:row>78</xdr:row>
      <xdr:rowOff>150724</xdr:rowOff>
    </xdr:to>
    <xdr:sp macro="" textlink="">
      <xdr:nvSpPr>
        <xdr:cNvPr id="650" name="楕円 649"/>
        <xdr:cNvSpPr/>
      </xdr:nvSpPr>
      <xdr:spPr>
        <a:xfrm>
          <a:off x="15430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141851</xdr:rowOff>
    </xdr:from>
    <xdr:ext cx="313932" cy="259045"/>
    <xdr:sp macro="" textlink="">
      <xdr:nvSpPr>
        <xdr:cNvPr id="651" name="テキスト ボックス 650"/>
        <xdr:cNvSpPr txBox="1"/>
      </xdr:nvSpPr>
      <xdr:spPr>
        <a:xfrm>
          <a:off x="15324333" y="13514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6331</xdr:rowOff>
    </xdr:from>
    <xdr:to>
      <xdr:col>85</xdr:col>
      <xdr:colOff>127000</xdr:colOff>
      <xdr:row>97</xdr:row>
      <xdr:rowOff>102572</xdr:rowOff>
    </xdr:to>
    <xdr:cxnSp macro="">
      <xdr:nvCxnSpPr>
        <xdr:cNvPr id="686" name="直線コネクタ 685"/>
        <xdr:cNvCxnSpPr/>
      </xdr:nvCxnSpPr>
      <xdr:spPr>
        <a:xfrm>
          <a:off x="15481300" y="16636981"/>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138233</xdr:rowOff>
    </xdr:from>
    <xdr:to>
      <xdr:col>81</xdr:col>
      <xdr:colOff>50800</xdr:colOff>
      <xdr:row>97</xdr:row>
      <xdr:rowOff>6331</xdr:rowOff>
    </xdr:to>
    <xdr:cxnSp macro="">
      <xdr:nvCxnSpPr>
        <xdr:cNvPr id="689" name="直線コネクタ 688"/>
        <xdr:cNvCxnSpPr/>
      </xdr:nvCxnSpPr>
      <xdr:spPr>
        <a:xfrm>
          <a:off x="14592300" y="16597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138233</xdr:rowOff>
    </xdr:from>
    <xdr:to>
      <xdr:col>76</xdr:col>
      <xdr:colOff>114300</xdr:colOff>
      <xdr:row>96</xdr:row>
      <xdr:rowOff>140481</xdr:rowOff>
    </xdr:to>
    <xdr:cxnSp macro="">
      <xdr:nvCxnSpPr>
        <xdr:cNvPr id="692" name="直線コネクタ 691"/>
        <xdr:cNvCxnSpPr/>
      </xdr:nvCxnSpPr>
      <xdr:spPr>
        <a:xfrm flipV="1">
          <a:off x="13703300" y="1659743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132347</xdr:rowOff>
    </xdr:from>
    <xdr:to>
      <xdr:col>71</xdr:col>
      <xdr:colOff>177800</xdr:colOff>
      <xdr:row>96</xdr:row>
      <xdr:rowOff>140481</xdr:rowOff>
    </xdr:to>
    <xdr:cxnSp macro="">
      <xdr:nvCxnSpPr>
        <xdr:cNvPr id="695" name="直線コネクタ 694"/>
        <xdr:cNvCxnSpPr/>
      </xdr:nvCxnSpPr>
      <xdr:spPr>
        <a:xfrm>
          <a:off x="12814300" y="16591547"/>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51772</xdr:rowOff>
    </xdr:from>
    <xdr:to>
      <xdr:col>85</xdr:col>
      <xdr:colOff>177800</xdr:colOff>
      <xdr:row>97</xdr:row>
      <xdr:rowOff>153372</xdr:rowOff>
    </xdr:to>
    <xdr:sp macro="" textlink="">
      <xdr:nvSpPr>
        <xdr:cNvPr id="705" name="楕円 704"/>
        <xdr:cNvSpPr/>
      </xdr:nvSpPr>
      <xdr:spPr>
        <a:xfrm>
          <a:off x="16268700" y="16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138149</xdr:rowOff>
    </xdr:from>
    <xdr:ext cx="534377" cy="259045"/>
    <xdr:sp macro="" textlink="">
      <xdr:nvSpPr>
        <xdr:cNvPr id="706" name="公債費該当値テキスト"/>
        <xdr:cNvSpPr txBox="1"/>
      </xdr:nvSpPr>
      <xdr:spPr>
        <a:xfrm>
          <a:off x="16370300" y="165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126981</xdr:rowOff>
    </xdr:from>
    <xdr:to>
      <xdr:col>81</xdr:col>
      <xdr:colOff>101600</xdr:colOff>
      <xdr:row>97</xdr:row>
      <xdr:rowOff>57131</xdr:rowOff>
    </xdr:to>
    <xdr:sp macro="" textlink="">
      <xdr:nvSpPr>
        <xdr:cNvPr id="707" name="楕円 706"/>
        <xdr:cNvSpPr/>
      </xdr:nvSpPr>
      <xdr:spPr>
        <a:xfrm>
          <a:off x="15430500" y="165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48258</xdr:rowOff>
    </xdr:from>
    <xdr:ext cx="534377" cy="259045"/>
    <xdr:sp macro="" textlink="">
      <xdr:nvSpPr>
        <xdr:cNvPr id="708" name="テキスト ボックス 707"/>
        <xdr:cNvSpPr txBox="1"/>
      </xdr:nvSpPr>
      <xdr:spPr>
        <a:xfrm>
          <a:off x="15214111" y="166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87433</xdr:rowOff>
    </xdr:from>
    <xdr:to>
      <xdr:col>76</xdr:col>
      <xdr:colOff>165100</xdr:colOff>
      <xdr:row>97</xdr:row>
      <xdr:rowOff>17583</xdr:rowOff>
    </xdr:to>
    <xdr:sp macro="" textlink="">
      <xdr:nvSpPr>
        <xdr:cNvPr id="709" name="楕円 708"/>
        <xdr:cNvSpPr/>
      </xdr:nvSpPr>
      <xdr:spPr>
        <a:xfrm>
          <a:off x="14541500" y="165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8710</xdr:rowOff>
    </xdr:from>
    <xdr:ext cx="534377" cy="259045"/>
    <xdr:sp macro="" textlink="">
      <xdr:nvSpPr>
        <xdr:cNvPr id="710" name="テキスト ボックス 709"/>
        <xdr:cNvSpPr txBox="1"/>
      </xdr:nvSpPr>
      <xdr:spPr>
        <a:xfrm>
          <a:off x="14325111" y="166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89681</xdr:rowOff>
    </xdr:from>
    <xdr:to>
      <xdr:col>72</xdr:col>
      <xdr:colOff>38100</xdr:colOff>
      <xdr:row>97</xdr:row>
      <xdr:rowOff>19831</xdr:rowOff>
    </xdr:to>
    <xdr:sp macro="" textlink="">
      <xdr:nvSpPr>
        <xdr:cNvPr id="711" name="楕円 710"/>
        <xdr:cNvSpPr/>
      </xdr:nvSpPr>
      <xdr:spPr>
        <a:xfrm>
          <a:off x="13652500" y="165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10958</xdr:rowOff>
    </xdr:from>
    <xdr:ext cx="534377" cy="259045"/>
    <xdr:sp macro="" textlink="">
      <xdr:nvSpPr>
        <xdr:cNvPr id="712" name="テキスト ボックス 711"/>
        <xdr:cNvSpPr txBox="1"/>
      </xdr:nvSpPr>
      <xdr:spPr>
        <a:xfrm>
          <a:off x="13436111" y="1664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81547</xdr:rowOff>
    </xdr:from>
    <xdr:to>
      <xdr:col>67</xdr:col>
      <xdr:colOff>101600</xdr:colOff>
      <xdr:row>97</xdr:row>
      <xdr:rowOff>11697</xdr:rowOff>
    </xdr:to>
    <xdr:sp macro="" textlink="">
      <xdr:nvSpPr>
        <xdr:cNvPr id="713" name="楕円 712"/>
        <xdr:cNvSpPr/>
      </xdr:nvSpPr>
      <xdr:spPr>
        <a:xfrm>
          <a:off x="12763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2824</xdr:rowOff>
    </xdr:from>
    <xdr:ext cx="534377" cy="259045"/>
    <xdr:sp macro="" textlink="">
      <xdr:nvSpPr>
        <xdr:cNvPr id="714" name="テキスト ボックス 713"/>
        <xdr:cNvSpPr txBox="1"/>
      </xdr:nvSpPr>
      <xdr:spPr>
        <a:xfrm>
          <a:off x="12547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一人当たりのコストが多いものを順にあげると、民生費、総務費、教育費の順となる。</a:t>
          </a:r>
        </a:p>
        <a:p>
          <a:r>
            <a:rPr kumimoji="1" lang="ja-JP" altLang="en-US" sz="1300">
              <a:latin typeface="ＭＳ Ｐゴシック" panose="020B0600070205080204" pitchFamily="50" charset="-128"/>
              <a:ea typeface="ＭＳ Ｐゴシック" panose="020B0600070205080204" pitchFamily="50" charset="-128"/>
            </a:rPr>
            <a:t>　コストの約４割を占める民生費は、社会福祉法人施設費補助金やひとり親世帯臨時特別給付金給付事業費補助金、子育て世帯への臨時特別給付金給付事業費補助金、施設型給付費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保育・私立保育所分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などの増額により前年度</a:t>
          </a:r>
          <a:r>
            <a:rPr kumimoji="1" lang="en-US" altLang="ja-JP" sz="1300">
              <a:latin typeface="ＭＳ Ｐゴシック" panose="020B0600070205080204" pitchFamily="50" charset="-128"/>
              <a:ea typeface="ＭＳ Ｐゴシック" panose="020B0600070205080204" pitchFamily="50" charset="-128"/>
            </a:rPr>
            <a:t>6,286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総務費は、特別定額給付金給付事業費補助金や市民生活支援給付金給付事業費補助金などの増額により前年度比</a:t>
          </a:r>
          <a:r>
            <a:rPr kumimoji="1" lang="en-US" altLang="ja-JP" sz="1300">
              <a:latin typeface="ＭＳ Ｐゴシック" panose="020B0600070205080204" pitchFamily="50" charset="-128"/>
              <a:ea typeface="ＭＳ Ｐゴシック" panose="020B0600070205080204" pitchFamily="50" charset="-128"/>
            </a:rPr>
            <a:t>108,702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233.0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教育費は、若葉台小学校新校舎建設工事や第七小学校大規模改修工事などの増額により前年度比</a:t>
          </a:r>
          <a:r>
            <a:rPr kumimoji="1" lang="en-US" altLang="ja-JP" sz="1300">
              <a:latin typeface="ＭＳ Ｐゴシック" panose="020B0600070205080204" pitchFamily="50" charset="-128"/>
              <a:ea typeface="ＭＳ Ｐゴシック" panose="020B0600070205080204" pitchFamily="50" charset="-128"/>
            </a:rPr>
            <a:t>10,637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％の増となった。今後も学校施設の老朽化に対応していく必要があることから、引き続き高い水準での推移が見込まれる。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％を目標として積立を進め、平成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年度決算以降、目標の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％以上を確保している。</a:t>
          </a:r>
        </a:p>
        <a:p>
          <a:r>
            <a:rPr kumimoji="1" lang="ja-JP" altLang="en-US" sz="1400">
              <a:latin typeface="ＭＳ ゴシック" pitchFamily="49" charset="-128"/>
              <a:ea typeface="ＭＳ ゴシック" pitchFamily="49" charset="-128"/>
            </a:rPr>
            <a:t>　実質収支は前年度に引き続き黒字となり、単年度収支は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億２千万円、実質単年度収支は８億２千万円の黒字となった。</a:t>
          </a:r>
        </a:p>
        <a:p>
          <a:r>
            <a:rPr kumimoji="1" lang="ja-JP" altLang="en-US" sz="1400">
              <a:latin typeface="ＭＳ ゴシック" pitchFamily="49" charset="-128"/>
              <a:ea typeface="ＭＳ ゴシック" pitchFamily="49" charset="-128"/>
            </a:rPr>
            <a:t>　今後も引き続き、健全性の維持に向けた努力を続けていく。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事業会計の実質収支および資金不足（剰余）に増減があるが、全ての会計が黒字となった。国民健康保険事業、介護保険事業、後期高齢者医療事業、一般会計では実質収支、下水道事業では資金剰余額が増加したが、駐車場事業と競輪事業では実質収支が減少し、連結実質赤字比率の対象となる実質収支および資金不足（剰余）の合計は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特に一般会計では、歳入については、前年度に比べ、法人市民税や固定資産税の減収などにより地方税が約</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億円の減となったものの、国庫支出金と都支出金が、新型コロナウイルス感染症に関連する負担金・補助金の増等により、それぞれ</a:t>
          </a:r>
          <a:r>
            <a:rPr kumimoji="1" lang="en-US" altLang="ja-JP" sz="1200">
              <a:latin typeface="ＭＳ ゴシック" pitchFamily="49" charset="-128"/>
              <a:ea typeface="ＭＳ ゴシック" pitchFamily="49" charset="-128"/>
            </a:rPr>
            <a:t>214.9</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億円の増となったほか、地方債が</a:t>
          </a:r>
          <a:r>
            <a:rPr kumimoji="1" lang="en-US" altLang="ja-JP" sz="1200">
              <a:latin typeface="ＭＳ ゴシック" pitchFamily="49" charset="-128"/>
              <a:ea typeface="ＭＳ ゴシック" pitchFamily="49" charset="-128"/>
            </a:rPr>
            <a:t>11.4</a:t>
          </a:r>
          <a:r>
            <a:rPr kumimoji="1" lang="ja-JP" altLang="en-US" sz="1200">
              <a:latin typeface="ＭＳ ゴシック" pitchFamily="49" charset="-128"/>
              <a:ea typeface="ＭＳ ゴシック" pitchFamily="49" charset="-128"/>
            </a:rPr>
            <a:t>億円の増となったことなどにより、</a:t>
          </a:r>
          <a:r>
            <a:rPr kumimoji="1" lang="en-US" altLang="ja-JP" sz="1200">
              <a:latin typeface="ＭＳ ゴシック" pitchFamily="49" charset="-128"/>
              <a:ea typeface="ＭＳ ゴシック" pitchFamily="49" charset="-128"/>
            </a:rPr>
            <a:t>248.6</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30.8</a:t>
          </a:r>
          <a:r>
            <a:rPr kumimoji="1" lang="ja-JP" altLang="en-US" sz="1200">
              <a:latin typeface="ＭＳ ゴシック" pitchFamily="49" charset="-128"/>
              <a:ea typeface="ＭＳ ゴシック" pitchFamily="49" charset="-128"/>
            </a:rPr>
            <a:t>％増の</a:t>
          </a:r>
          <a:r>
            <a:rPr kumimoji="1" lang="en-US" altLang="ja-JP" sz="1200">
              <a:latin typeface="ＭＳ ゴシック" pitchFamily="49" charset="-128"/>
              <a:ea typeface="ＭＳ ゴシック" pitchFamily="49" charset="-128"/>
            </a:rPr>
            <a:t>1,055.3</a:t>
          </a:r>
          <a:r>
            <a:rPr kumimoji="1" lang="ja-JP" altLang="en-US" sz="1200">
              <a:latin typeface="ＭＳ ゴシック" pitchFamily="49" charset="-128"/>
              <a:ea typeface="ＭＳ ゴシック" pitchFamily="49" charset="-128"/>
            </a:rPr>
            <a:t>億円となった。一方、歳出については、公債費が約</a:t>
          </a:r>
          <a:r>
            <a:rPr kumimoji="1" lang="en-US" altLang="ja-JP" sz="1200">
              <a:latin typeface="ＭＳ ゴシック" pitchFamily="49" charset="-128"/>
              <a:ea typeface="ＭＳ ゴシック" pitchFamily="49" charset="-128"/>
            </a:rPr>
            <a:t>9.2</a:t>
          </a:r>
          <a:r>
            <a:rPr kumimoji="1" lang="ja-JP" altLang="en-US" sz="1200">
              <a:latin typeface="ＭＳ ゴシック" pitchFamily="49" charset="-128"/>
              <a:ea typeface="ＭＳ ゴシック" pitchFamily="49" charset="-128"/>
            </a:rPr>
            <a:t>億円の減となったものの、公営企業会計へ移行した下水道事業会計への負担金や特別定額給付金給付事業などの補助費等が約</a:t>
          </a:r>
          <a:r>
            <a:rPr kumimoji="1" lang="en-US" altLang="ja-JP" sz="1200">
              <a:latin typeface="ＭＳ ゴシック" pitchFamily="49" charset="-128"/>
              <a:ea typeface="ＭＳ ゴシック" pitchFamily="49" charset="-128"/>
            </a:rPr>
            <a:t>228.3</a:t>
          </a:r>
          <a:r>
            <a:rPr kumimoji="1" lang="ja-JP" altLang="en-US" sz="1200">
              <a:latin typeface="ＭＳ ゴシック" pitchFamily="49" charset="-128"/>
              <a:ea typeface="ＭＳ ゴシック" pitchFamily="49" charset="-128"/>
            </a:rPr>
            <a:t>億円の増となったことなどにより歳出全体で約</a:t>
          </a:r>
          <a:r>
            <a:rPr kumimoji="1" lang="en-US" altLang="ja-JP" sz="1200">
              <a:latin typeface="ＭＳ ゴシック" pitchFamily="49" charset="-128"/>
              <a:ea typeface="ＭＳ ゴシック" pitchFamily="49" charset="-128"/>
            </a:rPr>
            <a:t>233.3</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30.8</a:t>
          </a:r>
          <a:r>
            <a:rPr kumimoji="1" lang="ja-JP" altLang="en-US" sz="1200">
              <a:latin typeface="ＭＳ ゴシック" pitchFamily="49" charset="-128"/>
              <a:ea typeface="ＭＳ ゴシック" pitchFamily="49" charset="-128"/>
            </a:rPr>
            <a:t>％増となった。また、翌年度へ繰り越すべき財源については、前年度ではなかった中小事業者応援事業約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億円、第三小学校屋上防水及び外壁改修約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億円などの大型の繰越事業費があったほか、複数の事業で新型コロナウイルスの影響による業務の遅れが生じたこと等から、約</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71.8</a:t>
          </a:r>
          <a:r>
            <a:rPr kumimoji="1" lang="ja-JP" altLang="en-US" sz="1200">
              <a:latin typeface="ＭＳ ゴシック" pitchFamily="49" charset="-128"/>
              <a:ea typeface="ＭＳ ゴシック" pitchFamily="49" charset="-128"/>
            </a:rPr>
            <a:t>％増となった。以上の理由から、実質収支額は約</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億円増加した。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105528468</v>
      </c>
      <c r="BO4" s="426"/>
      <c r="BP4" s="426"/>
      <c r="BQ4" s="426"/>
      <c r="BR4" s="426"/>
      <c r="BS4" s="426"/>
      <c r="BT4" s="426"/>
      <c r="BU4" s="427"/>
      <c r="BV4" s="425">
        <v>80667857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12.7</v>
      </c>
      <c r="CU4" s="610"/>
      <c r="CV4" s="610"/>
      <c r="CW4" s="610"/>
      <c r="CX4" s="610"/>
      <c r="CY4" s="610"/>
      <c r="CZ4" s="610"/>
      <c r="DA4" s="611"/>
      <c r="DB4" s="609">
        <v>10.5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98966907</v>
      </c>
      <c r="BO5" s="431"/>
      <c r="BP5" s="431"/>
      <c r="BQ5" s="431"/>
      <c r="BR5" s="431"/>
      <c r="BS5" s="431"/>
      <c r="BT5" s="431"/>
      <c r="BU5" s="432"/>
      <c r="BV5" s="430">
        <v>75637291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87.8</v>
      </c>
      <c r="CU5" s="401"/>
      <c r="CV5" s="401"/>
      <c r="CW5" s="401"/>
      <c r="CX5" s="401"/>
      <c r="CY5" s="401"/>
      <c r="CZ5" s="401"/>
      <c r="DA5" s="402"/>
      <c r="DB5" s="400">
        <v>91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6561561</v>
      </c>
      <c r="BO6" s="431"/>
      <c r="BP6" s="431"/>
      <c r="BQ6" s="431"/>
      <c r="BR6" s="431"/>
      <c r="BS6" s="431"/>
      <c r="BT6" s="431"/>
      <c r="BU6" s="432"/>
      <c r="BV6" s="430">
        <v>5030566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87.8</v>
      </c>
      <c r="CU6" s="584"/>
      <c r="CV6" s="584"/>
      <c r="CW6" s="584"/>
      <c r="CX6" s="584"/>
      <c r="CY6" s="584"/>
      <c r="CZ6" s="584"/>
      <c r="DA6" s="585"/>
      <c r="DB6" s="583">
        <v>91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1225385</v>
      </c>
      <c r="BO7" s="431"/>
      <c r="BP7" s="431"/>
      <c r="BQ7" s="431"/>
      <c r="BR7" s="431"/>
      <c r="BS7" s="431"/>
      <c r="BT7" s="431"/>
      <c r="BU7" s="432"/>
      <c r="BV7" s="430">
        <v>713332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41923685</v>
      </c>
      <c r="CU7" s="431"/>
      <c r="CV7" s="431"/>
      <c r="CW7" s="431"/>
      <c r="CX7" s="431"/>
      <c r="CY7" s="431"/>
      <c r="CZ7" s="431"/>
      <c r="DA7" s="432"/>
      <c r="DB7" s="430">
        <v>41166136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5336176</v>
      </c>
      <c r="BO8" s="431"/>
      <c r="BP8" s="431"/>
      <c r="BQ8" s="431"/>
      <c r="BR8" s="431"/>
      <c r="BS8" s="431"/>
      <c r="BT8" s="431"/>
      <c r="BU8" s="432"/>
      <c r="BV8" s="430">
        <v>4317234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1.17</v>
      </c>
      <c r="CU8" s="544"/>
      <c r="CV8" s="544"/>
      <c r="CW8" s="544"/>
      <c r="CX8" s="544"/>
      <c r="CY8" s="544"/>
      <c r="CZ8" s="544"/>
      <c r="DA8" s="545"/>
      <c r="DB8" s="543">
        <v>1.17</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183581</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1018942</v>
      </c>
      <c r="BO9" s="431"/>
      <c r="BP9" s="431"/>
      <c r="BQ9" s="431"/>
      <c r="BR9" s="431"/>
      <c r="BS9" s="431"/>
      <c r="BT9" s="431"/>
      <c r="BU9" s="432"/>
      <c r="BV9" s="430">
        <v>575575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5.0999999999999996</v>
      </c>
      <c r="CU9" s="401"/>
      <c r="CV9" s="401"/>
      <c r="CW9" s="401"/>
      <c r="CX9" s="401"/>
      <c r="CY9" s="401"/>
      <c r="CZ9" s="401"/>
      <c r="DA9" s="402"/>
      <c r="DB9" s="400">
        <v>7.1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176295</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802716</v>
      </c>
      <c r="BO10" s="431"/>
      <c r="BP10" s="431"/>
      <c r="BQ10" s="431"/>
      <c r="BR10" s="431"/>
      <c r="BS10" s="431"/>
      <c r="BT10" s="431"/>
      <c r="BU10" s="432"/>
      <c r="BV10" s="430">
        <v>3454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110</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184577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1000000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179927</v>
      </c>
      <c r="S13" s="534"/>
      <c r="T13" s="534"/>
      <c r="U13" s="534"/>
      <c r="V13" s="535"/>
      <c r="W13" s="521" t="s">
        <v>140</v>
      </c>
      <c r="X13" s="443"/>
      <c r="Y13" s="443"/>
      <c r="Z13" s="443"/>
      <c r="AA13" s="443"/>
      <c r="AB13" s="444"/>
      <c r="AC13" s="406">
        <v>673</v>
      </c>
      <c r="AD13" s="407"/>
      <c r="AE13" s="407"/>
      <c r="AF13" s="407"/>
      <c r="AG13" s="408"/>
      <c r="AH13" s="406">
        <v>672</v>
      </c>
      <c r="AI13" s="407"/>
      <c r="AJ13" s="407"/>
      <c r="AK13" s="407"/>
      <c r="AL13" s="409"/>
      <c r="AM13" s="499" t="s">
        <v>141</v>
      </c>
      <c r="AN13" s="404"/>
      <c r="AO13" s="404"/>
      <c r="AP13" s="404"/>
      <c r="AQ13" s="404"/>
      <c r="AR13" s="404"/>
      <c r="AS13" s="404"/>
      <c r="AT13" s="405"/>
      <c r="AU13" s="487" t="s">
        <v>102</v>
      </c>
      <c r="AV13" s="488"/>
      <c r="AW13" s="488"/>
      <c r="AX13" s="488"/>
      <c r="AY13" s="410" t="s">
        <v>142</v>
      </c>
      <c r="AZ13" s="411"/>
      <c r="BA13" s="411"/>
      <c r="BB13" s="411"/>
      <c r="BC13" s="411"/>
      <c r="BD13" s="411"/>
      <c r="BE13" s="411"/>
      <c r="BF13" s="411"/>
      <c r="BG13" s="411"/>
      <c r="BH13" s="411"/>
      <c r="BI13" s="411"/>
      <c r="BJ13" s="411"/>
      <c r="BK13" s="411"/>
      <c r="BL13" s="411"/>
      <c r="BM13" s="412"/>
      <c r="BN13" s="430">
        <v>821658</v>
      </c>
      <c r="BO13" s="431"/>
      <c r="BP13" s="431"/>
      <c r="BQ13" s="431"/>
      <c r="BR13" s="431"/>
      <c r="BS13" s="431"/>
      <c r="BT13" s="431"/>
      <c r="BU13" s="432"/>
      <c r="BV13" s="430">
        <v>579029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1.8</v>
      </c>
      <c r="CU13" s="401"/>
      <c r="CV13" s="401"/>
      <c r="CW13" s="401"/>
      <c r="CX13" s="401"/>
      <c r="CY13" s="401"/>
      <c r="CZ13" s="401"/>
      <c r="DA13" s="402"/>
      <c r="DB13" s="400">
        <v>2.4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184090</v>
      </c>
      <c r="S14" s="534"/>
      <c r="T14" s="534"/>
      <c r="U14" s="534"/>
      <c r="V14" s="535"/>
      <c r="W14" s="536"/>
      <c r="X14" s="446"/>
      <c r="Y14" s="446"/>
      <c r="Z14" s="446"/>
      <c r="AA14" s="446"/>
      <c r="AB14" s="447"/>
      <c r="AC14" s="526">
        <v>1</v>
      </c>
      <c r="AD14" s="527"/>
      <c r="AE14" s="527"/>
      <c r="AF14" s="527"/>
      <c r="AG14" s="528"/>
      <c r="AH14" s="526">
        <v>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179492</v>
      </c>
      <c r="S15" s="534"/>
      <c r="T15" s="534"/>
      <c r="U15" s="534"/>
      <c r="V15" s="535"/>
      <c r="W15" s="521" t="s">
        <v>146</v>
      </c>
      <c r="X15" s="443"/>
      <c r="Y15" s="443"/>
      <c r="Z15" s="443"/>
      <c r="AA15" s="443"/>
      <c r="AB15" s="444"/>
      <c r="AC15" s="406">
        <v>12981</v>
      </c>
      <c r="AD15" s="407"/>
      <c r="AE15" s="407"/>
      <c r="AF15" s="407"/>
      <c r="AG15" s="408"/>
      <c r="AH15" s="406">
        <v>13083</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32439403</v>
      </c>
      <c r="BO15" s="426"/>
      <c r="BP15" s="426"/>
      <c r="BQ15" s="426"/>
      <c r="BR15" s="426"/>
      <c r="BS15" s="426"/>
      <c r="BT15" s="426"/>
      <c r="BU15" s="427"/>
      <c r="BV15" s="425">
        <v>31668694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18.899999999999999</v>
      </c>
      <c r="AD16" s="527"/>
      <c r="AE16" s="527"/>
      <c r="AF16" s="527"/>
      <c r="AG16" s="528"/>
      <c r="AH16" s="526">
        <v>18.7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27595949</v>
      </c>
      <c r="BO16" s="431"/>
      <c r="BP16" s="431"/>
      <c r="BQ16" s="431"/>
      <c r="BR16" s="431"/>
      <c r="BS16" s="431"/>
      <c r="BT16" s="431"/>
      <c r="BU16" s="432"/>
      <c r="BV16" s="430">
        <v>27356118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55127</v>
      </c>
      <c r="AD17" s="407"/>
      <c r="AE17" s="407"/>
      <c r="AF17" s="407"/>
      <c r="AG17" s="408"/>
      <c r="AH17" s="406">
        <v>56040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41923685</v>
      </c>
      <c r="BO17" s="431"/>
      <c r="BP17" s="431"/>
      <c r="BQ17" s="431"/>
      <c r="BR17" s="431"/>
      <c r="BS17" s="431"/>
      <c r="BT17" s="431"/>
      <c r="BU17" s="432"/>
      <c r="BV17" s="430">
        <v>41166136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24.36</v>
      </c>
      <c r="M18" s="495"/>
      <c r="N18" s="495"/>
      <c r="O18" s="495"/>
      <c r="P18" s="495"/>
      <c r="Q18" s="495"/>
      <c r="R18" s="496"/>
      <c r="S18" s="496"/>
      <c r="T18" s="496"/>
      <c r="U18" s="496"/>
      <c r="V18" s="497"/>
      <c r="W18" s="511"/>
      <c r="X18" s="512"/>
      <c r="Y18" s="512"/>
      <c r="Z18" s="512"/>
      <c r="AA18" s="512"/>
      <c r="AB18" s="522"/>
      <c r="AC18" s="394">
        <v>80.099999999999994</v>
      </c>
      <c r="AD18" s="395"/>
      <c r="AE18" s="395"/>
      <c r="AF18" s="395"/>
      <c r="AG18" s="498"/>
      <c r="AH18" s="394">
        <v>80.3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37322605</v>
      </c>
      <c r="BO18" s="431"/>
      <c r="BP18" s="431"/>
      <c r="BQ18" s="431"/>
      <c r="BR18" s="431"/>
      <c r="BS18" s="431"/>
      <c r="BT18" s="431"/>
      <c r="BU18" s="432"/>
      <c r="BV18" s="430">
        <v>38776692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7536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53895866</v>
      </c>
      <c r="BO19" s="431"/>
      <c r="BP19" s="431"/>
      <c r="BQ19" s="431"/>
      <c r="BR19" s="431"/>
      <c r="BS19" s="431"/>
      <c r="BT19" s="431"/>
      <c r="BU19" s="432"/>
      <c r="BV19" s="430">
        <v>51078243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89727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24386232</v>
      </c>
      <c r="BO23" s="431"/>
      <c r="BP23" s="431"/>
      <c r="BQ23" s="431"/>
      <c r="BR23" s="431"/>
      <c r="BS23" s="431"/>
      <c r="BT23" s="431"/>
      <c r="BU23" s="432"/>
      <c r="BV23" s="430">
        <v>23523599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10410</v>
      </c>
      <c r="R24" s="407"/>
      <c r="S24" s="407"/>
      <c r="T24" s="407"/>
      <c r="U24" s="407"/>
      <c r="V24" s="408"/>
      <c r="W24" s="472"/>
      <c r="X24" s="463"/>
      <c r="Y24" s="464"/>
      <c r="Z24" s="403" t="s">
        <v>170</v>
      </c>
      <c r="AA24" s="404"/>
      <c r="AB24" s="404"/>
      <c r="AC24" s="404"/>
      <c r="AD24" s="404"/>
      <c r="AE24" s="404"/>
      <c r="AF24" s="404"/>
      <c r="AG24" s="405"/>
      <c r="AH24" s="406">
        <v>955</v>
      </c>
      <c r="AI24" s="407"/>
      <c r="AJ24" s="407"/>
      <c r="AK24" s="407"/>
      <c r="AL24" s="408"/>
      <c r="AM24" s="406">
        <v>3032125</v>
      </c>
      <c r="AN24" s="407"/>
      <c r="AO24" s="407"/>
      <c r="AP24" s="407"/>
      <c r="AQ24" s="407"/>
      <c r="AR24" s="408"/>
      <c r="AS24" s="406">
        <v>3175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8468014</v>
      </c>
      <c r="BO24" s="431"/>
      <c r="BP24" s="431"/>
      <c r="BQ24" s="431"/>
      <c r="BR24" s="431"/>
      <c r="BS24" s="431"/>
      <c r="BT24" s="431"/>
      <c r="BU24" s="432"/>
      <c r="BV24" s="430">
        <v>8590009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9010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175</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30311724</v>
      </c>
      <c r="BO25" s="426"/>
      <c r="BP25" s="426"/>
      <c r="BQ25" s="426"/>
      <c r="BR25" s="426"/>
      <c r="BS25" s="426"/>
      <c r="BT25" s="426"/>
      <c r="BU25" s="427"/>
      <c r="BV25" s="425">
        <v>34366439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7990</v>
      </c>
      <c r="R26" s="407"/>
      <c r="S26" s="407"/>
      <c r="T26" s="407"/>
      <c r="U26" s="407"/>
      <c r="V26" s="408"/>
      <c r="W26" s="472"/>
      <c r="X26" s="463"/>
      <c r="Y26" s="464"/>
      <c r="Z26" s="403" t="s">
        <v>178</v>
      </c>
      <c r="AA26" s="485"/>
      <c r="AB26" s="485"/>
      <c r="AC26" s="485"/>
      <c r="AD26" s="485"/>
      <c r="AE26" s="485"/>
      <c r="AF26" s="485"/>
      <c r="AG26" s="486"/>
      <c r="AH26" s="406">
        <v>81</v>
      </c>
      <c r="AI26" s="407"/>
      <c r="AJ26" s="407"/>
      <c r="AK26" s="407"/>
      <c r="AL26" s="408"/>
      <c r="AM26" s="406">
        <v>252315</v>
      </c>
      <c r="AN26" s="407"/>
      <c r="AO26" s="407"/>
      <c r="AP26" s="407"/>
      <c r="AQ26" s="407"/>
      <c r="AR26" s="408"/>
      <c r="AS26" s="406">
        <v>3115</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6620</v>
      </c>
      <c r="R27" s="407"/>
      <c r="S27" s="407"/>
      <c r="T27" s="407"/>
      <c r="U27" s="407"/>
      <c r="V27" s="408"/>
      <c r="W27" s="472"/>
      <c r="X27" s="463"/>
      <c r="Y27" s="464"/>
      <c r="Z27" s="403" t="s">
        <v>181</v>
      </c>
      <c r="AA27" s="404"/>
      <c r="AB27" s="404"/>
      <c r="AC27" s="404"/>
      <c r="AD27" s="404"/>
      <c r="AE27" s="404"/>
      <c r="AF27" s="404"/>
      <c r="AG27" s="405"/>
      <c r="AH27" s="406">
        <v>3</v>
      </c>
      <c r="AI27" s="407"/>
      <c r="AJ27" s="407"/>
      <c r="AK27" s="407"/>
      <c r="AL27" s="408"/>
      <c r="AM27" s="406">
        <v>13544</v>
      </c>
      <c r="AN27" s="407"/>
      <c r="AO27" s="407"/>
      <c r="AP27" s="407"/>
      <c r="AQ27" s="407"/>
      <c r="AR27" s="408"/>
      <c r="AS27" s="406">
        <v>4515</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5990</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174</v>
      </c>
      <c r="AN28" s="407"/>
      <c r="AO28" s="407"/>
      <c r="AP28" s="407"/>
      <c r="AQ28" s="407"/>
      <c r="AR28" s="408"/>
      <c r="AS28" s="406" t="s">
        <v>174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10351086</v>
      </c>
      <c r="BO28" s="426"/>
      <c r="BP28" s="426"/>
      <c r="BQ28" s="426"/>
      <c r="BR28" s="426"/>
      <c r="BS28" s="426"/>
      <c r="BT28" s="426"/>
      <c r="BU28" s="427"/>
      <c r="BV28" s="425">
        <v>10548370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26</v>
      </c>
      <c r="M29" s="407"/>
      <c r="N29" s="407"/>
      <c r="O29" s="407"/>
      <c r="P29" s="408"/>
      <c r="Q29" s="406">
        <v>5550</v>
      </c>
      <c r="R29" s="407"/>
      <c r="S29" s="407"/>
      <c r="T29" s="407"/>
      <c r="U29" s="407"/>
      <c r="V29" s="408"/>
      <c r="W29" s="473"/>
      <c r="X29" s="474"/>
      <c r="Y29" s="475"/>
      <c r="Z29" s="403" t="s">
        <v>187</v>
      </c>
      <c r="AA29" s="404"/>
      <c r="AB29" s="404"/>
      <c r="AC29" s="404"/>
      <c r="AD29" s="404"/>
      <c r="AE29" s="404"/>
      <c r="AF29" s="404"/>
      <c r="AG29" s="405"/>
      <c r="AH29" s="406">
        <v>958</v>
      </c>
      <c r="AI29" s="407"/>
      <c r="AJ29" s="407"/>
      <c r="AK29" s="407"/>
      <c r="AL29" s="408"/>
      <c r="AM29" s="406">
        <v>3045669</v>
      </c>
      <c r="AN29" s="407"/>
      <c r="AO29" s="407"/>
      <c r="AP29" s="407"/>
      <c r="AQ29" s="407"/>
      <c r="AR29" s="408"/>
      <c r="AS29" s="406">
        <v>3179</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174</v>
      </c>
      <c r="BO29" s="431"/>
      <c r="BP29" s="431"/>
      <c r="BQ29" s="431"/>
      <c r="BR29" s="431"/>
      <c r="BS29" s="431"/>
      <c r="BT29" s="431"/>
      <c r="BU29" s="432"/>
      <c r="BV29" s="430" t="s">
        <v>174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15940376</v>
      </c>
      <c r="BO30" s="434"/>
      <c r="BP30" s="434"/>
      <c r="BQ30" s="434"/>
      <c r="BR30" s="434"/>
      <c r="BS30" s="434"/>
      <c r="BT30" s="434"/>
      <c r="BU30" s="435"/>
      <c r="BV30" s="433">
        <v>15150139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下水道事業</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東京たま広域資源循環組合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立川市地域文化振興財団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立川都市センター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東京市町村総合事務組合（交通災害共済事業特別会計）</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立川市土地開発公社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駐車場事業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立川・昭島・国立聖苑組合</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多摩都市モノレール株式会社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競輪事業</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東京都後期高齢者医療広域連合（一般会計）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東京都後期高齢者医療広域連合
（後期高齢者医療特別会計）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C5LCMW/xLHy7rge8Zx7gqvAqnqT1uliVUS6K8N/wSsXGdpJ6XSyh16kDxAYTG1uSPl8BMePuM3yC1QV25Wx2A==" saltValue="NuLz6ZqcTGR+cvxXajZa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567</v>
      </c>
      <c r="D34" s="1212"/>
      <c r="E34" s="1213"/>
      <c r="F34" s="32">
        <v>8.43</v>
      </c>
      <c r="G34" s="33">
        <v>9.49</v>
      </c>
      <c r="H34" s="33">
        <v>9.18</v>
      </c>
      <c r="I34" s="33">
        <v>10.48</v>
      </c>
      <c r="J34" s="34">
        <v>12.72</v>
      </c>
      <c r="K34" s="22"/>
      <c r="L34" s="22"/>
      <c r="M34" s="22"/>
      <c r="N34" s="22"/>
      <c r="O34" s="22"/>
      <c r="P34" s="22"/>
    </row>
    <row r="35" spans="1:16" ht="39" customHeight="1" x14ac:dyDescent="0.15">
      <c r="A35" s="22"/>
      <c r="B35" s="35"/>
      <c r="C35" s="1206" t="s">
        <v>568</v>
      </c>
      <c r="D35" s="1207"/>
      <c r="E35" s="1208"/>
      <c r="F35" s="36">
        <v>0.02</v>
      </c>
      <c r="G35" s="37">
        <v>0.02</v>
      </c>
      <c r="H35" s="37">
        <v>0.19</v>
      </c>
      <c r="I35" s="37">
        <v>0.52</v>
      </c>
      <c r="J35" s="38">
        <v>1.92</v>
      </c>
      <c r="K35" s="22"/>
      <c r="L35" s="22"/>
      <c r="M35" s="22"/>
      <c r="N35" s="22"/>
      <c r="O35" s="22"/>
      <c r="P35" s="22"/>
    </row>
    <row r="36" spans="1:16" ht="39" customHeight="1" x14ac:dyDescent="0.15">
      <c r="A36" s="22"/>
      <c r="B36" s="35"/>
      <c r="C36" s="1206" t="s">
        <v>569</v>
      </c>
      <c r="D36" s="1207"/>
      <c r="E36" s="1208"/>
      <c r="F36" s="36">
        <v>1.02</v>
      </c>
      <c r="G36" s="37">
        <v>1.02</v>
      </c>
      <c r="H36" s="37">
        <v>0.51</v>
      </c>
      <c r="I36" s="37">
        <v>0.18</v>
      </c>
      <c r="J36" s="38">
        <v>0.81</v>
      </c>
      <c r="K36" s="22"/>
      <c r="L36" s="22"/>
      <c r="M36" s="22"/>
      <c r="N36" s="22"/>
      <c r="O36" s="22"/>
      <c r="P36" s="22"/>
    </row>
    <row r="37" spans="1:16" ht="39" customHeight="1" x14ac:dyDescent="0.15">
      <c r="A37" s="22"/>
      <c r="B37" s="35"/>
      <c r="C37" s="1206" t="s">
        <v>570</v>
      </c>
      <c r="D37" s="1207"/>
      <c r="E37" s="1208"/>
      <c r="F37" s="36">
        <v>0.4</v>
      </c>
      <c r="G37" s="37">
        <v>0.65</v>
      </c>
      <c r="H37" s="37">
        <v>0.33</v>
      </c>
      <c r="I37" s="37">
        <v>0.42</v>
      </c>
      <c r="J37" s="38">
        <v>0.65</v>
      </c>
      <c r="K37" s="22"/>
      <c r="L37" s="22"/>
      <c r="M37" s="22"/>
      <c r="N37" s="22"/>
      <c r="O37" s="22"/>
      <c r="P37" s="22"/>
    </row>
    <row r="38" spans="1:16" ht="39" customHeight="1" x14ac:dyDescent="0.15">
      <c r="A38" s="22"/>
      <c r="B38" s="35"/>
      <c r="C38" s="1206" t="s">
        <v>571</v>
      </c>
      <c r="D38" s="1207"/>
      <c r="E38" s="1208"/>
      <c r="F38" s="36">
        <v>0.28999999999999998</v>
      </c>
      <c r="G38" s="37">
        <v>0.28000000000000003</v>
      </c>
      <c r="H38" s="37">
        <v>0.25</v>
      </c>
      <c r="I38" s="37">
        <v>0.62</v>
      </c>
      <c r="J38" s="38">
        <v>0.48</v>
      </c>
      <c r="K38" s="22"/>
      <c r="L38" s="22"/>
      <c r="M38" s="22"/>
      <c r="N38" s="22"/>
      <c r="O38" s="22"/>
      <c r="P38" s="22"/>
    </row>
    <row r="39" spans="1:16" ht="39" customHeight="1" x14ac:dyDescent="0.15">
      <c r="A39" s="22"/>
      <c r="B39" s="35"/>
      <c r="C39" s="1206" t="s">
        <v>572</v>
      </c>
      <c r="D39" s="1207"/>
      <c r="E39" s="1208"/>
      <c r="F39" s="36">
        <v>0.01</v>
      </c>
      <c r="G39" s="37">
        <v>0.01</v>
      </c>
      <c r="H39" s="37">
        <v>0.03</v>
      </c>
      <c r="I39" s="37">
        <v>0.01</v>
      </c>
      <c r="J39" s="38">
        <v>0.05</v>
      </c>
      <c r="K39" s="22"/>
      <c r="L39" s="22"/>
      <c r="M39" s="22"/>
      <c r="N39" s="22"/>
      <c r="O39" s="22"/>
      <c r="P39" s="22"/>
    </row>
    <row r="40" spans="1:16" ht="39" customHeight="1" x14ac:dyDescent="0.15">
      <c r="A40" s="22"/>
      <c r="B40" s="35"/>
      <c r="C40" s="1206" t="s">
        <v>573</v>
      </c>
      <c r="D40" s="1207"/>
      <c r="E40" s="1208"/>
      <c r="F40" s="36">
        <v>0</v>
      </c>
      <c r="G40" s="37">
        <v>0</v>
      </c>
      <c r="H40" s="37">
        <v>0.01</v>
      </c>
      <c r="I40" s="37">
        <v>0.05</v>
      </c>
      <c r="J40" s="38">
        <v>0.03</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574</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575</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A/4ddW+VTs7PXLhkAKAAElpFBo5L/psXlsIZsH+Nq2L5VzgmTxqTm3sV9is+302G9oVWqMGCB3qw0/ngG8n3g==" saltValue="cZPKnmVwI9PrioRc8TWL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4098</v>
      </c>
      <c r="L45" s="60">
        <v>4031</v>
      </c>
      <c r="M45" s="60">
        <v>4067</v>
      </c>
      <c r="N45" s="60">
        <v>3682</v>
      </c>
      <c r="O45" s="61">
        <v>2759</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14</v>
      </c>
      <c r="F48" s="1216"/>
      <c r="G48" s="1216"/>
      <c r="H48" s="1216"/>
      <c r="I48" s="1216"/>
      <c r="J48" s="1217"/>
      <c r="K48" s="63">
        <v>1259</v>
      </c>
      <c r="L48" s="64">
        <v>1197</v>
      </c>
      <c r="M48" s="64">
        <v>1122</v>
      </c>
      <c r="N48" s="64">
        <v>1105</v>
      </c>
      <c r="O48" s="65">
        <v>1043</v>
      </c>
      <c r="P48" s="48"/>
      <c r="Q48" s="48"/>
      <c r="R48" s="48"/>
      <c r="S48" s="48"/>
      <c r="T48" s="48"/>
      <c r="U48" s="48"/>
    </row>
    <row r="49" spans="1:21" ht="30.75" customHeight="1" x14ac:dyDescent="0.15">
      <c r="A49" s="48"/>
      <c r="B49" s="1234"/>
      <c r="C49" s="1235"/>
      <c r="D49" s="62"/>
      <c r="E49" s="1216" t="s">
        <v>15</v>
      </c>
      <c r="F49" s="1216"/>
      <c r="G49" s="1216"/>
      <c r="H49" s="1216"/>
      <c r="I49" s="1216"/>
      <c r="J49" s="1217"/>
      <c r="K49" s="63">
        <v>125</v>
      </c>
      <c r="L49" s="64">
        <v>105</v>
      </c>
      <c r="M49" s="64">
        <v>91</v>
      </c>
      <c r="N49" s="64">
        <v>65</v>
      </c>
      <c r="O49" s="65">
        <v>27</v>
      </c>
      <c r="P49" s="48"/>
      <c r="Q49" s="48"/>
      <c r="R49" s="48"/>
      <c r="S49" s="48"/>
      <c r="T49" s="48"/>
      <c r="U49" s="48"/>
    </row>
    <row r="50" spans="1:21" ht="30.75" customHeight="1" x14ac:dyDescent="0.15">
      <c r="A50" s="48"/>
      <c r="B50" s="1234"/>
      <c r="C50" s="1235"/>
      <c r="D50" s="62"/>
      <c r="E50" s="1216" t="s">
        <v>16</v>
      </c>
      <c r="F50" s="1216"/>
      <c r="G50" s="1216"/>
      <c r="H50" s="1216"/>
      <c r="I50" s="1216"/>
      <c r="J50" s="1217"/>
      <c r="K50" s="63">
        <v>739</v>
      </c>
      <c r="L50" s="64">
        <v>395</v>
      </c>
      <c r="M50" s="64">
        <v>248</v>
      </c>
      <c r="N50" s="64">
        <v>214</v>
      </c>
      <c r="O50" s="65">
        <v>262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4833</v>
      </c>
      <c r="L52" s="64">
        <v>4739</v>
      </c>
      <c r="M52" s="64">
        <v>4592</v>
      </c>
      <c r="N52" s="64">
        <v>4204</v>
      </c>
      <c r="O52" s="65">
        <v>3770</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1388</v>
      </c>
      <c r="L53" s="69">
        <v>989</v>
      </c>
      <c r="M53" s="69">
        <v>936</v>
      </c>
      <c r="N53" s="69">
        <v>862</v>
      </c>
      <c r="O53" s="70">
        <v>321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DzDUu2y9lBjRNcK1CDD0JW2eXfRLBP+yfmVSv+u8NUOQEPujj6rQrXIzBD1rJGCG2FHe7v7ejTa6odwTlPOw==" saltValue="5gnUNN3esnX81RTQyLWw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52" t="s">
        <v>30</v>
      </c>
      <c r="C41" s="1253"/>
      <c r="D41" s="102"/>
      <c r="E41" s="1254" t="s">
        <v>31</v>
      </c>
      <c r="F41" s="1254"/>
      <c r="G41" s="1254"/>
      <c r="H41" s="1255"/>
      <c r="I41" s="103">
        <v>29276</v>
      </c>
      <c r="J41" s="104">
        <v>26473</v>
      </c>
      <c r="K41" s="104">
        <v>24708</v>
      </c>
      <c r="L41" s="104">
        <v>23524</v>
      </c>
      <c r="M41" s="105">
        <v>24386</v>
      </c>
    </row>
    <row r="42" spans="2:13" ht="27.75" customHeight="1" x14ac:dyDescent="0.15">
      <c r="B42" s="1242"/>
      <c r="C42" s="1243"/>
      <c r="D42" s="106"/>
      <c r="E42" s="1246" t="s">
        <v>32</v>
      </c>
      <c r="F42" s="1246"/>
      <c r="G42" s="1246"/>
      <c r="H42" s="1247"/>
      <c r="I42" s="107">
        <v>2130</v>
      </c>
      <c r="J42" s="108">
        <v>1747</v>
      </c>
      <c r="K42" s="108">
        <v>1806</v>
      </c>
      <c r="L42" s="108">
        <v>1576</v>
      </c>
      <c r="M42" s="109">
        <v>2177</v>
      </c>
    </row>
    <row r="43" spans="2:13" ht="27.75" customHeight="1" x14ac:dyDescent="0.15">
      <c r="B43" s="1242"/>
      <c r="C43" s="1243"/>
      <c r="D43" s="106"/>
      <c r="E43" s="1246" t="s">
        <v>33</v>
      </c>
      <c r="F43" s="1246"/>
      <c r="G43" s="1246"/>
      <c r="H43" s="1247"/>
      <c r="I43" s="107">
        <v>8657</v>
      </c>
      <c r="J43" s="108">
        <v>7940</v>
      </c>
      <c r="K43" s="108">
        <v>7426</v>
      </c>
      <c r="L43" s="108">
        <v>7751</v>
      </c>
      <c r="M43" s="109">
        <v>8316</v>
      </c>
    </row>
    <row r="44" spans="2:13" ht="27.75" customHeight="1" x14ac:dyDescent="0.15">
      <c r="B44" s="1242"/>
      <c r="C44" s="1243"/>
      <c r="D44" s="106"/>
      <c r="E44" s="1246" t="s">
        <v>34</v>
      </c>
      <c r="F44" s="1246"/>
      <c r="G44" s="1246"/>
      <c r="H44" s="1247"/>
      <c r="I44" s="107">
        <v>321</v>
      </c>
      <c r="J44" s="108">
        <v>213</v>
      </c>
      <c r="K44" s="108">
        <v>113</v>
      </c>
      <c r="L44" s="108">
        <v>42</v>
      </c>
      <c r="M44" s="109">
        <v>13</v>
      </c>
    </row>
    <row r="45" spans="2:13" ht="27.75" customHeight="1" x14ac:dyDescent="0.15">
      <c r="B45" s="1242"/>
      <c r="C45" s="1243"/>
      <c r="D45" s="106"/>
      <c r="E45" s="1246" t="s">
        <v>35</v>
      </c>
      <c r="F45" s="1246"/>
      <c r="G45" s="1246"/>
      <c r="H45" s="1247"/>
      <c r="I45" s="107">
        <v>8613</v>
      </c>
      <c r="J45" s="108">
        <v>8889</v>
      </c>
      <c r="K45" s="108">
        <v>8730</v>
      </c>
      <c r="L45" s="108">
        <v>8733</v>
      </c>
      <c r="M45" s="109">
        <v>8712</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23072</v>
      </c>
      <c r="J50" s="108">
        <v>26219</v>
      </c>
      <c r="K50" s="108">
        <v>29707</v>
      </c>
      <c r="L50" s="108">
        <v>32808</v>
      </c>
      <c r="M50" s="109">
        <v>34263</v>
      </c>
    </row>
    <row r="51" spans="2:13" ht="27.75" customHeight="1" x14ac:dyDescent="0.15">
      <c r="B51" s="1242"/>
      <c r="C51" s="1243"/>
      <c r="D51" s="106"/>
      <c r="E51" s="1246" t="s">
        <v>42</v>
      </c>
      <c r="F51" s="1246"/>
      <c r="G51" s="1246"/>
      <c r="H51" s="1247"/>
      <c r="I51" s="107">
        <v>12915</v>
      </c>
      <c r="J51" s="108">
        <v>11676</v>
      </c>
      <c r="K51" s="108">
        <v>10745</v>
      </c>
      <c r="L51" s="108">
        <v>10896</v>
      </c>
      <c r="M51" s="109">
        <v>12644</v>
      </c>
    </row>
    <row r="52" spans="2:13" ht="27.75" customHeight="1" x14ac:dyDescent="0.15">
      <c r="B52" s="1244"/>
      <c r="C52" s="1245"/>
      <c r="D52" s="106"/>
      <c r="E52" s="1246" t="s">
        <v>43</v>
      </c>
      <c r="F52" s="1246"/>
      <c r="G52" s="1246"/>
      <c r="H52" s="1247"/>
      <c r="I52" s="107">
        <v>21330</v>
      </c>
      <c r="J52" s="108">
        <v>18676</v>
      </c>
      <c r="K52" s="108">
        <v>16670</v>
      </c>
      <c r="L52" s="108">
        <v>15086</v>
      </c>
      <c r="M52" s="109">
        <v>14258</v>
      </c>
    </row>
    <row r="53" spans="2:13" ht="27.75" customHeight="1" thickBot="1" x14ac:dyDescent="0.2">
      <c r="B53" s="1248" t="s">
        <v>44</v>
      </c>
      <c r="C53" s="1249"/>
      <c r="D53" s="113"/>
      <c r="E53" s="1250" t="s">
        <v>45</v>
      </c>
      <c r="F53" s="1250"/>
      <c r="G53" s="1250"/>
      <c r="H53" s="1251"/>
      <c r="I53" s="114">
        <v>-8321</v>
      </c>
      <c r="J53" s="115">
        <v>-11308</v>
      </c>
      <c r="K53" s="115">
        <v>-14339</v>
      </c>
      <c r="L53" s="115">
        <v>-17165</v>
      </c>
      <c r="M53" s="116">
        <v>-17562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etNqDNaxFF2VnP4cJtFJAt7PjudThklSH6V9as4GE2w3cTko+4D9H4Fu0t61a0iNIt6yW9pffb4nqUnkBGpFw==" saltValue="vBmEYOq8KuRftCHuM8M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10545</v>
      </c>
      <c r="G55" s="128">
        <v>10548</v>
      </c>
      <c r="H55" s="129">
        <v>10351</v>
      </c>
    </row>
    <row r="56" spans="2:8" ht="52.5" customHeight="1" x14ac:dyDescent="0.15">
      <c r="B56" s="130"/>
      <c r="C56" s="1269" t="s">
        <v>49</v>
      </c>
      <c r="D56" s="1269"/>
      <c r="E56" s="1270"/>
      <c r="F56" s="131" t="s">
        <v>520</v>
      </c>
      <c r="G56" s="131" t="s">
        <v>520</v>
      </c>
      <c r="H56" s="132" t="s">
        <v>520</v>
      </c>
    </row>
    <row r="57" spans="2:8" ht="53.25" customHeight="1" x14ac:dyDescent="0.15">
      <c r="B57" s="130"/>
      <c r="C57" s="1271" t="s">
        <v>50</v>
      </c>
      <c r="D57" s="1271"/>
      <c r="E57" s="1272"/>
      <c r="F57" s="133">
        <v>12933</v>
      </c>
      <c r="G57" s="133">
        <v>15150</v>
      </c>
      <c r="H57" s="134">
        <v>15940</v>
      </c>
    </row>
    <row r="58" spans="2:8" ht="45.75" customHeight="1" x14ac:dyDescent="0.15">
      <c r="B58" s="135"/>
      <c r="C58" s="1259" t="s">
        <v>602</v>
      </c>
      <c r="D58" s="1260"/>
      <c r="E58" s="1261"/>
      <c r="F58" s="136">
        <v>11199</v>
      </c>
      <c r="G58" s="136">
        <v>13314</v>
      </c>
      <c r="H58" s="137">
        <v>13751</v>
      </c>
    </row>
    <row r="59" spans="2:8" ht="45.75" customHeight="1" x14ac:dyDescent="0.15">
      <c r="B59" s="135"/>
      <c r="C59" s="1259" t="s">
        <v>603</v>
      </c>
      <c r="D59" s="1260"/>
      <c r="E59" s="1261"/>
      <c r="F59" s="136">
        <v>1104</v>
      </c>
      <c r="G59" s="136">
        <v>1204</v>
      </c>
      <c r="H59" s="137">
        <v>1104</v>
      </c>
    </row>
    <row r="60" spans="2:8" ht="45.75" customHeight="1" x14ac:dyDescent="0.15">
      <c r="B60" s="135"/>
      <c r="C60" s="1259" t="s">
        <v>606</v>
      </c>
      <c r="D60" s="1260"/>
      <c r="E60" s="1261"/>
      <c r="F60" s="136" t="s">
        <v>520</v>
      </c>
      <c r="G60" s="136" t="s">
        <v>520</v>
      </c>
      <c r="H60" s="137">
        <v>424</v>
      </c>
    </row>
    <row r="61" spans="2:8" ht="45.75" customHeight="1" x14ac:dyDescent="0.15">
      <c r="B61" s="135"/>
      <c r="C61" s="1259" t="s">
        <v>604</v>
      </c>
      <c r="D61" s="1260"/>
      <c r="E61" s="1261"/>
      <c r="F61" s="136">
        <v>394</v>
      </c>
      <c r="G61" s="136">
        <v>394</v>
      </c>
      <c r="H61" s="137">
        <v>394</v>
      </c>
    </row>
    <row r="62" spans="2:8" ht="45.75" customHeight="1" thickBot="1" x14ac:dyDescent="0.2">
      <c r="B62" s="138"/>
      <c r="C62" s="1262" t="s">
        <v>605</v>
      </c>
      <c r="D62" s="1263"/>
      <c r="E62" s="1264"/>
      <c r="F62" s="139">
        <v>223</v>
      </c>
      <c r="G62" s="139">
        <v>228</v>
      </c>
      <c r="H62" s="140">
        <v>224</v>
      </c>
    </row>
    <row r="63" spans="2:8" ht="52.5" customHeight="1" thickBot="1" x14ac:dyDescent="0.2">
      <c r="B63" s="141"/>
      <c r="C63" s="1265" t="s">
        <v>51</v>
      </c>
      <c r="D63" s="1265"/>
      <c r="E63" s="1266"/>
      <c r="F63" s="142">
        <v>23478</v>
      </c>
      <c r="G63" s="142">
        <v>25699</v>
      </c>
      <c r="H63" s="143">
        <v>26291</v>
      </c>
    </row>
    <row r="64" spans="2:8" ht="15" customHeight="1" x14ac:dyDescent="0.15"/>
  </sheetData>
  <sheetProtection algorithmName="SHA-512" hashValue="tXchLPw+c5N3sKn/tt7OW2tKtPWATQAvTJ3g0wh5mZl05bGsbW6qhYZoR7JDMPdr+2iLSC+8JppjYi1CNPeKVg==" saltValue="iJbSZHnySYviDsPa9gMl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45309</v>
      </c>
      <c r="E3" s="162"/>
      <c r="F3" s="163">
        <v>39893</v>
      </c>
      <c r="G3" s="164"/>
      <c r="H3" s="165"/>
    </row>
    <row r="4" spans="1:8" x14ac:dyDescent="0.15">
      <c r="A4" s="166"/>
      <c r="B4" s="167"/>
      <c r="C4" s="168"/>
      <c r="D4" s="169">
        <v>32673</v>
      </c>
      <c r="E4" s="170"/>
      <c r="F4" s="171">
        <v>26170</v>
      </c>
      <c r="G4" s="172"/>
      <c r="H4" s="173"/>
    </row>
    <row r="5" spans="1:8" x14ac:dyDescent="0.15">
      <c r="A5" s="154" t="s">
        <v>553</v>
      </c>
      <c r="B5" s="159"/>
      <c r="C5" s="160"/>
      <c r="D5" s="161">
        <v>26424</v>
      </c>
      <c r="E5" s="162"/>
      <c r="F5" s="163">
        <v>41080</v>
      </c>
      <c r="G5" s="164"/>
      <c r="H5" s="165"/>
    </row>
    <row r="6" spans="1:8" x14ac:dyDescent="0.15">
      <c r="A6" s="166"/>
      <c r="B6" s="167"/>
      <c r="C6" s="168"/>
      <c r="D6" s="169">
        <v>20616</v>
      </c>
      <c r="E6" s="170"/>
      <c r="F6" s="171">
        <v>27265</v>
      </c>
      <c r="G6" s="172"/>
      <c r="H6" s="173"/>
    </row>
    <row r="7" spans="1:8" x14ac:dyDescent="0.15">
      <c r="A7" s="154" t="s">
        <v>554</v>
      </c>
      <c r="B7" s="159"/>
      <c r="C7" s="160"/>
      <c r="D7" s="161">
        <v>31364</v>
      </c>
      <c r="E7" s="162"/>
      <c r="F7" s="163">
        <v>33173</v>
      </c>
      <c r="G7" s="164"/>
      <c r="H7" s="165"/>
    </row>
    <row r="8" spans="1:8" x14ac:dyDescent="0.15">
      <c r="A8" s="166"/>
      <c r="B8" s="167"/>
      <c r="C8" s="168"/>
      <c r="D8" s="169">
        <v>26579</v>
      </c>
      <c r="E8" s="170"/>
      <c r="F8" s="171">
        <v>20353</v>
      </c>
      <c r="G8" s="172"/>
      <c r="H8" s="173"/>
    </row>
    <row r="9" spans="1:8" x14ac:dyDescent="0.15">
      <c r="A9" s="154" t="s">
        <v>555</v>
      </c>
      <c r="B9" s="159"/>
      <c r="C9" s="160"/>
      <c r="D9" s="161">
        <v>34668</v>
      </c>
      <c r="E9" s="162"/>
      <c r="F9" s="163">
        <v>37644</v>
      </c>
      <c r="G9" s="164"/>
      <c r="H9" s="165"/>
    </row>
    <row r="10" spans="1:8" x14ac:dyDescent="0.15">
      <c r="A10" s="166"/>
      <c r="B10" s="167"/>
      <c r="C10" s="168"/>
      <c r="D10" s="169">
        <v>28110</v>
      </c>
      <c r="E10" s="170"/>
      <c r="F10" s="171">
        <v>24939</v>
      </c>
      <c r="G10" s="172"/>
      <c r="H10" s="173"/>
    </row>
    <row r="11" spans="1:8" x14ac:dyDescent="0.15">
      <c r="A11" s="154" t="s">
        <v>556</v>
      </c>
      <c r="B11" s="159"/>
      <c r="C11" s="160"/>
      <c r="D11" s="161">
        <v>46126</v>
      </c>
      <c r="E11" s="162"/>
      <c r="F11" s="163">
        <v>39221</v>
      </c>
      <c r="G11" s="164"/>
      <c r="H11" s="165"/>
    </row>
    <row r="12" spans="1:8" x14ac:dyDescent="0.15">
      <c r="A12" s="166"/>
      <c r="B12" s="167"/>
      <c r="C12" s="174"/>
      <c r="D12" s="169">
        <v>34796</v>
      </c>
      <c r="E12" s="170"/>
      <c r="F12" s="171">
        <v>24821</v>
      </c>
      <c r="G12" s="172"/>
      <c r="H12" s="173"/>
    </row>
    <row r="13" spans="1:8" x14ac:dyDescent="0.15">
      <c r="A13" s="154"/>
      <c r="B13" s="159"/>
      <c r="C13" s="175"/>
      <c r="D13" s="176">
        <v>36778</v>
      </c>
      <c r="E13" s="177"/>
      <c r="F13" s="178">
        <v>38202</v>
      </c>
      <c r="G13" s="179"/>
      <c r="H13" s="165"/>
    </row>
    <row r="14" spans="1:8" x14ac:dyDescent="0.15">
      <c r="A14" s="166"/>
      <c r="B14" s="167"/>
      <c r="C14" s="168"/>
      <c r="D14" s="169">
        <v>28555</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8.44</v>
      </c>
      <c r="C19" s="180">
        <f>ROUND(VALUE(SUBSTITUTE(実質収支比率等に係る経年分析!G$48,"▲","-")),2)</f>
        <v>9.5</v>
      </c>
      <c r="D19" s="180">
        <f>ROUND(VALUE(SUBSTITUTE(実質収支比率等に係る経年分析!H$48,"▲","-")),2)</f>
        <v>9.19</v>
      </c>
      <c r="E19" s="180">
        <f>ROUND(VALUE(SUBSTITUTE(実質収支比率等に係る経年分析!I$48,"▲","-")),2)</f>
        <v>10.49</v>
      </c>
      <c r="F19" s="180">
        <f>ROUND(VALUE(SUBSTITUTE(実質収支比率等に係る経年分析!J$48,"▲","-")),2)</f>
        <v>12.73</v>
      </c>
    </row>
    <row r="20" spans="1:11" x14ac:dyDescent="0.15">
      <c r="A20" s="180" t="s">
        <v>55</v>
      </c>
      <c r="B20" s="180">
        <f>ROUND(VALUE(SUBSTITUTE(実質収支比率等に係る経年分析!F$47,"▲","-")),2)</f>
        <v>19.71</v>
      </c>
      <c r="C20" s="180">
        <f>ROUND(VALUE(SUBSTITUTE(実質収支比率等に係る経年分析!G$47,"▲","-")),2)</f>
        <v>19.739999999999998</v>
      </c>
      <c r="D20" s="180">
        <f>ROUND(VALUE(SUBSTITUTE(実質収支比率等に係る経年分析!H$47,"▲","-")),2)</f>
        <v>25.9</v>
      </c>
      <c r="E20" s="180">
        <f>ROUND(VALUE(SUBSTITUTE(実質収支比率等に係る経年分析!I$47,"▲","-")),2)</f>
        <v>25.62</v>
      </c>
      <c r="F20" s="180">
        <f>ROUND(VALUE(SUBSTITUTE(実質収支比率等に係る経年分析!J$47,"▲","-")),2)</f>
        <v>24.69</v>
      </c>
    </row>
    <row r="21" spans="1:11" x14ac:dyDescent="0.15">
      <c r="A21" s="180" t="s">
        <v>56</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1.1399999999999999</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1.41</v>
      </c>
      <c r="F21" s="180">
        <f>IF(ISNUMBER(VALUE(SUBSTITUTE(実質収支比率等に係る経年分析!J$49,"▲","-"))),ROUND(VALUE(SUBSTITUTE(実質収支比率等に係る経年分析!J$49,"▲","-")),2),NA())</f>
        <v>1.96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競輪事業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4833</v>
      </c>
      <c r="E42" s="182"/>
      <c r="F42" s="182"/>
      <c r="G42" s="182">
        <f>'実質公債費比率（分子）の構造'!L$52</f>
        <v>4739</v>
      </c>
      <c r="H42" s="182"/>
      <c r="I42" s="182"/>
      <c r="J42" s="182">
        <f>'実質公債費比率（分子）の構造'!M$52</f>
        <v>4592</v>
      </c>
      <c r="K42" s="182"/>
      <c r="L42" s="182"/>
      <c r="M42" s="182">
        <f>'実質公債費比率（分子）の構造'!N$52</f>
        <v>4204</v>
      </c>
      <c r="N42" s="182"/>
      <c r="O42" s="182"/>
      <c r="P42" s="182">
        <f>'実質公債費比率（分子）の構造'!O$52</f>
        <v>3770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739</v>
      </c>
      <c r="C44" s="182"/>
      <c r="D44" s="182"/>
      <c r="E44" s="182">
        <f>'実質公債費比率（分子）の構造'!L$50</f>
        <v>395</v>
      </c>
      <c r="F44" s="182"/>
      <c r="G44" s="182"/>
      <c r="H44" s="182">
        <f>'実質公債費比率（分子）の構造'!M$50</f>
        <v>248</v>
      </c>
      <c r="I44" s="182"/>
      <c r="J44" s="182"/>
      <c r="K44" s="182">
        <f>'実質公債費比率（分子）の構造'!N$50</f>
        <v>214</v>
      </c>
      <c r="L44" s="182"/>
      <c r="M44" s="182"/>
      <c r="N44" s="182">
        <f>'実質公債費比率（分子）の構造'!O$50</f>
        <v>262</v>
      </c>
      <c r="O44" s="182"/>
      <c r="P44" s="182"/>
    </row>
    <row r="45" spans="1:16" x14ac:dyDescent="0.15">
      <c r="A45" s="182" t="s">
        <v>66</v>
      </c>
      <c r="B45" s="182">
        <f>'実質公債費比率（分子）の構造'!K$49</f>
        <v>125</v>
      </c>
      <c r="C45" s="182"/>
      <c r="D45" s="182"/>
      <c r="E45" s="182">
        <f>'実質公債費比率（分子）の構造'!L$49</f>
        <v>105</v>
      </c>
      <c r="F45" s="182"/>
      <c r="G45" s="182"/>
      <c r="H45" s="182">
        <f>'実質公債費比率（分子）の構造'!M$49</f>
        <v>91</v>
      </c>
      <c r="I45" s="182"/>
      <c r="J45" s="182"/>
      <c r="K45" s="182">
        <f>'実質公債費比率（分子）の構造'!N$49</f>
        <v>65</v>
      </c>
      <c r="L45" s="182"/>
      <c r="M45" s="182"/>
      <c r="N45" s="182">
        <f>'実質公債費比率（分子）の構造'!O$49</f>
        <v>27</v>
      </c>
      <c r="O45" s="182"/>
      <c r="P45" s="182"/>
    </row>
    <row r="46" spans="1:16" x14ac:dyDescent="0.15">
      <c r="A46" s="182" t="s">
        <v>67</v>
      </c>
      <c r="B46" s="182">
        <f>'実質公債費比率（分子）の構造'!K$48</f>
        <v>1259</v>
      </c>
      <c r="C46" s="182"/>
      <c r="D46" s="182"/>
      <c r="E46" s="182">
        <f>'実質公債費比率（分子）の構造'!L$48</f>
        <v>1197</v>
      </c>
      <c r="F46" s="182"/>
      <c r="G46" s="182"/>
      <c r="H46" s="182">
        <f>'実質公債費比率（分子）の構造'!M$48</f>
        <v>1122</v>
      </c>
      <c r="I46" s="182"/>
      <c r="J46" s="182"/>
      <c r="K46" s="182">
        <f>'実質公債費比率（分子）の構造'!N$48</f>
        <v>1105</v>
      </c>
      <c r="L46" s="182"/>
      <c r="M46" s="182"/>
      <c r="N46" s="182">
        <f>'実質公債費比率（分子）の構造'!O$48</f>
        <v>1043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4098</v>
      </c>
      <c r="C49" s="182"/>
      <c r="D49" s="182"/>
      <c r="E49" s="182">
        <f>'実質公債費比率（分子）の構造'!L$45</f>
        <v>4031</v>
      </c>
      <c r="F49" s="182"/>
      <c r="G49" s="182"/>
      <c r="H49" s="182">
        <f>'実質公債費比率（分子）の構造'!M$45</f>
        <v>4067</v>
      </c>
      <c r="I49" s="182"/>
      <c r="J49" s="182"/>
      <c r="K49" s="182">
        <f>'実質公債費比率（分子）の構造'!N$45</f>
        <v>3682</v>
      </c>
      <c r="L49" s="182"/>
      <c r="M49" s="182"/>
      <c r="N49" s="182">
        <f>'実質公債費比率（分子）の構造'!O$45</f>
        <v>2759</v>
      </c>
      <c r="O49" s="182"/>
      <c r="P49" s="182"/>
    </row>
    <row r="50" spans="1:16" x14ac:dyDescent="0.15">
      <c r="A50" s="182" t="s">
        <v>71</v>
      </c>
      <c r="B50" s="182" t="e">
        <f>NA()</f>
        <v>#N/A</v>
      </c>
      <c r="C50" s="182">
        <f>IF(ISNUMBER('実質公債費比率（分子）の構造'!K$53),'実質公債費比率（分子）の構造'!K$53,NA())</f>
        <v>1388</v>
      </c>
      <c r="D50" s="182" t="e">
        <f>NA()</f>
        <v>#N/A</v>
      </c>
      <c r="E50" s="182" t="e">
        <f>NA()</f>
        <v>#N/A</v>
      </c>
      <c r="F50" s="182">
        <f>IF(ISNUMBER('実質公債費比率（分子）の構造'!L$53),'実質公債費比率（分子）の構造'!L$53,NA())</f>
        <v>989</v>
      </c>
      <c r="G50" s="182" t="e">
        <f>NA()</f>
        <v>#N/A</v>
      </c>
      <c r="H50" s="182" t="e">
        <f>NA()</f>
        <v>#N/A</v>
      </c>
      <c r="I50" s="182">
        <f>IF(ISNUMBER('実質公債費比率（分子）の構造'!M$53),'実質公債費比率（分子）の構造'!M$53,NA())</f>
        <v>936</v>
      </c>
      <c r="J50" s="182" t="e">
        <f>NA()</f>
        <v>#N/A</v>
      </c>
      <c r="K50" s="182" t="e">
        <f>NA()</f>
        <v>#N/A</v>
      </c>
      <c r="L50" s="182">
        <f>IF(ISNUMBER('実質公債費比率（分子）の構造'!N$53),'実質公債費比率（分子）の構造'!N$53,NA())</f>
        <v>862</v>
      </c>
      <c r="M50" s="182" t="e">
        <f>NA()</f>
        <v>#N/A</v>
      </c>
      <c r="N50" s="182" t="e">
        <f>NA()</f>
        <v>#N/A</v>
      </c>
      <c r="O50" s="182">
        <f>IF(ISNUMBER('実質公債費比率（分子）の構造'!O$53),'実質公債費比率（分子）の構造'!O$53,NA())</f>
        <v>321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21330</v>
      </c>
      <c r="E56" s="181"/>
      <c r="F56" s="181"/>
      <c r="G56" s="181">
        <f>'将来負担比率（分子）の構造'!J$52</f>
        <v>18676</v>
      </c>
      <c r="H56" s="181"/>
      <c r="I56" s="181"/>
      <c r="J56" s="181">
        <f>'将来負担比率（分子）の構造'!K$52</f>
        <v>16670</v>
      </c>
      <c r="K56" s="181"/>
      <c r="L56" s="181"/>
      <c r="M56" s="181">
        <f>'将来負担比率（分子）の構造'!L$52</f>
        <v>15086</v>
      </c>
      <c r="N56" s="181"/>
      <c r="O56" s="181"/>
      <c r="P56" s="181">
        <f>'将来負担比率（分子）の構造'!M$52</f>
        <v>14258</v>
      </c>
    </row>
    <row r="57" spans="1:16" x14ac:dyDescent="0.15">
      <c r="A57" s="181" t="s">
        <v>42</v>
      </c>
      <c r="B57" s="181"/>
      <c r="C57" s="181"/>
      <c r="D57" s="181">
        <f>'将来負担比率（分子）の構造'!I$51</f>
        <v>12915</v>
      </c>
      <c r="E57" s="181"/>
      <c r="F57" s="181"/>
      <c r="G57" s="181">
        <f>'将来負担比率（分子）の構造'!J$51</f>
        <v>11676</v>
      </c>
      <c r="H57" s="181"/>
      <c r="I57" s="181"/>
      <c r="J57" s="181">
        <f>'将来負担比率（分子）の構造'!K$51</f>
        <v>10745</v>
      </c>
      <c r="K57" s="181"/>
      <c r="L57" s="181"/>
      <c r="M57" s="181">
        <f>'将来負担比率（分子）の構造'!L$51</f>
        <v>10896</v>
      </c>
      <c r="N57" s="181"/>
      <c r="O57" s="181"/>
      <c r="P57" s="181">
        <f>'将来負担比率（分子）の構造'!M$51</f>
        <v>12644</v>
      </c>
    </row>
    <row r="58" spans="1:16" x14ac:dyDescent="0.15">
      <c r="A58" s="181" t="s">
        <v>41</v>
      </c>
      <c r="B58" s="181"/>
      <c r="C58" s="181"/>
      <c r="D58" s="181">
        <f>'将来負担比率（分子）の構造'!I$50</f>
        <v>23072</v>
      </c>
      <c r="E58" s="181"/>
      <c r="F58" s="181"/>
      <c r="G58" s="181">
        <f>'将来負担比率（分子）の構造'!J$50</f>
        <v>26219</v>
      </c>
      <c r="H58" s="181"/>
      <c r="I58" s="181"/>
      <c r="J58" s="181">
        <f>'将来負担比率（分子）の構造'!K$50</f>
        <v>29707</v>
      </c>
      <c r="K58" s="181"/>
      <c r="L58" s="181"/>
      <c r="M58" s="181">
        <f>'将来負担比率（分子）の構造'!L$50</f>
        <v>32808</v>
      </c>
      <c r="N58" s="181"/>
      <c r="O58" s="181"/>
      <c r="P58" s="181">
        <f>'将来負担比率（分子）の構造'!M$50</f>
        <v>34263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8613</v>
      </c>
      <c r="C62" s="181"/>
      <c r="D62" s="181"/>
      <c r="E62" s="181">
        <f>'将来負担比率（分子）の構造'!J$45</f>
        <v>8889</v>
      </c>
      <c r="F62" s="181"/>
      <c r="G62" s="181"/>
      <c r="H62" s="181">
        <f>'将来負担比率（分子）の構造'!K$45</f>
        <v>8730</v>
      </c>
      <c r="I62" s="181"/>
      <c r="J62" s="181"/>
      <c r="K62" s="181">
        <f>'将来負担比率（分子）の構造'!L$45</f>
        <v>8733</v>
      </c>
      <c r="L62" s="181"/>
      <c r="M62" s="181"/>
      <c r="N62" s="181">
        <f>'将来負担比率（分子）の構造'!M$45</f>
        <v>8712</v>
      </c>
      <c r="O62" s="181"/>
      <c r="P62" s="181"/>
    </row>
    <row r="63" spans="1:16" x14ac:dyDescent="0.15">
      <c r="A63" s="181" t="s">
        <v>34</v>
      </c>
      <c r="B63" s="181">
        <f>'将来負担比率（分子）の構造'!I$44</f>
        <v>321</v>
      </c>
      <c r="C63" s="181"/>
      <c r="D63" s="181"/>
      <c r="E63" s="181">
        <f>'将来負担比率（分子）の構造'!J$44</f>
        <v>213</v>
      </c>
      <c r="F63" s="181"/>
      <c r="G63" s="181"/>
      <c r="H63" s="181">
        <f>'将来負担比率（分子）の構造'!K$44</f>
        <v>113</v>
      </c>
      <c r="I63" s="181"/>
      <c r="J63" s="181"/>
      <c r="K63" s="181">
        <f>'将来負担比率（分子）の構造'!L$44</f>
        <v>42</v>
      </c>
      <c r="L63" s="181"/>
      <c r="M63" s="181"/>
      <c r="N63" s="181">
        <f>'将来負担比率（分子）の構造'!M$44</f>
        <v>13</v>
      </c>
      <c r="O63" s="181"/>
      <c r="P63" s="181"/>
    </row>
    <row r="64" spans="1:16" x14ac:dyDescent="0.15">
      <c r="A64" s="181" t="s">
        <v>33</v>
      </c>
      <c r="B64" s="181">
        <f>'将来負担比率（分子）の構造'!I$43</f>
        <v>8657</v>
      </c>
      <c r="C64" s="181"/>
      <c r="D64" s="181"/>
      <c r="E64" s="181">
        <f>'将来負担比率（分子）の構造'!J$43</f>
        <v>7940</v>
      </c>
      <c r="F64" s="181"/>
      <c r="G64" s="181"/>
      <c r="H64" s="181">
        <f>'将来負担比率（分子）の構造'!K$43</f>
        <v>7426</v>
      </c>
      <c r="I64" s="181"/>
      <c r="J64" s="181"/>
      <c r="K64" s="181">
        <f>'将来負担比率（分子）の構造'!L$43</f>
        <v>7751</v>
      </c>
      <c r="L64" s="181"/>
      <c r="M64" s="181"/>
      <c r="N64" s="181">
        <f>'将来負担比率（分子）の構造'!M$43</f>
        <v>8316</v>
      </c>
      <c r="O64" s="181"/>
      <c r="P64" s="181"/>
    </row>
    <row r="65" spans="1:16" x14ac:dyDescent="0.15">
      <c r="A65" s="181" t="s">
        <v>32</v>
      </c>
      <c r="B65" s="181">
        <f>'将来負担比率（分子）の構造'!I$42</f>
        <v>2130</v>
      </c>
      <c r="C65" s="181"/>
      <c r="D65" s="181"/>
      <c r="E65" s="181">
        <f>'将来負担比率（分子）の構造'!J$42</f>
        <v>1747</v>
      </c>
      <c r="F65" s="181"/>
      <c r="G65" s="181"/>
      <c r="H65" s="181">
        <f>'将来負担比率（分子）の構造'!K$42</f>
        <v>1806</v>
      </c>
      <c r="I65" s="181"/>
      <c r="J65" s="181"/>
      <c r="K65" s="181">
        <f>'将来負担比率（分子）の構造'!L$42</f>
        <v>1576</v>
      </c>
      <c r="L65" s="181"/>
      <c r="M65" s="181"/>
      <c r="N65" s="181">
        <f>'将来負担比率（分子）の構造'!M$42</f>
        <v>2177</v>
      </c>
      <c r="O65" s="181"/>
      <c r="P65" s="181"/>
    </row>
    <row r="66" spans="1:16" x14ac:dyDescent="0.15">
      <c r="A66" s="181" t="s">
        <v>31</v>
      </c>
      <c r="B66" s="181">
        <f>'将来負担比率（分子）の構造'!I$41</f>
        <v>29276</v>
      </c>
      <c r="C66" s="181"/>
      <c r="D66" s="181"/>
      <c r="E66" s="181">
        <f>'将来負担比率（分子）の構造'!J$41</f>
        <v>26473</v>
      </c>
      <c r="F66" s="181"/>
      <c r="G66" s="181"/>
      <c r="H66" s="181">
        <f>'将来負担比率（分子）の構造'!K$41</f>
        <v>24708</v>
      </c>
      <c r="I66" s="181"/>
      <c r="J66" s="181"/>
      <c r="K66" s="181">
        <f>'将来負担比率（分子）の構造'!L$41</f>
        <v>23524</v>
      </c>
      <c r="L66" s="181"/>
      <c r="M66" s="181"/>
      <c r="N66" s="181">
        <f>'将来負担比率（分子）の構造'!M$41</f>
        <v>24386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10545</v>
      </c>
      <c r="C72" s="185">
        <f>基金残高に係る経年分析!G55</f>
        <v>10548</v>
      </c>
      <c r="D72" s="185">
        <f>基金残高に係る経年分析!H55</f>
        <v>10351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12933</v>
      </c>
      <c r="C74" s="185">
        <f>基金残高に係る経年分析!G57</f>
        <v>15150</v>
      </c>
      <c r="D74" s="185">
        <f>基金残高に係る経年分析!H57</f>
        <v>15940</v>
      </c>
    </row>
  </sheetData>
  <sheetProtection algorithmName="SHA-512" hashValue="Z1iPqRMaie1ksr6JgRGxzE4hZEd+4L8Jrom7YHAeNSaajMlahgqpZ5SB+qiQKycYd3prx17LsZ0Y2bjUpLSx3w==" saltValue="9AsS+ZIibdsCxpSiOYsc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39756787</v>
      </c>
      <c r="S5" s="698"/>
      <c r="T5" s="698"/>
      <c r="U5" s="698"/>
      <c r="V5" s="698"/>
      <c r="W5" s="698"/>
      <c r="X5" s="698"/>
      <c r="Y5" s="741"/>
      <c r="Z5" s="759">
        <v>37.700000000000003</v>
      </c>
      <c r="AA5" s="759"/>
      <c r="AB5" s="759"/>
      <c r="AC5" s="759"/>
      <c r="AD5" s="760">
        <v>36637033</v>
      </c>
      <c r="AE5" s="760"/>
      <c r="AF5" s="760"/>
      <c r="AG5" s="760"/>
      <c r="AH5" s="760"/>
      <c r="AI5" s="760"/>
      <c r="AJ5" s="760"/>
      <c r="AK5" s="760"/>
      <c r="AL5" s="742">
        <v>86.2</v>
      </c>
      <c r="AM5" s="713"/>
      <c r="AN5" s="713"/>
      <c r="AO5" s="743"/>
      <c r="AP5" s="708" t="s">
        <v>227</v>
      </c>
      <c r="AQ5" s="709"/>
      <c r="AR5" s="709"/>
      <c r="AS5" s="709"/>
      <c r="AT5" s="709"/>
      <c r="AU5" s="709"/>
      <c r="AV5" s="709"/>
      <c r="AW5" s="709"/>
      <c r="AX5" s="709"/>
      <c r="AY5" s="709"/>
      <c r="AZ5" s="709"/>
      <c r="BA5" s="709"/>
      <c r="BB5" s="709"/>
      <c r="BC5" s="709"/>
      <c r="BD5" s="709"/>
      <c r="BE5" s="709"/>
      <c r="BF5" s="710"/>
      <c r="BG5" s="642">
        <v>36637033</v>
      </c>
      <c r="BH5" s="643"/>
      <c r="BI5" s="643"/>
      <c r="BJ5" s="643"/>
      <c r="BK5" s="643"/>
      <c r="BL5" s="643"/>
      <c r="BM5" s="643"/>
      <c r="BN5" s="644"/>
      <c r="BO5" s="675">
        <v>92.2</v>
      </c>
      <c r="BP5" s="675"/>
      <c r="BQ5" s="675"/>
      <c r="BR5" s="675"/>
      <c r="BS5" s="676">
        <v>502488</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277453</v>
      </c>
      <c r="S6" s="643"/>
      <c r="T6" s="643"/>
      <c r="U6" s="643"/>
      <c r="V6" s="643"/>
      <c r="W6" s="643"/>
      <c r="X6" s="643"/>
      <c r="Y6" s="644"/>
      <c r="Z6" s="675">
        <v>0.3</v>
      </c>
      <c r="AA6" s="675"/>
      <c r="AB6" s="675"/>
      <c r="AC6" s="675"/>
      <c r="AD6" s="676">
        <v>277453</v>
      </c>
      <c r="AE6" s="676"/>
      <c r="AF6" s="676"/>
      <c r="AG6" s="676"/>
      <c r="AH6" s="676"/>
      <c r="AI6" s="676"/>
      <c r="AJ6" s="676"/>
      <c r="AK6" s="676"/>
      <c r="AL6" s="645">
        <v>0.7</v>
      </c>
      <c r="AM6" s="646"/>
      <c r="AN6" s="646"/>
      <c r="AO6" s="677"/>
      <c r="AP6" s="639" t="s">
        <v>232</v>
      </c>
      <c r="AQ6" s="640"/>
      <c r="AR6" s="640"/>
      <c r="AS6" s="640"/>
      <c r="AT6" s="640"/>
      <c r="AU6" s="640"/>
      <c r="AV6" s="640"/>
      <c r="AW6" s="640"/>
      <c r="AX6" s="640"/>
      <c r="AY6" s="640"/>
      <c r="AZ6" s="640"/>
      <c r="BA6" s="640"/>
      <c r="BB6" s="640"/>
      <c r="BC6" s="640"/>
      <c r="BD6" s="640"/>
      <c r="BE6" s="640"/>
      <c r="BF6" s="641"/>
      <c r="BG6" s="642">
        <v>36637033</v>
      </c>
      <c r="BH6" s="643"/>
      <c r="BI6" s="643"/>
      <c r="BJ6" s="643"/>
      <c r="BK6" s="643"/>
      <c r="BL6" s="643"/>
      <c r="BM6" s="643"/>
      <c r="BN6" s="644"/>
      <c r="BO6" s="675">
        <v>92.2</v>
      </c>
      <c r="BP6" s="675"/>
      <c r="BQ6" s="675"/>
      <c r="BR6" s="675"/>
      <c r="BS6" s="676">
        <v>502488</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441943</v>
      </c>
      <c r="CS6" s="643"/>
      <c r="CT6" s="643"/>
      <c r="CU6" s="643"/>
      <c r="CV6" s="643"/>
      <c r="CW6" s="643"/>
      <c r="CX6" s="643"/>
      <c r="CY6" s="644"/>
      <c r="CZ6" s="742">
        <v>0.4</v>
      </c>
      <c r="DA6" s="713"/>
      <c r="DB6" s="713"/>
      <c r="DC6" s="745"/>
      <c r="DD6" s="648" t="s">
        <v>234</v>
      </c>
      <c r="DE6" s="643"/>
      <c r="DF6" s="643"/>
      <c r="DG6" s="643"/>
      <c r="DH6" s="643"/>
      <c r="DI6" s="643"/>
      <c r="DJ6" s="643"/>
      <c r="DK6" s="643"/>
      <c r="DL6" s="643"/>
      <c r="DM6" s="643"/>
      <c r="DN6" s="643"/>
      <c r="DO6" s="643"/>
      <c r="DP6" s="644"/>
      <c r="DQ6" s="648">
        <v>441932</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41046</v>
      </c>
      <c r="S7" s="643"/>
      <c r="T7" s="643"/>
      <c r="U7" s="643"/>
      <c r="V7" s="643"/>
      <c r="W7" s="643"/>
      <c r="X7" s="643"/>
      <c r="Y7" s="644"/>
      <c r="Z7" s="675">
        <v>0</v>
      </c>
      <c r="AA7" s="675"/>
      <c r="AB7" s="675"/>
      <c r="AC7" s="675"/>
      <c r="AD7" s="676">
        <v>41046</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17380760</v>
      </c>
      <c r="BH7" s="643"/>
      <c r="BI7" s="643"/>
      <c r="BJ7" s="643"/>
      <c r="BK7" s="643"/>
      <c r="BL7" s="643"/>
      <c r="BM7" s="643"/>
      <c r="BN7" s="644"/>
      <c r="BO7" s="675">
        <v>43.7</v>
      </c>
      <c r="BP7" s="675"/>
      <c r="BQ7" s="675"/>
      <c r="BR7" s="675"/>
      <c r="BS7" s="676">
        <v>502488</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28676551</v>
      </c>
      <c r="CS7" s="643"/>
      <c r="CT7" s="643"/>
      <c r="CU7" s="643"/>
      <c r="CV7" s="643"/>
      <c r="CW7" s="643"/>
      <c r="CX7" s="643"/>
      <c r="CY7" s="644"/>
      <c r="CZ7" s="675">
        <v>29</v>
      </c>
      <c r="DA7" s="675"/>
      <c r="DB7" s="675"/>
      <c r="DC7" s="675"/>
      <c r="DD7" s="648">
        <v>408439</v>
      </c>
      <c r="DE7" s="643"/>
      <c r="DF7" s="643"/>
      <c r="DG7" s="643"/>
      <c r="DH7" s="643"/>
      <c r="DI7" s="643"/>
      <c r="DJ7" s="643"/>
      <c r="DK7" s="643"/>
      <c r="DL7" s="643"/>
      <c r="DM7" s="643"/>
      <c r="DN7" s="643"/>
      <c r="DO7" s="643"/>
      <c r="DP7" s="644"/>
      <c r="DQ7" s="648">
        <v>8775147</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198614</v>
      </c>
      <c r="S8" s="643"/>
      <c r="T8" s="643"/>
      <c r="U8" s="643"/>
      <c r="V8" s="643"/>
      <c r="W8" s="643"/>
      <c r="X8" s="643"/>
      <c r="Y8" s="644"/>
      <c r="Z8" s="675">
        <v>0.2</v>
      </c>
      <c r="AA8" s="675"/>
      <c r="AB8" s="675"/>
      <c r="AC8" s="675"/>
      <c r="AD8" s="676">
        <v>198614</v>
      </c>
      <c r="AE8" s="676"/>
      <c r="AF8" s="676"/>
      <c r="AG8" s="676"/>
      <c r="AH8" s="676"/>
      <c r="AI8" s="676"/>
      <c r="AJ8" s="676"/>
      <c r="AK8" s="676"/>
      <c r="AL8" s="645">
        <v>0.5</v>
      </c>
      <c r="AM8" s="646"/>
      <c r="AN8" s="646"/>
      <c r="AO8" s="677"/>
      <c r="AP8" s="639" t="s">
        <v>239</v>
      </c>
      <c r="AQ8" s="640"/>
      <c r="AR8" s="640"/>
      <c r="AS8" s="640"/>
      <c r="AT8" s="640"/>
      <c r="AU8" s="640"/>
      <c r="AV8" s="640"/>
      <c r="AW8" s="640"/>
      <c r="AX8" s="640"/>
      <c r="AY8" s="640"/>
      <c r="AZ8" s="640"/>
      <c r="BA8" s="640"/>
      <c r="BB8" s="640"/>
      <c r="BC8" s="640"/>
      <c r="BD8" s="640"/>
      <c r="BE8" s="640"/>
      <c r="BF8" s="641"/>
      <c r="BG8" s="642">
        <v>338740</v>
      </c>
      <c r="BH8" s="643"/>
      <c r="BI8" s="643"/>
      <c r="BJ8" s="643"/>
      <c r="BK8" s="643"/>
      <c r="BL8" s="643"/>
      <c r="BM8" s="643"/>
      <c r="BN8" s="644"/>
      <c r="BO8" s="675">
        <v>0.9</v>
      </c>
      <c r="BP8" s="675"/>
      <c r="BQ8" s="675"/>
      <c r="BR8" s="675"/>
      <c r="BS8" s="648" t="s">
        <v>234</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39741985</v>
      </c>
      <c r="CS8" s="643"/>
      <c r="CT8" s="643"/>
      <c r="CU8" s="643"/>
      <c r="CV8" s="643"/>
      <c r="CW8" s="643"/>
      <c r="CX8" s="643"/>
      <c r="CY8" s="644"/>
      <c r="CZ8" s="675">
        <v>40.200000000000003</v>
      </c>
      <c r="DA8" s="675"/>
      <c r="DB8" s="675"/>
      <c r="DC8" s="675"/>
      <c r="DD8" s="648">
        <v>774136</v>
      </c>
      <c r="DE8" s="643"/>
      <c r="DF8" s="643"/>
      <c r="DG8" s="643"/>
      <c r="DH8" s="643"/>
      <c r="DI8" s="643"/>
      <c r="DJ8" s="643"/>
      <c r="DK8" s="643"/>
      <c r="DL8" s="643"/>
      <c r="DM8" s="643"/>
      <c r="DN8" s="643"/>
      <c r="DO8" s="643"/>
      <c r="DP8" s="644"/>
      <c r="DQ8" s="648">
        <v>16702303</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231515</v>
      </c>
      <c r="S9" s="643"/>
      <c r="T9" s="643"/>
      <c r="U9" s="643"/>
      <c r="V9" s="643"/>
      <c r="W9" s="643"/>
      <c r="X9" s="643"/>
      <c r="Y9" s="644"/>
      <c r="Z9" s="675">
        <v>0.2</v>
      </c>
      <c r="AA9" s="675"/>
      <c r="AB9" s="675"/>
      <c r="AC9" s="675"/>
      <c r="AD9" s="676">
        <v>231515</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13281703</v>
      </c>
      <c r="BH9" s="643"/>
      <c r="BI9" s="643"/>
      <c r="BJ9" s="643"/>
      <c r="BK9" s="643"/>
      <c r="BL9" s="643"/>
      <c r="BM9" s="643"/>
      <c r="BN9" s="644"/>
      <c r="BO9" s="675">
        <v>33.4</v>
      </c>
      <c r="BP9" s="675"/>
      <c r="BQ9" s="675"/>
      <c r="BR9" s="675"/>
      <c r="BS9" s="648" t="s">
        <v>174</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6132206</v>
      </c>
      <c r="CS9" s="643"/>
      <c r="CT9" s="643"/>
      <c r="CU9" s="643"/>
      <c r="CV9" s="643"/>
      <c r="CW9" s="643"/>
      <c r="CX9" s="643"/>
      <c r="CY9" s="644"/>
      <c r="CZ9" s="675">
        <v>6.2</v>
      </c>
      <c r="DA9" s="675"/>
      <c r="DB9" s="675"/>
      <c r="DC9" s="675"/>
      <c r="DD9" s="648">
        <v>988134</v>
      </c>
      <c r="DE9" s="643"/>
      <c r="DF9" s="643"/>
      <c r="DG9" s="643"/>
      <c r="DH9" s="643"/>
      <c r="DI9" s="643"/>
      <c r="DJ9" s="643"/>
      <c r="DK9" s="643"/>
      <c r="DL9" s="643"/>
      <c r="DM9" s="643"/>
      <c r="DN9" s="643"/>
      <c r="DO9" s="643"/>
      <c r="DP9" s="644"/>
      <c r="DQ9" s="648">
        <v>4471270</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1023773</v>
      </c>
      <c r="BH10" s="643"/>
      <c r="BI10" s="643"/>
      <c r="BJ10" s="643"/>
      <c r="BK10" s="643"/>
      <c r="BL10" s="643"/>
      <c r="BM10" s="643"/>
      <c r="BN10" s="644"/>
      <c r="BO10" s="675">
        <v>2.6</v>
      </c>
      <c r="BP10" s="675"/>
      <c r="BQ10" s="675"/>
      <c r="BR10" s="675"/>
      <c r="BS10" s="648" t="s">
        <v>174</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612076</v>
      </c>
      <c r="CS10" s="643"/>
      <c r="CT10" s="643"/>
      <c r="CU10" s="643"/>
      <c r="CV10" s="643"/>
      <c r="CW10" s="643"/>
      <c r="CX10" s="643"/>
      <c r="CY10" s="644"/>
      <c r="CZ10" s="675">
        <v>0.6</v>
      </c>
      <c r="DA10" s="675"/>
      <c r="DB10" s="675"/>
      <c r="DC10" s="675"/>
      <c r="DD10" s="648" t="s">
        <v>234</v>
      </c>
      <c r="DE10" s="643"/>
      <c r="DF10" s="643"/>
      <c r="DG10" s="643"/>
      <c r="DH10" s="643"/>
      <c r="DI10" s="643"/>
      <c r="DJ10" s="643"/>
      <c r="DK10" s="643"/>
      <c r="DL10" s="643"/>
      <c r="DM10" s="643"/>
      <c r="DN10" s="643"/>
      <c r="DO10" s="643"/>
      <c r="DP10" s="644"/>
      <c r="DQ10" s="648">
        <v>553589</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4149172</v>
      </c>
      <c r="S11" s="643"/>
      <c r="T11" s="643"/>
      <c r="U11" s="643"/>
      <c r="V11" s="643"/>
      <c r="W11" s="643"/>
      <c r="X11" s="643"/>
      <c r="Y11" s="644"/>
      <c r="Z11" s="645">
        <v>3.9</v>
      </c>
      <c r="AA11" s="646"/>
      <c r="AB11" s="646"/>
      <c r="AC11" s="647"/>
      <c r="AD11" s="648">
        <v>4149172</v>
      </c>
      <c r="AE11" s="643"/>
      <c r="AF11" s="643"/>
      <c r="AG11" s="643"/>
      <c r="AH11" s="643"/>
      <c r="AI11" s="643"/>
      <c r="AJ11" s="643"/>
      <c r="AK11" s="644"/>
      <c r="AL11" s="645">
        <v>9.8000000000000007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2736544</v>
      </c>
      <c r="BH11" s="643"/>
      <c r="BI11" s="643"/>
      <c r="BJ11" s="643"/>
      <c r="BK11" s="643"/>
      <c r="BL11" s="643"/>
      <c r="BM11" s="643"/>
      <c r="BN11" s="644"/>
      <c r="BO11" s="675">
        <v>6.9</v>
      </c>
      <c r="BP11" s="675"/>
      <c r="BQ11" s="675"/>
      <c r="BR11" s="675"/>
      <c r="BS11" s="648">
        <v>502488</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139731</v>
      </c>
      <c r="CS11" s="643"/>
      <c r="CT11" s="643"/>
      <c r="CU11" s="643"/>
      <c r="CV11" s="643"/>
      <c r="CW11" s="643"/>
      <c r="CX11" s="643"/>
      <c r="CY11" s="644"/>
      <c r="CZ11" s="675">
        <v>0.1</v>
      </c>
      <c r="DA11" s="675"/>
      <c r="DB11" s="675"/>
      <c r="DC11" s="675"/>
      <c r="DD11" s="648">
        <v>47971</v>
      </c>
      <c r="DE11" s="643"/>
      <c r="DF11" s="643"/>
      <c r="DG11" s="643"/>
      <c r="DH11" s="643"/>
      <c r="DI11" s="643"/>
      <c r="DJ11" s="643"/>
      <c r="DK11" s="643"/>
      <c r="DL11" s="643"/>
      <c r="DM11" s="643"/>
      <c r="DN11" s="643"/>
      <c r="DO11" s="643"/>
      <c r="DP11" s="644"/>
      <c r="DQ11" s="648">
        <v>95171</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174</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174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17877666</v>
      </c>
      <c r="BH12" s="643"/>
      <c r="BI12" s="643"/>
      <c r="BJ12" s="643"/>
      <c r="BK12" s="643"/>
      <c r="BL12" s="643"/>
      <c r="BM12" s="643"/>
      <c r="BN12" s="644"/>
      <c r="BO12" s="675">
        <v>45</v>
      </c>
      <c r="BP12" s="675"/>
      <c r="BQ12" s="675"/>
      <c r="BR12" s="675"/>
      <c r="BS12" s="648" t="s">
        <v>174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874890</v>
      </c>
      <c r="CS12" s="643"/>
      <c r="CT12" s="643"/>
      <c r="CU12" s="643"/>
      <c r="CV12" s="643"/>
      <c r="CW12" s="643"/>
      <c r="CX12" s="643"/>
      <c r="CY12" s="644"/>
      <c r="CZ12" s="675">
        <v>0.9</v>
      </c>
      <c r="DA12" s="675"/>
      <c r="DB12" s="675"/>
      <c r="DC12" s="675"/>
      <c r="DD12" s="648">
        <v>5204</v>
      </c>
      <c r="DE12" s="643"/>
      <c r="DF12" s="643"/>
      <c r="DG12" s="643"/>
      <c r="DH12" s="643"/>
      <c r="DI12" s="643"/>
      <c r="DJ12" s="643"/>
      <c r="DK12" s="643"/>
      <c r="DL12" s="643"/>
      <c r="DM12" s="643"/>
      <c r="DN12" s="643"/>
      <c r="DO12" s="643"/>
      <c r="DP12" s="644"/>
      <c r="DQ12" s="648">
        <v>811784</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234</v>
      </c>
      <c r="AA13" s="675"/>
      <c r="AB13" s="675"/>
      <c r="AC13" s="675"/>
      <c r="AD13" s="676" t="s">
        <v>234</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17416372</v>
      </c>
      <c r="BH13" s="643"/>
      <c r="BI13" s="643"/>
      <c r="BJ13" s="643"/>
      <c r="BK13" s="643"/>
      <c r="BL13" s="643"/>
      <c r="BM13" s="643"/>
      <c r="BN13" s="644"/>
      <c r="BO13" s="675">
        <v>43.8</v>
      </c>
      <c r="BP13" s="675"/>
      <c r="BQ13" s="675"/>
      <c r="BR13" s="675"/>
      <c r="BS13" s="648" t="s">
        <v>234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4812798</v>
      </c>
      <c r="CS13" s="643"/>
      <c r="CT13" s="643"/>
      <c r="CU13" s="643"/>
      <c r="CV13" s="643"/>
      <c r="CW13" s="643"/>
      <c r="CX13" s="643"/>
      <c r="CY13" s="644"/>
      <c r="CZ13" s="675">
        <v>4.9000000000000004</v>
      </c>
      <c r="DA13" s="675"/>
      <c r="DB13" s="675"/>
      <c r="DC13" s="675"/>
      <c r="DD13" s="648">
        <v>673103</v>
      </c>
      <c r="DE13" s="643"/>
      <c r="DF13" s="643"/>
      <c r="DG13" s="643"/>
      <c r="DH13" s="643"/>
      <c r="DI13" s="643"/>
      <c r="DJ13" s="643"/>
      <c r="DK13" s="643"/>
      <c r="DL13" s="643"/>
      <c r="DM13" s="643"/>
      <c r="DN13" s="643"/>
      <c r="DO13" s="643"/>
      <c r="DP13" s="644"/>
      <c r="DQ13" s="648">
        <v>4146166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v>23</v>
      </c>
      <c r="S14" s="643"/>
      <c r="T14" s="643"/>
      <c r="U14" s="643"/>
      <c r="V14" s="643"/>
      <c r="W14" s="643"/>
      <c r="X14" s="643"/>
      <c r="Y14" s="644"/>
      <c r="Z14" s="675">
        <v>0</v>
      </c>
      <c r="AA14" s="675"/>
      <c r="AB14" s="675"/>
      <c r="AC14" s="675"/>
      <c r="AD14" s="676">
        <v>23</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205633</v>
      </c>
      <c r="BH14" s="643"/>
      <c r="BI14" s="643"/>
      <c r="BJ14" s="643"/>
      <c r="BK14" s="643"/>
      <c r="BL14" s="643"/>
      <c r="BM14" s="643"/>
      <c r="BN14" s="644"/>
      <c r="BO14" s="675">
        <v>0.5</v>
      </c>
      <c r="BP14" s="675"/>
      <c r="BQ14" s="675"/>
      <c r="BR14" s="675"/>
      <c r="BS14" s="648" t="s">
        <v>174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2127939</v>
      </c>
      <c r="CS14" s="643"/>
      <c r="CT14" s="643"/>
      <c r="CU14" s="643"/>
      <c r="CV14" s="643"/>
      <c r="CW14" s="643"/>
      <c r="CX14" s="643"/>
      <c r="CY14" s="644"/>
      <c r="CZ14" s="675">
        <v>2.2000000000000002</v>
      </c>
      <c r="DA14" s="675"/>
      <c r="DB14" s="675"/>
      <c r="DC14" s="675"/>
      <c r="DD14" s="648">
        <v>97324</v>
      </c>
      <c r="DE14" s="643"/>
      <c r="DF14" s="643"/>
      <c r="DG14" s="643"/>
      <c r="DH14" s="643"/>
      <c r="DI14" s="643"/>
      <c r="DJ14" s="643"/>
      <c r="DK14" s="643"/>
      <c r="DL14" s="643"/>
      <c r="DM14" s="643"/>
      <c r="DN14" s="643"/>
      <c r="DO14" s="643"/>
      <c r="DP14" s="644"/>
      <c r="DQ14" s="648">
        <v>1567878</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174</v>
      </c>
      <c r="AA15" s="675"/>
      <c r="AB15" s="675"/>
      <c r="AC15" s="675"/>
      <c r="AD15" s="676" t="s">
        <v>174</v>
      </c>
      <c r="AE15" s="676"/>
      <c r="AF15" s="676"/>
      <c r="AG15" s="676"/>
      <c r="AH15" s="676"/>
      <c r="AI15" s="676"/>
      <c r="AJ15" s="676"/>
      <c r="AK15" s="676"/>
      <c r="AL15" s="645" t="s">
        <v>174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1172974</v>
      </c>
      <c r="BH15" s="643"/>
      <c r="BI15" s="643"/>
      <c r="BJ15" s="643"/>
      <c r="BK15" s="643"/>
      <c r="BL15" s="643"/>
      <c r="BM15" s="643"/>
      <c r="BN15" s="644"/>
      <c r="BO15" s="675">
        <v>3</v>
      </c>
      <c r="BP15" s="675"/>
      <c r="BQ15" s="675"/>
      <c r="BR15" s="675"/>
      <c r="BS15" s="648" t="s">
        <v>234</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12623593</v>
      </c>
      <c r="CS15" s="643"/>
      <c r="CT15" s="643"/>
      <c r="CU15" s="643"/>
      <c r="CV15" s="643"/>
      <c r="CW15" s="643"/>
      <c r="CX15" s="643"/>
      <c r="CY15" s="644"/>
      <c r="CZ15" s="675">
        <v>12.8</v>
      </c>
      <c r="DA15" s="675"/>
      <c r="DB15" s="675"/>
      <c r="DC15" s="675"/>
      <c r="DD15" s="648">
        <v>5519396</v>
      </c>
      <c r="DE15" s="643"/>
      <c r="DF15" s="643"/>
      <c r="DG15" s="643"/>
      <c r="DH15" s="643"/>
      <c r="DI15" s="643"/>
      <c r="DJ15" s="643"/>
      <c r="DK15" s="643"/>
      <c r="DL15" s="643"/>
      <c r="DM15" s="643"/>
      <c r="DN15" s="643"/>
      <c r="DO15" s="643"/>
      <c r="DP15" s="644"/>
      <c r="DQ15" s="648">
        <v>7044098</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48625</v>
      </c>
      <c r="S16" s="643"/>
      <c r="T16" s="643"/>
      <c r="U16" s="643"/>
      <c r="V16" s="643"/>
      <c r="W16" s="643"/>
      <c r="X16" s="643"/>
      <c r="Y16" s="644"/>
      <c r="Z16" s="675">
        <v>0</v>
      </c>
      <c r="AA16" s="675"/>
      <c r="AB16" s="675"/>
      <c r="AC16" s="675"/>
      <c r="AD16" s="676">
        <v>48625</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174</v>
      </c>
      <c r="BP16" s="675"/>
      <c r="BQ16" s="675"/>
      <c r="BR16" s="675"/>
      <c r="BS16" s="648" t="s">
        <v>234</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24001</v>
      </c>
      <c r="CS16" s="643"/>
      <c r="CT16" s="643"/>
      <c r="CU16" s="643"/>
      <c r="CV16" s="643"/>
      <c r="CW16" s="643"/>
      <c r="CX16" s="643"/>
      <c r="CY16" s="644"/>
      <c r="CZ16" s="675">
        <v>0</v>
      </c>
      <c r="DA16" s="675"/>
      <c r="DB16" s="675"/>
      <c r="DC16" s="675"/>
      <c r="DD16" s="648" t="s">
        <v>234</v>
      </c>
      <c r="DE16" s="643"/>
      <c r="DF16" s="643"/>
      <c r="DG16" s="643"/>
      <c r="DH16" s="643"/>
      <c r="DI16" s="643"/>
      <c r="DJ16" s="643"/>
      <c r="DK16" s="643"/>
      <c r="DL16" s="643"/>
      <c r="DM16" s="643"/>
      <c r="DN16" s="643"/>
      <c r="DO16" s="643"/>
      <c r="DP16" s="644"/>
      <c r="DQ16" s="648">
        <v>901</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301996</v>
      </c>
      <c r="S17" s="643"/>
      <c r="T17" s="643"/>
      <c r="U17" s="643"/>
      <c r="V17" s="643"/>
      <c r="W17" s="643"/>
      <c r="X17" s="643"/>
      <c r="Y17" s="644"/>
      <c r="Z17" s="675">
        <v>0.3</v>
      </c>
      <c r="AA17" s="675"/>
      <c r="AB17" s="675"/>
      <c r="AC17" s="675"/>
      <c r="AD17" s="676">
        <v>301996</v>
      </c>
      <c r="AE17" s="676"/>
      <c r="AF17" s="676"/>
      <c r="AG17" s="676"/>
      <c r="AH17" s="676"/>
      <c r="AI17" s="676"/>
      <c r="AJ17" s="676"/>
      <c r="AK17" s="676"/>
      <c r="AL17" s="645">
        <v>0.7</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234</v>
      </c>
      <c r="BP17" s="675"/>
      <c r="BQ17" s="675"/>
      <c r="BR17" s="675"/>
      <c r="BS17" s="648" t="s">
        <v>174</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2759194</v>
      </c>
      <c r="CS17" s="643"/>
      <c r="CT17" s="643"/>
      <c r="CU17" s="643"/>
      <c r="CV17" s="643"/>
      <c r="CW17" s="643"/>
      <c r="CX17" s="643"/>
      <c r="CY17" s="644"/>
      <c r="CZ17" s="675">
        <v>2.8</v>
      </c>
      <c r="DA17" s="675"/>
      <c r="DB17" s="675"/>
      <c r="DC17" s="675"/>
      <c r="DD17" s="648" t="s">
        <v>234</v>
      </c>
      <c r="DE17" s="643"/>
      <c r="DF17" s="643"/>
      <c r="DG17" s="643"/>
      <c r="DH17" s="643"/>
      <c r="DI17" s="643"/>
      <c r="DJ17" s="643"/>
      <c r="DK17" s="643"/>
      <c r="DL17" s="643"/>
      <c r="DM17" s="643"/>
      <c r="DN17" s="643"/>
      <c r="DO17" s="643"/>
      <c r="DP17" s="644"/>
      <c r="DQ17" s="648">
        <v>2724066</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207367</v>
      </c>
      <c r="S18" s="643"/>
      <c r="T18" s="643"/>
      <c r="U18" s="643"/>
      <c r="V18" s="643"/>
      <c r="W18" s="643"/>
      <c r="X18" s="643"/>
      <c r="Y18" s="644"/>
      <c r="Z18" s="675">
        <v>0.2</v>
      </c>
      <c r="AA18" s="675"/>
      <c r="AB18" s="675"/>
      <c r="AC18" s="675"/>
      <c r="AD18" s="676">
        <v>207367</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234</v>
      </c>
      <c r="BP18" s="675"/>
      <c r="BQ18" s="675"/>
      <c r="BR18" s="675"/>
      <c r="BS18" s="648" t="s">
        <v>234</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174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172503</v>
      </c>
      <c r="S19" s="643"/>
      <c r="T19" s="643"/>
      <c r="U19" s="643"/>
      <c r="V19" s="643"/>
      <c r="W19" s="643"/>
      <c r="X19" s="643"/>
      <c r="Y19" s="644"/>
      <c r="Z19" s="675">
        <v>0.2</v>
      </c>
      <c r="AA19" s="675"/>
      <c r="AB19" s="675"/>
      <c r="AC19" s="675"/>
      <c r="AD19" s="676">
        <v>172503</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3119754</v>
      </c>
      <c r="BH19" s="643"/>
      <c r="BI19" s="643"/>
      <c r="BJ19" s="643"/>
      <c r="BK19" s="643"/>
      <c r="BL19" s="643"/>
      <c r="BM19" s="643"/>
      <c r="BN19" s="644"/>
      <c r="BO19" s="675">
        <v>7.8</v>
      </c>
      <c r="BP19" s="675"/>
      <c r="BQ19" s="675"/>
      <c r="BR19" s="675"/>
      <c r="BS19" s="648" t="s">
        <v>234</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174</v>
      </c>
      <c r="DA19" s="675"/>
      <c r="DB19" s="675"/>
      <c r="DC19" s="675"/>
      <c r="DD19" s="648" t="s">
        <v>234</v>
      </c>
      <c r="DE19" s="643"/>
      <c r="DF19" s="643"/>
      <c r="DG19" s="643"/>
      <c r="DH19" s="643"/>
      <c r="DI19" s="643"/>
      <c r="DJ19" s="643"/>
      <c r="DK19" s="643"/>
      <c r="DL19" s="643"/>
      <c r="DM19" s="643"/>
      <c r="DN19" s="643"/>
      <c r="DO19" s="643"/>
      <c r="DP19" s="644"/>
      <c r="DQ19" s="648" t="s">
        <v>174</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27625</v>
      </c>
      <c r="S20" s="643"/>
      <c r="T20" s="643"/>
      <c r="U20" s="643"/>
      <c r="V20" s="643"/>
      <c r="W20" s="643"/>
      <c r="X20" s="643"/>
      <c r="Y20" s="644"/>
      <c r="Z20" s="675">
        <v>0</v>
      </c>
      <c r="AA20" s="675"/>
      <c r="AB20" s="675"/>
      <c r="AC20" s="675"/>
      <c r="AD20" s="676">
        <v>27625</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3119754</v>
      </c>
      <c r="BH20" s="643"/>
      <c r="BI20" s="643"/>
      <c r="BJ20" s="643"/>
      <c r="BK20" s="643"/>
      <c r="BL20" s="643"/>
      <c r="BM20" s="643"/>
      <c r="BN20" s="644"/>
      <c r="BO20" s="675">
        <v>7.8</v>
      </c>
      <c r="BP20" s="675"/>
      <c r="BQ20" s="675"/>
      <c r="BR20" s="675"/>
      <c r="BS20" s="648" t="s">
        <v>234</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98966907</v>
      </c>
      <c r="CS20" s="643"/>
      <c r="CT20" s="643"/>
      <c r="CU20" s="643"/>
      <c r="CV20" s="643"/>
      <c r="CW20" s="643"/>
      <c r="CX20" s="643"/>
      <c r="CY20" s="644"/>
      <c r="CZ20" s="675">
        <v>100</v>
      </c>
      <c r="DA20" s="675"/>
      <c r="DB20" s="675"/>
      <c r="DC20" s="675"/>
      <c r="DD20" s="648">
        <v>8513707</v>
      </c>
      <c r="DE20" s="643"/>
      <c r="DF20" s="643"/>
      <c r="DG20" s="643"/>
      <c r="DH20" s="643"/>
      <c r="DI20" s="643"/>
      <c r="DJ20" s="643"/>
      <c r="DK20" s="643"/>
      <c r="DL20" s="643"/>
      <c r="DM20" s="643"/>
      <c r="DN20" s="643"/>
      <c r="DO20" s="643"/>
      <c r="DP20" s="644"/>
      <c r="DQ20" s="648">
        <v>47334305</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7239</v>
      </c>
      <c r="S21" s="643"/>
      <c r="T21" s="643"/>
      <c r="U21" s="643"/>
      <c r="V21" s="643"/>
      <c r="W21" s="643"/>
      <c r="X21" s="643"/>
      <c r="Y21" s="644"/>
      <c r="Z21" s="675">
        <v>0</v>
      </c>
      <c r="AA21" s="675"/>
      <c r="AB21" s="675"/>
      <c r="AC21" s="675"/>
      <c r="AD21" s="676">
        <v>7239</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174</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24016</v>
      </c>
      <c r="S22" s="643"/>
      <c r="T22" s="643"/>
      <c r="U22" s="643"/>
      <c r="V22" s="643"/>
      <c r="W22" s="643"/>
      <c r="X22" s="643"/>
      <c r="Y22" s="644"/>
      <c r="Z22" s="675">
        <v>0</v>
      </c>
      <c r="AA22" s="675"/>
      <c r="AB22" s="675"/>
      <c r="AC22" s="675"/>
      <c r="AD22" s="676" t="s">
        <v>174</v>
      </c>
      <c r="AE22" s="676"/>
      <c r="AF22" s="676"/>
      <c r="AG22" s="676"/>
      <c r="AH22" s="676"/>
      <c r="AI22" s="676"/>
      <c r="AJ22" s="676"/>
      <c r="AK22" s="676"/>
      <c r="AL22" s="645" t="s">
        <v>174</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174</v>
      </c>
      <c r="BH22" s="643"/>
      <c r="BI22" s="643"/>
      <c r="BJ22" s="643"/>
      <c r="BK22" s="643"/>
      <c r="BL22" s="643"/>
      <c r="BM22" s="643"/>
      <c r="BN22" s="644"/>
      <c r="BO22" s="675" t="s">
        <v>234</v>
      </c>
      <c r="BP22" s="675"/>
      <c r="BQ22" s="675"/>
      <c r="BR22" s="675"/>
      <c r="BS22" s="648" t="s">
        <v>234</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t="s">
        <v>234</v>
      </c>
      <c r="S23" s="643"/>
      <c r="T23" s="643"/>
      <c r="U23" s="643"/>
      <c r="V23" s="643"/>
      <c r="W23" s="643"/>
      <c r="X23" s="643"/>
      <c r="Y23" s="644"/>
      <c r="Z23" s="675" t="s">
        <v>234</v>
      </c>
      <c r="AA23" s="675"/>
      <c r="AB23" s="675"/>
      <c r="AC23" s="675"/>
      <c r="AD23" s="676" t="s">
        <v>174</v>
      </c>
      <c r="AE23" s="676"/>
      <c r="AF23" s="676"/>
      <c r="AG23" s="676"/>
      <c r="AH23" s="676"/>
      <c r="AI23" s="676"/>
      <c r="AJ23" s="676"/>
      <c r="AK23" s="676"/>
      <c r="AL23" s="645" t="s">
        <v>234</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3119754</v>
      </c>
      <c r="BH23" s="643"/>
      <c r="BI23" s="643"/>
      <c r="BJ23" s="643"/>
      <c r="BK23" s="643"/>
      <c r="BL23" s="643"/>
      <c r="BM23" s="643"/>
      <c r="BN23" s="644"/>
      <c r="BO23" s="675">
        <v>7.8</v>
      </c>
      <c r="BP23" s="675"/>
      <c r="BQ23" s="675"/>
      <c r="BR23" s="675"/>
      <c r="BS23" s="648" t="s">
        <v>234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23932</v>
      </c>
      <c r="S24" s="643"/>
      <c r="T24" s="643"/>
      <c r="U24" s="643"/>
      <c r="V24" s="643"/>
      <c r="W24" s="643"/>
      <c r="X24" s="643"/>
      <c r="Y24" s="644"/>
      <c r="Z24" s="675">
        <v>0</v>
      </c>
      <c r="AA24" s="675"/>
      <c r="AB24" s="675"/>
      <c r="AC24" s="675"/>
      <c r="AD24" s="676" t="s">
        <v>174</v>
      </c>
      <c r="AE24" s="676"/>
      <c r="AF24" s="676"/>
      <c r="AG24" s="676"/>
      <c r="AH24" s="676"/>
      <c r="AI24" s="676"/>
      <c r="AJ24" s="676"/>
      <c r="AK24" s="676"/>
      <c r="AL24" s="645" t="s">
        <v>174</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174</v>
      </c>
      <c r="BH24" s="643"/>
      <c r="BI24" s="643"/>
      <c r="BJ24" s="643"/>
      <c r="BK24" s="643"/>
      <c r="BL24" s="643"/>
      <c r="BM24" s="643"/>
      <c r="BN24" s="644"/>
      <c r="BO24" s="675" t="s">
        <v>174</v>
      </c>
      <c r="BP24" s="675"/>
      <c r="BQ24" s="675"/>
      <c r="BR24" s="675"/>
      <c r="BS24" s="648" t="s">
        <v>174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40612547</v>
      </c>
      <c r="CS24" s="698"/>
      <c r="CT24" s="698"/>
      <c r="CU24" s="698"/>
      <c r="CV24" s="698"/>
      <c r="CW24" s="698"/>
      <c r="CX24" s="698"/>
      <c r="CY24" s="741"/>
      <c r="CZ24" s="742">
        <v>41</v>
      </c>
      <c r="DA24" s="713"/>
      <c r="DB24" s="713"/>
      <c r="DC24" s="745"/>
      <c r="DD24" s="740">
        <v>19680884</v>
      </c>
      <c r="DE24" s="698"/>
      <c r="DF24" s="698"/>
      <c r="DG24" s="698"/>
      <c r="DH24" s="698"/>
      <c r="DI24" s="698"/>
      <c r="DJ24" s="698"/>
      <c r="DK24" s="741"/>
      <c r="DL24" s="740">
        <v>19160939</v>
      </c>
      <c r="DM24" s="698"/>
      <c r="DN24" s="698"/>
      <c r="DO24" s="698"/>
      <c r="DP24" s="698"/>
      <c r="DQ24" s="698"/>
      <c r="DR24" s="698"/>
      <c r="DS24" s="698"/>
      <c r="DT24" s="698"/>
      <c r="DU24" s="698"/>
      <c r="DV24" s="741"/>
      <c r="DW24" s="742">
        <v>45.1</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84</v>
      </c>
      <c r="S25" s="643"/>
      <c r="T25" s="643"/>
      <c r="U25" s="643"/>
      <c r="V25" s="643"/>
      <c r="W25" s="643"/>
      <c r="X25" s="643"/>
      <c r="Y25" s="644"/>
      <c r="Z25" s="675">
        <v>0</v>
      </c>
      <c r="AA25" s="675"/>
      <c r="AB25" s="675"/>
      <c r="AC25" s="675"/>
      <c r="AD25" s="676" t="s">
        <v>234</v>
      </c>
      <c r="AE25" s="676"/>
      <c r="AF25" s="676"/>
      <c r="AG25" s="676"/>
      <c r="AH25" s="676"/>
      <c r="AI25" s="676"/>
      <c r="AJ25" s="676"/>
      <c r="AK25" s="676"/>
      <c r="AL25" s="645" t="s">
        <v>174</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174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11016258</v>
      </c>
      <c r="CS25" s="661"/>
      <c r="CT25" s="661"/>
      <c r="CU25" s="661"/>
      <c r="CV25" s="661"/>
      <c r="CW25" s="661"/>
      <c r="CX25" s="661"/>
      <c r="CY25" s="662"/>
      <c r="CZ25" s="645">
        <v>11.1</v>
      </c>
      <c r="DA25" s="663"/>
      <c r="DB25" s="663"/>
      <c r="DC25" s="664"/>
      <c r="DD25" s="648">
        <v>9793248</v>
      </c>
      <c r="DE25" s="661"/>
      <c r="DF25" s="661"/>
      <c r="DG25" s="661"/>
      <c r="DH25" s="661"/>
      <c r="DI25" s="661"/>
      <c r="DJ25" s="661"/>
      <c r="DK25" s="662"/>
      <c r="DL25" s="648">
        <v>9343684</v>
      </c>
      <c r="DM25" s="661"/>
      <c r="DN25" s="661"/>
      <c r="DO25" s="661"/>
      <c r="DP25" s="661"/>
      <c r="DQ25" s="661"/>
      <c r="DR25" s="661"/>
      <c r="DS25" s="661"/>
      <c r="DT25" s="661"/>
      <c r="DU25" s="661"/>
      <c r="DV25" s="662"/>
      <c r="DW25" s="645">
        <v>22</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45236614</v>
      </c>
      <c r="S26" s="643"/>
      <c r="T26" s="643"/>
      <c r="U26" s="643"/>
      <c r="V26" s="643"/>
      <c r="W26" s="643"/>
      <c r="X26" s="643"/>
      <c r="Y26" s="644"/>
      <c r="Z26" s="675">
        <v>42.9</v>
      </c>
      <c r="AA26" s="675"/>
      <c r="AB26" s="675"/>
      <c r="AC26" s="675"/>
      <c r="AD26" s="676">
        <v>42092844</v>
      </c>
      <c r="AE26" s="676"/>
      <c r="AF26" s="676"/>
      <c r="AG26" s="676"/>
      <c r="AH26" s="676"/>
      <c r="AI26" s="676"/>
      <c r="AJ26" s="676"/>
      <c r="AK26" s="676"/>
      <c r="AL26" s="645">
        <v>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234</v>
      </c>
      <c r="BH26" s="643"/>
      <c r="BI26" s="643"/>
      <c r="BJ26" s="643"/>
      <c r="BK26" s="643"/>
      <c r="BL26" s="643"/>
      <c r="BM26" s="643"/>
      <c r="BN26" s="644"/>
      <c r="BO26" s="675" t="s">
        <v>234</v>
      </c>
      <c r="BP26" s="675"/>
      <c r="BQ26" s="675"/>
      <c r="BR26" s="675"/>
      <c r="BS26" s="648" t="s">
        <v>174</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6179935</v>
      </c>
      <c r="CS26" s="643"/>
      <c r="CT26" s="643"/>
      <c r="CU26" s="643"/>
      <c r="CV26" s="643"/>
      <c r="CW26" s="643"/>
      <c r="CX26" s="643"/>
      <c r="CY26" s="644"/>
      <c r="CZ26" s="645">
        <v>6.2</v>
      </c>
      <c r="DA26" s="663"/>
      <c r="DB26" s="663"/>
      <c r="DC26" s="664"/>
      <c r="DD26" s="648">
        <v>5664309</v>
      </c>
      <c r="DE26" s="643"/>
      <c r="DF26" s="643"/>
      <c r="DG26" s="643"/>
      <c r="DH26" s="643"/>
      <c r="DI26" s="643"/>
      <c r="DJ26" s="643"/>
      <c r="DK26" s="644"/>
      <c r="DL26" s="648" t="s">
        <v>174</v>
      </c>
      <c r="DM26" s="643"/>
      <c r="DN26" s="643"/>
      <c r="DO26" s="643"/>
      <c r="DP26" s="643"/>
      <c r="DQ26" s="643"/>
      <c r="DR26" s="643"/>
      <c r="DS26" s="643"/>
      <c r="DT26" s="643"/>
      <c r="DU26" s="643"/>
      <c r="DV26" s="644"/>
      <c r="DW26" s="645" t="s">
        <v>174</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25956</v>
      </c>
      <c r="S27" s="643"/>
      <c r="T27" s="643"/>
      <c r="U27" s="643"/>
      <c r="V27" s="643"/>
      <c r="W27" s="643"/>
      <c r="X27" s="643"/>
      <c r="Y27" s="644"/>
      <c r="Z27" s="675">
        <v>0</v>
      </c>
      <c r="AA27" s="675"/>
      <c r="AB27" s="675"/>
      <c r="AC27" s="675"/>
      <c r="AD27" s="676">
        <v>25956</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39756787</v>
      </c>
      <c r="BH27" s="643"/>
      <c r="BI27" s="643"/>
      <c r="BJ27" s="643"/>
      <c r="BK27" s="643"/>
      <c r="BL27" s="643"/>
      <c r="BM27" s="643"/>
      <c r="BN27" s="644"/>
      <c r="BO27" s="675">
        <v>100</v>
      </c>
      <c r="BP27" s="675"/>
      <c r="BQ27" s="675"/>
      <c r="BR27" s="675"/>
      <c r="BS27" s="648">
        <v>502488</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26837095</v>
      </c>
      <c r="CS27" s="661"/>
      <c r="CT27" s="661"/>
      <c r="CU27" s="661"/>
      <c r="CV27" s="661"/>
      <c r="CW27" s="661"/>
      <c r="CX27" s="661"/>
      <c r="CY27" s="662"/>
      <c r="CZ27" s="645">
        <v>27.1</v>
      </c>
      <c r="DA27" s="663"/>
      <c r="DB27" s="663"/>
      <c r="DC27" s="664"/>
      <c r="DD27" s="648">
        <v>7163570</v>
      </c>
      <c r="DE27" s="661"/>
      <c r="DF27" s="661"/>
      <c r="DG27" s="661"/>
      <c r="DH27" s="661"/>
      <c r="DI27" s="661"/>
      <c r="DJ27" s="661"/>
      <c r="DK27" s="662"/>
      <c r="DL27" s="648">
        <v>7093189</v>
      </c>
      <c r="DM27" s="661"/>
      <c r="DN27" s="661"/>
      <c r="DO27" s="661"/>
      <c r="DP27" s="661"/>
      <c r="DQ27" s="661"/>
      <c r="DR27" s="661"/>
      <c r="DS27" s="661"/>
      <c r="DT27" s="661"/>
      <c r="DU27" s="661"/>
      <c r="DV27" s="662"/>
      <c r="DW27" s="645">
        <v>16.7</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272534</v>
      </c>
      <c r="S28" s="643"/>
      <c r="T28" s="643"/>
      <c r="U28" s="643"/>
      <c r="V28" s="643"/>
      <c r="W28" s="643"/>
      <c r="X28" s="643"/>
      <c r="Y28" s="644"/>
      <c r="Z28" s="675">
        <v>0.3</v>
      </c>
      <c r="AA28" s="675"/>
      <c r="AB28" s="675"/>
      <c r="AC28" s="675"/>
      <c r="AD28" s="676" t="s">
        <v>174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2759194</v>
      </c>
      <c r="CS28" s="643"/>
      <c r="CT28" s="643"/>
      <c r="CU28" s="643"/>
      <c r="CV28" s="643"/>
      <c r="CW28" s="643"/>
      <c r="CX28" s="643"/>
      <c r="CY28" s="644"/>
      <c r="CZ28" s="645">
        <v>2.8</v>
      </c>
      <c r="DA28" s="663"/>
      <c r="DB28" s="663"/>
      <c r="DC28" s="664"/>
      <c r="DD28" s="648">
        <v>2724066</v>
      </c>
      <c r="DE28" s="643"/>
      <c r="DF28" s="643"/>
      <c r="DG28" s="643"/>
      <c r="DH28" s="643"/>
      <c r="DI28" s="643"/>
      <c r="DJ28" s="643"/>
      <c r="DK28" s="644"/>
      <c r="DL28" s="648">
        <v>2724066</v>
      </c>
      <c r="DM28" s="643"/>
      <c r="DN28" s="643"/>
      <c r="DO28" s="643"/>
      <c r="DP28" s="643"/>
      <c r="DQ28" s="643"/>
      <c r="DR28" s="643"/>
      <c r="DS28" s="643"/>
      <c r="DT28" s="643"/>
      <c r="DU28" s="643"/>
      <c r="DV28" s="644"/>
      <c r="DW28" s="645">
        <v>6.4</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643623</v>
      </c>
      <c r="S29" s="643"/>
      <c r="T29" s="643"/>
      <c r="U29" s="643"/>
      <c r="V29" s="643"/>
      <c r="W29" s="643"/>
      <c r="X29" s="643"/>
      <c r="Y29" s="644"/>
      <c r="Z29" s="675">
        <v>0.6</v>
      </c>
      <c r="AA29" s="675"/>
      <c r="AB29" s="675"/>
      <c r="AC29" s="675"/>
      <c r="AD29" s="676">
        <v>132174</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304</v>
      </c>
      <c r="CE29" s="731"/>
      <c r="CF29" s="681" t="s">
        <v>305</v>
      </c>
      <c r="CG29" s="682"/>
      <c r="CH29" s="682"/>
      <c r="CI29" s="682"/>
      <c r="CJ29" s="682"/>
      <c r="CK29" s="682"/>
      <c r="CL29" s="682"/>
      <c r="CM29" s="682"/>
      <c r="CN29" s="682"/>
      <c r="CO29" s="682"/>
      <c r="CP29" s="682"/>
      <c r="CQ29" s="683"/>
      <c r="CR29" s="642">
        <v>2759194</v>
      </c>
      <c r="CS29" s="661"/>
      <c r="CT29" s="661"/>
      <c r="CU29" s="661"/>
      <c r="CV29" s="661"/>
      <c r="CW29" s="661"/>
      <c r="CX29" s="661"/>
      <c r="CY29" s="662"/>
      <c r="CZ29" s="645">
        <v>2.8</v>
      </c>
      <c r="DA29" s="663"/>
      <c r="DB29" s="663"/>
      <c r="DC29" s="664"/>
      <c r="DD29" s="648">
        <v>2724066</v>
      </c>
      <c r="DE29" s="661"/>
      <c r="DF29" s="661"/>
      <c r="DG29" s="661"/>
      <c r="DH29" s="661"/>
      <c r="DI29" s="661"/>
      <c r="DJ29" s="661"/>
      <c r="DK29" s="662"/>
      <c r="DL29" s="648">
        <v>2724066</v>
      </c>
      <c r="DM29" s="661"/>
      <c r="DN29" s="661"/>
      <c r="DO29" s="661"/>
      <c r="DP29" s="661"/>
      <c r="DQ29" s="661"/>
      <c r="DR29" s="661"/>
      <c r="DS29" s="661"/>
      <c r="DT29" s="661"/>
      <c r="DU29" s="661"/>
      <c r="DV29" s="662"/>
      <c r="DW29" s="645">
        <v>6.4</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573472</v>
      </c>
      <c r="S30" s="643"/>
      <c r="T30" s="643"/>
      <c r="U30" s="643"/>
      <c r="V30" s="643"/>
      <c r="W30" s="643"/>
      <c r="X30" s="643"/>
      <c r="Y30" s="644"/>
      <c r="Z30" s="675">
        <v>0.5</v>
      </c>
      <c r="AA30" s="675"/>
      <c r="AB30" s="675"/>
      <c r="AC30" s="675"/>
      <c r="AD30" s="676" t="s">
        <v>234</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2645767</v>
      </c>
      <c r="CS30" s="643"/>
      <c r="CT30" s="643"/>
      <c r="CU30" s="643"/>
      <c r="CV30" s="643"/>
      <c r="CW30" s="643"/>
      <c r="CX30" s="643"/>
      <c r="CY30" s="644"/>
      <c r="CZ30" s="645">
        <v>2.7</v>
      </c>
      <c r="DA30" s="663"/>
      <c r="DB30" s="663"/>
      <c r="DC30" s="664"/>
      <c r="DD30" s="648">
        <v>2610639</v>
      </c>
      <c r="DE30" s="643"/>
      <c r="DF30" s="643"/>
      <c r="DG30" s="643"/>
      <c r="DH30" s="643"/>
      <c r="DI30" s="643"/>
      <c r="DJ30" s="643"/>
      <c r="DK30" s="644"/>
      <c r="DL30" s="648">
        <v>2610639</v>
      </c>
      <c r="DM30" s="643"/>
      <c r="DN30" s="643"/>
      <c r="DO30" s="643"/>
      <c r="DP30" s="643"/>
      <c r="DQ30" s="643"/>
      <c r="DR30" s="643"/>
      <c r="DS30" s="643"/>
      <c r="DT30" s="643"/>
      <c r="DU30" s="643"/>
      <c r="DV30" s="644"/>
      <c r="DW30" s="645">
        <v>6.1</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36985909</v>
      </c>
      <c r="S31" s="643"/>
      <c r="T31" s="643"/>
      <c r="U31" s="643"/>
      <c r="V31" s="643"/>
      <c r="W31" s="643"/>
      <c r="X31" s="643"/>
      <c r="Y31" s="644"/>
      <c r="Z31" s="675">
        <v>35</v>
      </c>
      <c r="AA31" s="675"/>
      <c r="AB31" s="675"/>
      <c r="AC31" s="675"/>
      <c r="AD31" s="676" t="s">
        <v>174</v>
      </c>
      <c r="AE31" s="676"/>
      <c r="AF31" s="676"/>
      <c r="AG31" s="676"/>
      <c r="AH31" s="676"/>
      <c r="AI31" s="676"/>
      <c r="AJ31" s="676"/>
      <c r="AK31" s="676"/>
      <c r="AL31" s="645" t="s">
        <v>234</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98.5</v>
      </c>
      <c r="BH31" s="712"/>
      <c r="BI31" s="712"/>
      <c r="BJ31" s="712"/>
      <c r="BK31" s="712"/>
      <c r="BL31" s="712"/>
      <c r="BM31" s="713">
        <v>97.5</v>
      </c>
      <c r="BN31" s="712"/>
      <c r="BO31" s="712"/>
      <c r="BP31" s="712"/>
      <c r="BQ31" s="714"/>
      <c r="BR31" s="711">
        <v>99.4</v>
      </c>
      <c r="BS31" s="712"/>
      <c r="BT31" s="712"/>
      <c r="BU31" s="712"/>
      <c r="BV31" s="712"/>
      <c r="BW31" s="712"/>
      <c r="BX31" s="713">
        <v>98.4</v>
      </c>
      <c r="BY31" s="712"/>
      <c r="BZ31" s="712"/>
      <c r="CA31" s="712"/>
      <c r="CB31" s="714"/>
      <c r="CD31" s="732"/>
      <c r="CE31" s="733"/>
      <c r="CF31" s="681" t="s">
        <v>313</v>
      </c>
      <c r="CG31" s="682"/>
      <c r="CH31" s="682"/>
      <c r="CI31" s="682"/>
      <c r="CJ31" s="682"/>
      <c r="CK31" s="682"/>
      <c r="CL31" s="682"/>
      <c r="CM31" s="682"/>
      <c r="CN31" s="682"/>
      <c r="CO31" s="682"/>
      <c r="CP31" s="682"/>
      <c r="CQ31" s="683"/>
      <c r="CR31" s="642">
        <v>113427</v>
      </c>
      <c r="CS31" s="661"/>
      <c r="CT31" s="661"/>
      <c r="CU31" s="661"/>
      <c r="CV31" s="661"/>
      <c r="CW31" s="661"/>
      <c r="CX31" s="661"/>
      <c r="CY31" s="662"/>
      <c r="CZ31" s="645">
        <v>0.1</v>
      </c>
      <c r="DA31" s="663"/>
      <c r="DB31" s="663"/>
      <c r="DC31" s="664"/>
      <c r="DD31" s="648">
        <v>113427</v>
      </c>
      <c r="DE31" s="661"/>
      <c r="DF31" s="661"/>
      <c r="DG31" s="661"/>
      <c r="DH31" s="661"/>
      <c r="DI31" s="661"/>
      <c r="DJ31" s="661"/>
      <c r="DK31" s="662"/>
      <c r="DL31" s="648">
        <v>113427</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25" t="s">
        <v>314</v>
      </c>
      <c r="C32" s="726"/>
      <c r="D32" s="726"/>
      <c r="E32" s="726"/>
      <c r="F32" s="726"/>
      <c r="G32" s="726"/>
      <c r="H32" s="726"/>
      <c r="I32" s="726"/>
      <c r="J32" s="726"/>
      <c r="K32" s="726"/>
      <c r="L32" s="726"/>
      <c r="M32" s="726"/>
      <c r="N32" s="726"/>
      <c r="O32" s="726"/>
      <c r="P32" s="726"/>
      <c r="Q32" s="727"/>
      <c r="R32" s="642">
        <v>243641</v>
      </c>
      <c r="S32" s="643"/>
      <c r="T32" s="643"/>
      <c r="U32" s="643"/>
      <c r="V32" s="643"/>
      <c r="W32" s="643"/>
      <c r="X32" s="643"/>
      <c r="Y32" s="644"/>
      <c r="Z32" s="675">
        <v>0.2</v>
      </c>
      <c r="AA32" s="675"/>
      <c r="AB32" s="675"/>
      <c r="AC32" s="675"/>
      <c r="AD32" s="676">
        <v>243641</v>
      </c>
      <c r="AE32" s="676"/>
      <c r="AF32" s="676"/>
      <c r="AG32" s="676"/>
      <c r="AH32" s="676"/>
      <c r="AI32" s="676"/>
      <c r="AJ32" s="676"/>
      <c r="AK32" s="676"/>
      <c r="AL32" s="645">
        <v>0.6</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98.5</v>
      </c>
      <c r="BH32" s="661"/>
      <c r="BI32" s="661"/>
      <c r="BJ32" s="661"/>
      <c r="BK32" s="661"/>
      <c r="BL32" s="661"/>
      <c r="BM32" s="646">
        <v>96.8</v>
      </c>
      <c r="BN32" s="707"/>
      <c r="BO32" s="707"/>
      <c r="BP32" s="707"/>
      <c r="BQ32" s="688"/>
      <c r="BR32" s="715">
        <v>99.1</v>
      </c>
      <c r="BS32" s="661"/>
      <c r="BT32" s="661"/>
      <c r="BU32" s="661"/>
      <c r="BV32" s="661"/>
      <c r="BW32" s="661"/>
      <c r="BX32" s="646">
        <v>97.4</v>
      </c>
      <c r="BY32" s="707"/>
      <c r="BZ32" s="707"/>
      <c r="CA32" s="707"/>
      <c r="CB32" s="688"/>
      <c r="CD32" s="734"/>
      <c r="CE32" s="735"/>
      <c r="CF32" s="681" t="s">
        <v>317</v>
      </c>
      <c r="CG32" s="682"/>
      <c r="CH32" s="682"/>
      <c r="CI32" s="682"/>
      <c r="CJ32" s="682"/>
      <c r="CK32" s="682"/>
      <c r="CL32" s="682"/>
      <c r="CM32" s="682"/>
      <c r="CN32" s="682"/>
      <c r="CO32" s="682"/>
      <c r="CP32" s="682"/>
      <c r="CQ32" s="683"/>
      <c r="CR32" s="642" t="s">
        <v>234</v>
      </c>
      <c r="CS32" s="643"/>
      <c r="CT32" s="643"/>
      <c r="CU32" s="643"/>
      <c r="CV32" s="643"/>
      <c r="CW32" s="643"/>
      <c r="CX32" s="643"/>
      <c r="CY32" s="644"/>
      <c r="CZ32" s="645" t="s">
        <v>174</v>
      </c>
      <c r="DA32" s="663"/>
      <c r="DB32" s="663"/>
      <c r="DC32" s="664"/>
      <c r="DD32" s="648" t="s">
        <v>234</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10670948</v>
      </c>
      <c r="S33" s="643"/>
      <c r="T33" s="643"/>
      <c r="U33" s="643"/>
      <c r="V33" s="643"/>
      <c r="W33" s="643"/>
      <c r="X33" s="643"/>
      <c r="Y33" s="644"/>
      <c r="Z33" s="675">
        <v>10.1</v>
      </c>
      <c r="AA33" s="675"/>
      <c r="AB33" s="675"/>
      <c r="AC33" s="675"/>
      <c r="AD33" s="676" t="s">
        <v>234</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98.3</v>
      </c>
      <c r="BH33" s="627"/>
      <c r="BI33" s="627"/>
      <c r="BJ33" s="627"/>
      <c r="BK33" s="627"/>
      <c r="BL33" s="627"/>
      <c r="BM33" s="669">
        <v>98</v>
      </c>
      <c r="BN33" s="627"/>
      <c r="BO33" s="627"/>
      <c r="BP33" s="627"/>
      <c r="BQ33" s="671"/>
      <c r="BR33" s="706">
        <v>99.6</v>
      </c>
      <c r="BS33" s="627"/>
      <c r="BT33" s="627"/>
      <c r="BU33" s="627"/>
      <c r="BV33" s="627"/>
      <c r="BW33" s="627"/>
      <c r="BX33" s="669">
        <v>99.2</v>
      </c>
      <c r="BY33" s="627"/>
      <c r="BZ33" s="627"/>
      <c r="CA33" s="627"/>
      <c r="CB33" s="671"/>
      <c r="CD33" s="681" t="s">
        <v>320</v>
      </c>
      <c r="CE33" s="682"/>
      <c r="CF33" s="682"/>
      <c r="CG33" s="682"/>
      <c r="CH33" s="682"/>
      <c r="CI33" s="682"/>
      <c r="CJ33" s="682"/>
      <c r="CK33" s="682"/>
      <c r="CL33" s="682"/>
      <c r="CM33" s="682"/>
      <c r="CN33" s="682"/>
      <c r="CO33" s="682"/>
      <c r="CP33" s="682"/>
      <c r="CQ33" s="683"/>
      <c r="CR33" s="642">
        <v>49816652</v>
      </c>
      <c r="CS33" s="661"/>
      <c r="CT33" s="661"/>
      <c r="CU33" s="661"/>
      <c r="CV33" s="661"/>
      <c r="CW33" s="661"/>
      <c r="CX33" s="661"/>
      <c r="CY33" s="662"/>
      <c r="CZ33" s="645">
        <v>50.3</v>
      </c>
      <c r="DA33" s="663"/>
      <c r="DB33" s="663"/>
      <c r="DC33" s="664"/>
      <c r="DD33" s="648">
        <v>25582562</v>
      </c>
      <c r="DE33" s="661"/>
      <c r="DF33" s="661"/>
      <c r="DG33" s="661"/>
      <c r="DH33" s="661"/>
      <c r="DI33" s="661"/>
      <c r="DJ33" s="661"/>
      <c r="DK33" s="662"/>
      <c r="DL33" s="648">
        <v>18161666</v>
      </c>
      <c r="DM33" s="661"/>
      <c r="DN33" s="661"/>
      <c r="DO33" s="661"/>
      <c r="DP33" s="661"/>
      <c r="DQ33" s="661"/>
      <c r="DR33" s="661"/>
      <c r="DS33" s="661"/>
      <c r="DT33" s="661"/>
      <c r="DU33" s="661"/>
      <c r="DV33" s="662"/>
      <c r="DW33" s="645">
        <v>42.7</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56936</v>
      </c>
      <c r="S34" s="643"/>
      <c r="T34" s="643"/>
      <c r="U34" s="643"/>
      <c r="V34" s="643"/>
      <c r="W34" s="643"/>
      <c r="X34" s="643"/>
      <c r="Y34" s="644"/>
      <c r="Z34" s="675">
        <v>0.1</v>
      </c>
      <c r="AA34" s="675"/>
      <c r="AB34" s="675"/>
      <c r="AC34" s="675"/>
      <c r="AD34" s="676">
        <v>7781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12078147</v>
      </c>
      <c r="CS34" s="643"/>
      <c r="CT34" s="643"/>
      <c r="CU34" s="643"/>
      <c r="CV34" s="643"/>
      <c r="CW34" s="643"/>
      <c r="CX34" s="643"/>
      <c r="CY34" s="644"/>
      <c r="CZ34" s="645">
        <v>12.2</v>
      </c>
      <c r="DA34" s="663"/>
      <c r="DB34" s="663"/>
      <c r="DC34" s="664"/>
      <c r="DD34" s="648">
        <v>9616280</v>
      </c>
      <c r="DE34" s="643"/>
      <c r="DF34" s="643"/>
      <c r="DG34" s="643"/>
      <c r="DH34" s="643"/>
      <c r="DI34" s="643"/>
      <c r="DJ34" s="643"/>
      <c r="DK34" s="644"/>
      <c r="DL34" s="648">
        <v>8825804</v>
      </c>
      <c r="DM34" s="643"/>
      <c r="DN34" s="643"/>
      <c r="DO34" s="643"/>
      <c r="DP34" s="643"/>
      <c r="DQ34" s="643"/>
      <c r="DR34" s="643"/>
      <c r="DS34" s="643"/>
      <c r="DT34" s="643"/>
      <c r="DU34" s="643"/>
      <c r="DV34" s="644"/>
      <c r="DW34" s="645">
        <v>20.8</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88293</v>
      </c>
      <c r="S35" s="643"/>
      <c r="T35" s="643"/>
      <c r="U35" s="643"/>
      <c r="V35" s="643"/>
      <c r="W35" s="643"/>
      <c r="X35" s="643"/>
      <c r="Y35" s="644"/>
      <c r="Z35" s="675">
        <v>0.1</v>
      </c>
      <c r="AA35" s="675"/>
      <c r="AB35" s="675"/>
      <c r="AC35" s="675"/>
      <c r="AD35" s="676" t="s">
        <v>234</v>
      </c>
      <c r="AE35" s="676"/>
      <c r="AF35" s="676"/>
      <c r="AG35" s="676"/>
      <c r="AH35" s="676"/>
      <c r="AI35" s="676"/>
      <c r="AJ35" s="676"/>
      <c r="AK35" s="676"/>
      <c r="AL35" s="645" t="s">
        <v>174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817756</v>
      </c>
      <c r="CS35" s="661"/>
      <c r="CT35" s="661"/>
      <c r="CU35" s="661"/>
      <c r="CV35" s="661"/>
      <c r="CW35" s="661"/>
      <c r="CX35" s="661"/>
      <c r="CY35" s="662"/>
      <c r="CZ35" s="645">
        <v>0.8</v>
      </c>
      <c r="DA35" s="663"/>
      <c r="DB35" s="663"/>
      <c r="DC35" s="664"/>
      <c r="DD35" s="648">
        <v>748301</v>
      </c>
      <c r="DE35" s="661"/>
      <c r="DF35" s="661"/>
      <c r="DG35" s="661"/>
      <c r="DH35" s="661"/>
      <c r="DI35" s="661"/>
      <c r="DJ35" s="661"/>
      <c r="DK35" s="662"/>
      <c r="DL35" s="648">
        <v>727647</v>
      </c>
      <c r="DM35" s="661"/>
      <c r="DN35" s="661"/>
      <c r="DO35" s="661"/>
      <c r="DP35" s="661"/>
      <c r="DQ35" s="661"/>
      <c r="DR35" s="661"/>
      <c r="DS35" s="661"/>
      <c r="DT35" s="661"/>
      <c r="DU35" s="661"/>
      <c r="DV35" s="662"/>
      <c r="DW35" s="645">
        <v>1.7</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1575952</v>
      </c>
      <c r="S36" s="643"/>
      <c r="T36" s="643"/>
      <c r="U36" s="643"/>
      <c r="V36" s="643"/>
      <c r="W36" s="643"/>
      <c r="X36" s="643"/>
      <c r="Y36" s="644"/>
      <c r="Z36" s="675">
        <v>1.5</v>
      </c>
      <c r="AA36" s="675"/>
      <c r="AB36" s="675"/>
      <c r="AC36" s="675"/>
      <c r="AD36" s="676" t="s">
        <v>234</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7646900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272505</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28671515</v>
      </c>
      <c r="CS36" s="643"/>
      <c r="CT36" s="643"/>
      <c r="CU36" s="643"/>
      <c r="CV36" s="643"/>
      <c r="CW36" s="643"/>
      <c r="CX36" s="643"/>
      <c r="CY36" s="644"/>
      <c r="CZ36" s="645">
        <v>29</v>
      </c>
      <c r="DA36" s="663"/>
      <c r="DB36" s="663"/>
      <c r="DC36" s="664"/>
      <c r="DD36" s="648">
        <v>7970963</v>
      </c>
      <c r="DE36" s="643"/>
      <c r="DF36" s="643"/>
      <c r="DG36" s="643"/>
      <c r="DH36" s="643"/>
      <c r="DI36" s="643"/>
      <c r="DJ36" s="643"/>
      <c r="DK36" s="644"/>
      <c r="DL36" s="648">
        <v>4513302</v>
      </c>
      <c r="DM36" s="643"/>
      <c r="DN36" s="643"/>
      <c r="DO36" s="643"/>
      <c r="DP36" s="643"/>
      <c r="DQ36" s="643"/>
      <c r="DR36" s="643"/>
      <c r="DS36" s="643"/>
      <c r="DT36" s="643"/>
      <c r="DU36" s="643"/>
      <c r="DV36" s="644"/>
      <c r="DW36" s="645">
        <v>10.6</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5030566</v>
      </c>
      <c r="S37" s="643"/>
      <c r="T37" s="643"/>
      <c r="U37" s="643"/>
      <c r="V37" s="643"/>
      <c r="W37" s="643"/>
      <c r="X37" s="643"/>
      <c r="Y37" s="644"/>
      <c r="Z37" s="675">
        <v>4.8</v>
      </c>
      <c r="AA37" s="675"/>
      <c r="AB37" s="675"/>
      <c r="AC37" s="675"/>
      <c r="AD37" s="676" t="s">
        <v>174</v>
      </c>
      <c r="AE37" s="676"/>
      <c r="AF37" s="676"/>
      <c r="AG37" s="676"/>
      <c r="AH37" s="676"/>
      <c r="AI37" s="676"/>
      <c r="AJ37" s="676"/>
      <c r="AK37" s="676"/>
      <c r="AL37" s="645" t="s">
        <v>234</v>
      </c>
      <c r="AM37" s="646"/>
      <c r="AN37" s="646"/>
      <c r="AO37" s="677"/>
      <c r="AQ37" s="685" t="s">
        <v>332</v>
      </c>
      <c r="AR37" s="686"/>
      <c r="AS37" s="686"/>
      <c r="AT37" s="686"/>
      <c r="AU37" s="686"/>
      <c r="AV37" s="686"/>
      <c r="AW37" s="686"/>
      <c r="AX37" s="686"/>
      <c r="AY37" s="687"/>
      <c r="AZ37" s="642">
        <v>1861522</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-308507</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546312</v>
      </c>
      <c r="CS37" s="661"/>
      <c r="CT37" s="661"/>
      <c r="CU37" s="661"/>
      <c r="CV37" s="661"/>
      <c r="CW37" s="661"/>
      <c r="CX37" s="661"/>
      <c r="CY37" s="662"/>
      <c r="CZ37" s="645">
        <v>0.6</v>
      </c>
      <c r="DA37" s="663"/>
      <c r="DB37" s="663"/>
      <c r="DC37" s="664"/>
      <c r="DD37" s="648">
        <v>546312</v>
      </c>
      <c r="DE37" s="661"/>
      <c r="DF37" s="661"/>
      <c r="DG37" s="661"/>
      <c r="DH37" s="661"/>
      <c r="DI37" s="661"/>
      <c r="DJ37" s="661"/>
      <c r="DK37" s="662"/>
      <c r="DL37" s="648">
        <v>435546</v>
      </c>
      <c r="DM37" s="661"/>
      <c r="DN37" s="661"/>
      <c r="DO37" s="661"/>
      <c r="DP37" s="661"/>
      <c r="DQ37" s="661"/>
      <c r="DR37" s="661"/>
      <c r="DS37" s="661"/>
      <c r="DT37" s="661"/>
      <c r="DU37" s="661"/>
      <c r="DV37" s="662"/>
      <c r="DW37" s="645">
        <v>1</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615624</v>
      </c>
      <c r="S38" s="643"/>
      <c r="T38" s="643"/>
      <c r="U38" s="643"/>
      <c r="V38" s="643"/>
      <c r="W38" s="643"/>
      <c r="X38" s="643"/>
      <c r="Y38" s="644"/>
      <c r="Z38" s="675">
        <v>0.6</v>
      </c>
      <c r="AA38" s="675"/>
      <c r="AB38" s="675"/>
      <c r="AC38" s="675"/>
      <c r="AD38" s="676">
        <v>929</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t="s">
        <v>174</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25711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5785378</v>
      </c>
      <c r="CS38" s="643"/>
      <c r="CT38" s="643"/>
      <c r="CU38" s="643"/>
      <c r="CV38" s="643"/>
      <c r="CW38" s="643"/>
      <c r="CX38" s="643"/>
      <c r="CY38" s="644"/>
      <c r="CZ38" s="645">
        <v>5.8</v>
      </c>
      <c r="DA38" s="663"/>
      <c r="DB38" s="663"/>
      <c r="DC38" s="664"/>
      <c r="DD38" s="648">
        <v>4824364</v>
      </c>
      <c r="DE38" s="643"/>
      <c r="DF38" s="643"/>
      <c r="DG38" s="643"/>
      <c r="DH38" s="643"/>
      <c r="DI38" s="643"/>
      <c r="DJ38" s="643"/>
      <c r="DK38" s="644"/>
      <c r="DL38" s="648">
        <v>4094913</v>
      </c>
      <c r="DM38" s="643"/>
      <c r="DN38" s="643"/>
      <c r="DO38" s="643"/>
      <c r="DP38" s="643"/>
      <c r="DQ38" s="643"/>
      <c r="DR38" s="643"/>
      <c r="DS38" s="643"/>
      <c r="DT38" s="643"/>
      <c r="DU38" s="643"/>
      <c r="DV38" s="644"/>
      <c r="DW38" s="645">
        <v>9.6</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3508400</v>
      </c>
      <c r="S39" s="643"/>
      <c r="T39" s="643"/>
      <c r="U39" s="643"/>
      <c r="V39" s="643"/>
      <c r="W39" s="643"/>
      <c r="X39" s="643"/>
      <c r="Y39" s="644"/>
      <c r="Z39" s="675">
        <v>3.3</v>
      </c>
      <c r="AA39" s="675"/>
      <c r="AB39" s="675"/>
      <c r="AC39" s="675"/>
      <c r="AD39" s="676" t="s">
        <v>234</v>
      </c>
      <c r="AE39" s="676"/>
      <c r="AF39" s="676"/>
      <c r="AG39" s="676"/>
      <c r="AH39" s="676"/>
      <c r="AI39" s="676"/>
      <c r="AJ39" s="676"/>
      <c r="AK39" s="676"/>
      <c r="AL39" s="645" t="s">
        <v>174</v>
      </c>
      <c r="AM39" s="646"/>
      <c r="AN39" s="646"/>
      <c r="AO39" s="677"/>
      <c r="AQ39" s="685" t="s">
        <v>340</v>
      </c>
      <c r="AR39" s="686"/>
      <c r="AS39" s="686"/>
      <c r="AT39" s="686"/>
      <c r="AU39" s="686"/>
      <c r="AV39" s="686"/>
      <c r="AW39" s="686"/>
      <c r="AX39" s="686"/>
      <c r="AY39" s="687"/>
      <c r="AZ39" s="642" t="s">
        <v>174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37374</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2166265</v>
      </c>
      <c r="CS39" s="661"/>
      <c r="CT39" s="661"/>
      <c r="CU39" s="661"/>
      <c r="CV39" s="661"/>
      <c r="CW39" s="661"/>
      <c r="CX39" s="661"/>
      <c r="CY39" s="662"/>
      <c r="CZ39" s="645">
        <v>2.2000000000000002</v>
      </c>
      <c r="DA39" s="663"/>
      <c r="DB39" s="663"/>
      <c r="DC39" s="664"/>
      <c r="DD39" s="648">
        <v>2165996</v>
      </c>
      <c r="DE39" s="661"/>
      <c r="DF39" s="661"/>
      <c r="DG39" s="661"/>
      <c r="DH39" s="661"/>
      <c r="DI39" s="661"/>
      <c r="DJ39" s="661"/>
      <c r="DK39" s="662"/>
      <c r="DL39" s="648" t="s">
        <v>234</v>
      </c>
      <c r="DM39" s="661"/>
      <c r="DN39" s="661"/>
      <c r="DO39" s="661"/>
      <c r="DP39" s="661"/>
      <c r="DQ39" s="661"/>
      <c r="DR39" s="661"/>
      <c r="DS39" s="661"/>
      <c r="DT39" s="661"/>
      <c r="DU39" s="661"/>
      <c r="DV39" s="662"/>
      <c r="DW39" s="645" t="s">
        <v>174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174</v>
      </c>
      <c r="AE40" s="676"/>
      <c r="AF40" s="676"/>
      <c r="AG40" s="676"/>
      <c r="AH40" s="676"/>
      <c r="AI40" s="676"/>
      <c r="AJ40" s="676"/>
      <c r="AK40" s="676"/>
      <c r="AL40" s="645" t="s">
        <v>174</v>
      </c>
      <c r="AM40" s="646"/>
      <c r="AN40" s="646"/>
      <c r="AO40" s="677"/>
      <c r="AQ40" s="685" t="s">
        <v>344</v>
      </c>
      <c r="AR40" s="686"/>
      <c r="AS40" s="686"/>
      <c r="AT40" s="686"/>
      <c r="AU40" s="686"/>
      <c r="AV40" s="686"/>
      <c r="AW40" s="686"/>
      <c r="AX40" s="686"/>
      <c r="AY40" s="687"/>
      <c r="AZ40" s="642" t="s">
        <v>234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100</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297591</v>
      </c>
      <c r="CS40" s="643"/>
      <c r="CT40" s="643"/>
      <c r="CU40" s="643"/>
      <c r="CV40" s="643"/>
      <c r="CW40" s="643"/>
      <c r="CX40" s="643"/>
      <c r="CY40" s="644"/>
      <c r="CZ40" s="645">
        <v>0.3</v>
      </c>
      <c r="DA40" s="663"/>
      <c r="DB40" s="663"/>
      <c r="DC40" s="664"/>
      <c r="DD40" s="648">
        <v>256658</v>
      </c>
      <c r="DE40" s="643"/>
      <c r="DF40" s="643"/>
      <c r="DG40" s="643"/>
      <c r="DH40" s="643"/>
      <c r="DI40" s="643"/>
      <c r="DJ40" s="643"/>
      <c r="DK40" s="644"/>
      <c r="DL40" s="648" t="s">
        <v>234</v>
      </c>
      <c r="DM40" s="643"/>
      <c r="DN40" s="643"/>
      <c r="DO40" s="643"/>
      <c r="DP40" s="643"/>
      <c r="DQ40" s="643"/>
      <c r="DR40" s="643"/>
      <c r="DS40" s="643"/>
      <c r="DT40" s="643"/>
      <c r="DU40" s="643"/>
      <c r="DV40" s="644"/>
      <c r="DW40" s="645" t="s">
        <v>174</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174</v>
      </c>
      <c r="S41" s="643"/>
      <c r="T41" s="643"/>
      <c r="U41" s="643"/>
      <c r="V41" s="643"/>
      <c r="W41" s="643"/>
      <c r="X41" s="643"/>
      <c r="Y41" s="644"/>
      <c r="Z41" s="675" t="s">
        <v>174</v>
      </c>
      <c r="AA41" s="675"/>
      <c r="AB41" s="675"/>
      <c r="AC41" s="675"/>
      <c r="AD41" s="676" t="s">
        <v>174</v>
      </c>
      <c r="AE41" s="676"/>
      <c r="AF41" s="676"/>
      <c r="AG41" s="676"/>
      <c r="AH41" s="676"/>
      <c r="AI41" s="676"/>
      <c r="AJ41" s="676"/>
      <c r="AK41" s="676"/>
      <c r="AL41" s="645" t="s">
        <v>234</v>
      </c>
      <c r="AM41" s="646"/>
      <c r="AN41" s="646"/>
      <c r="AO41" s="677"/>
      <c r="AQ41" s="685" t="s">
        <v>349</v>
      </c>
      <c r="AR41" s="686"/>
      <c r="AS41" s="686"/>
      <c r="AT41" s="686"/>
      <c r="AU41" s="686"/>
      <c r="AV41" s="686"/>
      <c r="AW41" s="686"/>
      <c r="AX41" s="686"/>
      <c r="AY41" s="687"/>
      <c r="AZ41" s="642">
        <v>1606000</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4</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174</v>
      </c>
      <c r="CS41" s="661"/>
      <c r="CT41" s="661"/>
      <c r="CU41" s="661"/>
      <c r="CV41" s="661"/>
      <c r="CW41" s="661"/>
      <c r="CX41" s="661"/>
      <c r="CY41" s="662"/>
      <c r="CZ41" s="645" t="s">
        <v>174</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174</v>
      </c>
      <c r="S42" s="643"/>
      <c r="T42" s="643"/>
      <c r="U42" s="643"/>
      <c r="V42" s="643"/>
      <c r="W42" s="643"/>
      <c r="X42" s="643"/>
      <c r="Y42" s="644"/>
      <c r="Z42" s="675" t="s">
        <v>234</v>
      </c>
      <c r="AA42" s="675"/>
      <c r="AB42" s="675"/>
      <c r="AC42" s="675"/>
      <c r="AD42" s="676" t="s">
        <v>234</v>
      </c>
      <c r="AE42" s="676"/>
      <c r="AF42" s="676"/>
      <c r="AG42" s="676"/>
      <c r="AH42" s="676"/>
      <c r="AI42" s="676"/>
      <c r="AJ42" s="676"/>
      <c r="AK42" s="676"/>
      <c r="AL42" s="645" t="s">
        <v>174</v>
      </c>
      <c r="AM42" s="646"/>
      <c r="AN42" s="646"/>
      <c r="AO42" s="677"/>
      <c r="AQ42" s="678" t="s">
        <v>353</v>
      </c>
      <c r="AR42" s="679"/>
      <c r="AS42" s="679"/>
      <c r="AT42" s="679"/>
      <c r="AU42" s="679"/>
      <c r="AV42" s="679"/>
      <c r="AW42" s="679"/>
      <c r="AX42" s="679"/>
      <c r="AY42" s="680"/>
      <c r="AZ42" s="626">
        <v>4179378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279</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8537708</v>
      </c>
      <c r="CS42" s="643"/>
      <c r="CT42" s="643"/>
      <c r="CU42" s="643"/>
      <c r="CV42" s="643"/>
      <c r="CW42" s="643"/>
      <c r="CX42" s="643"/>
      <c r="CY42" s="644"/>
      <c r="CZ42" s="645">
        <v>8.6</v>
      </c>
      <c r="DA42" s="646"/>
      <c r="DB42" s="646"/>
      <c r="DC42" s="647"/>
      <c r="DD42" s="648">
        <v>2070859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105528468</v>
      </c>
      <c r="S43" s="665"/>
      <c r="T43" s="665"/>
      <c r="U43" s="665"/>
      <c r="V43" s="665"/>
      <c r="W43" s="665"/>
      <c r="X43" s="665"/>
      <c r="Y43" s="666"/>
      <c r="Z43" s="667">
        <v>100</v>
      </c>
      <c r="AA43" s="667"/>
      <c r="AB43" s="667"/>
      <c r="AC43" s="667"/>
      <c r="AD43" s="668">
        <v>42503325</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114058</v>
      </c>
      <c r="CS43" s="661"/>
      <c r="CT43" s="661"/>
      <c r="CU43" s="661"/>
      <c r="CV43" s="661"/>
      <c r="CW43" s="661"/>
      <c r="CX43" s="661"/>
      <c r="CY43" s="662"/>
      <c r="CZ43" s="645">
        <v>0.1</v>
      </c>
      <c r="DA43" s="663"/>
      <c r="DB43" s="663"/>
      <c r="DC43" s="664"/>
      <c r="DD43" s="648">
        <v>114058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8513707</v>
      </c>
      <c r="CS44" s="643"/>
      <c r="CT44" s="643"/>
      <c r="CU44" s="643"/>
      <c r="CV44" s="643"/>
      <c r="CW44" s="643"/>
      <c r="CX44" s="643"/>
      <c r="CY44" s="644"/>
      <c r="CZ44" s="645">
        <v>8.6</v>
      </c>
      <c r="DA44" s="646"/>
      <c r="DB44" s="646"/>
      <c r="DC44" s="647"/>
      <c r="DD44" s="648">
        <v>2069958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2091233</v>
      </c>
      <c r="CS45" s="661"/>
      <c r="CT45" s="661"/>
      <c r="CU45" s="661"/>
      <c r="CV45" s="661"/>
      <c r="CW45" s="661"/>
      <c r="CX45" s="661"/>
      <c r="CY45" s="662"/>
      <c r="CZ45" s="645">
        <v>2.1</v>
      </c>
      <c r="DA45" s="663"/>
      <c r="DB45" s="663"/>
      <c r="DC45" s="664"/>
      <c r="DD45" s="648">
        <v>200543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6422474</v>
      </c>
      <c r="CS46" s="643"/>
      <c r="CT46" s="643"/>
      <c r="CU46" s="643"/>
      <c r="CV46" s="643"/>
      <c r="CW46" s="643"/>
      <c r="CX46" s="643"/>
      <c r="CY46" s="644"/>
      <c r="CZ46" s="645">
        <v>6.5</v>
      </c>
      <c r="DA46" s="646"/>
      <c r="DB46" s="646"/>
      <c r="DC46" s="647"/>
      <c r="DD46" s="648">
        <v>1869415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24001</v>
      </c>
      <c r="CS47" s="661"/>
      <c r="CT47" s="661"/>
      <c r="CU47" s="661"/>
      <c r="CV47" s="661"/>
      <c r="CW47" s="661"/>
      <c r="CX47" s="661"/>
      <c r="CY47" s="662"/>
      <c r="CZ47" s="645">
        <v>0</v>
      </c>
      <c r="DA47" s="663"/>
      <c r="DB47" s="663"/>
      <c r="DC47" s="664"/>
      <c r="DD47" s="648">
        <v>901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174</v>
      </c>
      <c r="CS48" s="643"/>
      <c r="CT48" s="643"/>
      <c r="CU48" s="643"/>
      <c r="CV48" s="643"/>
      <c r="CW48" s="643"/>
      <c r="CX48" s="643"/>
      <c r="CY48" s="644"/>
      <c r="CZ48" s="645" t="s">
        <v>234</v>
      </c>
      <c r="DA48" s="646"/>
      <c r="DB48" s="646"/>
      <c r="DC48" s="647"/>
      <c r="DD48" s="648" t="s">
        <v>174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98966907</v>
      </c>
      <c r="CS49" s="627"/>
      <c r="CT49" s="627"/>
      <c r="CU49" s="627"/>
      <c r="CV49" s="627"/>
      <c r="CW49" s="627"/>
      <c r="CX49" s="627"/>
      <c r="CY49" s="628"/>
      <c r="CZ49" s="629">
        <v>100</v>
      </c>
      <c r="DA49" s="630"/>
      <c r="DB49" s="630"/>
      <c r="DC49" s="631"/>
      <c r="DD49" s="632">
        <v>47334305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UZkpLTLZ0cEExAOgTzhs2QZWzhK4QgzqGDKqC5RlxfbxAjdwxXTn+zOjuqESBXQPnWPBVVDTMxJ4VlN/OPxTw==" saltValue="DrcoplYyT0VGIPWUt5ojv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105528</v>
      </c>
      <c r="R7" s="1162"/>
      <c r="S7" s="1162"/>
      <c r="T7" s="1162"/>
      <c r="U7" s="1162"/>
      <c r="V7" s="1162">
        <v>98967</v>
      </c>
      <c r="W7" s="1162"/>
      <c r="X7" s="1162"/>
      <c r="Y7" s="1162"/>
      <c r="Z7" s="1162"/>
      <c r="AA7" s="1162">
        <v>6562</v>
      </c>
      <c r="AB7" s="1162"/>
      <c r="AC7" s="1162"/>
      <c r="AD7" s="1162"/>
      <c r="AE7" s="1163"/>
      <c r="AF7" s="1164">
        <v>5336</v>
      </c>
      <c r="AG7" s="1165"/>
      <c r="AH7" s="1165"/>
      <c r="AI7" s="1165"/>
      <c r="AJ7" s="1166"/>
      <c r="AK7" s="1148">
        <v>1576</v>
      </c>
      <c r="AL7" s="1149"/>
      <c r="AM7" s="1149"/>
      <c r="AN7" s="1149"/>
      <c r="AO7" s="1149"/>
      <c r="AP7" s="1149">
        <v>24386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583</v>
      </c>
      <c r="BT7" s="1153"/>
      <c r="BU7" s="1153"/>
      <c r="BV7" s="1153"/>
      <c r="BW7" s="1153"/>
      <c r="BX7" s="1153"/>
      <c r="BY7" s="1153"/>
      <c r="BZ7" s="1153"/>
      <c r="CA7" s="1153"/>
      <c r="CB7" s="1153"/>
      <c r="CC7" s="1153"/>
      <c r="CD7" s="1153"/>
      <c r="CE7" s="1153"/>
      <c r="CF7" s="1153"/>
      <c r="CG7" s="1154"/>
      <c r="CH7" s="1145">
        <v>8</v>
      </c>
      <c r="CI7" s="1146"/>
      <c r="CJ7" s="1146"/>
      <c r="CK7" s="1146"/>
      <c r="CL7" s="1147"/>
      <c r="CM7" s="1145">
        <v>425</v>
      </c>
      <c r="CN7" s="1146"/>
      <c r="CO7" s="1146"/>
      <c r="CP7" s="1146"/>
      <c r="CQ7" s="1147"/>
      <c r="CR7" s="1145">
        <v>658</v>
      </c>
      <c r="CS7" s="1146"/>
      <c r="CT7" s="1146"/>
      <c r="CU7" s="1146"/>
      <c r="CV7" s="1147"/>
      <c r="CW7" s="1145">
        <v>137</v>
      </c>
      <c r="CX7" s="1146"/>
      <c r="CY7" s="1146"/>
      <c r="CZ7" s="1146"/>
      <c r="DA7" s="1147"/>
      <c r="DB7" s="1145" t="s">
        <v>588</v>
      </c>
      <c r="DC7" s="1146"/>
      <c r="DD7" s="1146"/>
      <c r="DE7" s="1146"/>
      <c r="DF7" s="1147"/>
      <c r="DG7" s="1145" t="s">
        <v>588</v>
      </c>
      <c r="DH7" s="1146"/>
      <c r="DI7" s="1146"/>
      <c r="DJ7" s="1146"/>
      <c r="DK7" s="1147"/>
      <c r="DL7" s="1145" t="s">
        <v>589</v>
      </c>
      <c r="DM7" s="1146"/>
      <c r="DN7" s="1146"/>
      <c r="DO7" s="1146"/>
      <c r="DP7" s="1147"/>
      <c r="DQ7" s="1145" t="s">
        <v>592</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132</v>
      </c>
      <c r="CI8" s="1047"/>
      <c r="CJ8" s="1047"/>
      <c r="CK8" s="1047"/>
      <c r="CL8" s="1048"/>
      <c r="CM8" s="1046">
        <v>2214</v>
      </c>
      <c r="CN8" s="1047"/>
      <c r="CO8" s="1047"/>
      <c r="CP8" s="1047"/>
      <c r="CQ8" s="1048"/>
      <c r="CR8" s="1046">
        <v>150</v>
      </c>
      <c r="CS8" s="1047"/>
      <c r="CT8" s="1047"/>
      <c r="CU8" s="1047"/>
      <c r="CV8" s="1048"/>
      <c r="CW8" s="1046" t="s">
        <v>588</v>
      </c>
      <c r="CX8" s="1047"/>
      <c r="CY8" s="1047"/>
      <c r="CZ8" s="1047"/>
      <c r="DA8" s="1048"/>
      <c r="DB8" s="1046" t="s">
        <v>588</v>
      </c>
      <c r="DC8" s="1047"/>
      <c r="DD8" s="1047"/>
      <c r="DE8" s="1047"/>
      <c r="DF8" s="1048"/>
      <c r="DG8" s="1046" t="s">
        <v>590</v>
      </c>
      <c r="DH8" s="1047"/>
      <c r="DI8" s="1047"/>
      <c r="DJ8" s="1047"/>
      <c r="DK8" s="1048"/>
      <c r="DL8" s="1046" t="s">
        <v>588</v>
      </c>
      <c r="DM8" s="1047"/>
      <c r="DN8" s="1047"/>
      <c r="DO8" s="1047"/>
      <c r="DP8" s="1048"/>
      <c r="DQ8" s="1046" t="s">
        <v>588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t="s">
        <v>587</v>
      </c>
      <c r="BS9" s="1071" t="s">
        <v>585</v>
      </c>
      <c r="BT9" s="1072"/>
      <c r="BU9" s="1072"/>
      <c r="BV9" s="1072"/>
      <c r="BW9" s="1072"/>
      <c r="BX9" s="1072"/>
      <c r="BY9" s="1072"/>
      <c r="BZ9" s="1072"/>
      <c r="CA9" s="1072"/>
      <c r="CB9" s="1072"/>
      <c r="CC9" s="1072"/>
      <c r="CD9" s="1072"/>
      <c r="CE9" s="1072"/>
      <c r="CF9" s="1072"/>
      <c r="CG9" s="1073"/>
      <c r="CH9" s="1046">
        <v>0</v>
      </c>
      <c r="CI9" s="1047"/>
      <c r="CJ9" s="1047"/>
      <c r="CK9" s="1047"/>
      <c r="CL9" s="1048"/>
      <c r="CM9" s="1046">
        <v>20</v>
      </c>
      <c r="CN9" s="1047"/>
      <c r="CO9" s="1047"/>
      <c r="CP9" s="1047"/>
      <c r="CQ9" s="1048"/>
      <c r="CR9" s="1046">
        <v>5</v>
      </c>
      <c r="CS9" s="1047"/>
      <c r="CT9" s="1047"/>
      <c r="CU9" s="1047"/>
      <c r="CV9" s="1048"/>
      <c r="CW9" s="1046" t="s">
        <v>588</v>
      </c>
      <c r="CX9" s="1047"/>
      <c r="CY9" s="1047"/>
      <c r="CZ9" s="1047"/>
      <c r="DA9" s="1048"/>
      <c r="DB9" s="1046" t="s">
        <v>589</v>
      </c>
      <c r="DC9" s="1047"/>
      <c r="DD9" s="1047"/>
      <c r="DE9" s="1047"/>
      <c r="DF9" s="1048"/>
      <c r="DG9" s="1046">
        <v>381</v>
      </c>
      <c r="DH9" s="1047"/>
      <c r="DI9" s="1047"/>
      <c r="DJ9" s="1047"/>
      <c r="DK9" s="1048"/>
      <c r="DL9" s="1046" t="s">
        <v>588</v>
      </c>
      <c r="DM9" s="1047"/>
      <c r="DN9" s="1047"/>
      <c r="DO9" s="1047"/>
      <c r="DP9" s="1048"/>
      <c r="DQ9" s="1046" t="s">
        <v>588</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586</v>
      </c>
      <c r="BT10" s="1072"/>
      <c r="BU10" s="1072"/>
      <c r="BV10" s="1072"/>
      <c r="BW10" s="1072"/>
      <c r="BX10" s="1072"/>
      <c r="BY10" s="1072"/>
      <c r="BZ10" s="1072"/>
      <c r="CA10" s="1072"/>
      <c r="CB10" s="1072"/>
      <c r="CC10" s="1072"/>
      <c r="CD10" s="1072"/>
      <c r="CE10" s="1072"/>
      <c r="CF10" s="1072"/>
      <c r="CG10" s="1073"/>
      <c r="CH10" s="1046">
        <v>1437</v>
      </c>
      <c r="CI10" s="1047"/>
      <c r="CJ10" s="1047"/>
      <c r="CK10" s="1047"/>
      <c r="CL10" s="1048"/>
      <c r="CM10" s="1046">
        <v>32757</v>
      </c>
      <c r="CN10" s="1047"/>
      <c r="CO10" s="1047"/>
      <c r="CP10" s="1047"/>
      <c r="CQ10" s="1048"/>
      <c r="CR10" s="1046">
        <v>331</v>
      </c>
      <c r="CS10" s="1047"/>
      <c r="CT10" s="1047"/>
      <c r="CU10" s="1047"/>
      <c r="CV10" s="1048"/>
      <c r="CW10" s="1046" t="s">
        <v>591</v>
      </c>
      <c r="CX10" s="1047"/>
      <c r="CY10" s="1047"/>
      <c r="CZ10" s="1047"/>
      <c r="DA10" s="1048"/>
      <c r="DB10" s="1046">
        <v>1500</v>
      </c>
      <c r="DC10" s="1047"/>
      <c r="DD10" s="1047"/>
      <c r="DE10" s="1047"/>
      <c r="DF10" s="1048"/>
      <c r="DG10" s="1046" t="s">
        <v>588</v>
      </c>
      <c r="DH10" s="1047"/>
      <c r="DI10" s="1047"/>
      <c r="DJ10" s="1047"/>
      <c r="DK10" s="1048"/>
      <c r="DL10" s="1046" t="s">
        <v>588</v>
      </c>
      <c r="DM10" s="1047"/>
      <c r="DN10" s="1047"/>
      <c r="DO10" s="1047"/>
      <c r="DP10" s="1048"/>
      <c r="DQ10" s="1046" t="s">
        <v>588</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105528</v>
      </c>
      <c r="R23" s="1126"/>
      <c r="S23" s="1126"/>
      <c r="T23" s="1126"/>
      <c r="U23" s="1126"/>
      <c r="V23" s="1126">
        <v>98967</v>
      </c>
      <c r="W23" s="1126"/>
      <c r="X23" s="1126"/>
      <c r="Y23" s="1126"/>
      <c r="Z23" s="1126"/>
      <c r="AA23" s="1126">
        <v>6562</v>
      </c>
      <c r="AB23" s="1126"/>
      <c r="AC23" s="1126"/>
      <c r="AD23" s="1126"/>
      <c r="AE23" s="1127"/>
      <c r="AF23" s="1128">
        <v>5336</v>
      </c>
      <c r="AG23" s="1126"/>
      <c r="AH23" s="1126"/>
      <c r="AI23" s="1126"/>
      <c r="AJ23" s="1129"/>
      <c r="AK23" s="1130"/>
      <c r="AL23" s="1131"/>
      <c r="AM23" s="1131"/>
      <c r="AN23" s="1131"/>
      <c r="AO23" s="1131"/>
      <c r="AP23" s="1126">
        <v>24386</v>
      </c>
      <c r="AQ23" s="1126"/>
      <c r="AR23" s="1126"/>
      <c r="AS23" s="1126"/>
      <c r="AT23" s="1126"/>
      <c r="AU23" s="1132"/>
      <c r="AV23" s="1132"/>
      <c r="AW23" s="1132"/>
      <c r="AX23" s="1132"/>
      <c r="AY23" s="1133"/>
      <c r="AZ23" s="1122" t="s">
        <v>174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16485</v>
      </c>
      <c r="R28" s="1111"/>
      <c r="S28" s="1111"/>
      <c r="T28" s="1111"/>
      <c r="U28" s="1111"/>
      <c r="V28" s="1111">
        <v>16213</v>
      </c>
      <c r="W28" s="1111"/>
      <c r="X28" s="1111"/>
      <c r="Y28" s="1111"/>
      <c r="Z28" s="1111"/>
      <c r="AA28" s="1111">
        <v>273</v>
      </c>
      <c r="AB28" s="1111"/>
      <c r="AC28" s="1111"/>
      <c r="AD28" s="1111"/>
      <c r="AE28" s="1112"/>
      <c r="AF28" s="1113">
        <v>273</v>
      </c>
      <c r="AG28" s="1111"/>
      <c r="AH28" s="1111"/>
      <c r="AI28" s="1111"/>
      <c r="AJ28" s="1114"/>
      <c r="AK28" s="1115">
        <v>1606</v>
      </c>
      <c r="AL28" s="1103"/>
      <c r="AM28" s="1103"/>
      <c r="AN28" s="1103"/>
      <c r="AO28" s="1103"/>
      <c r="AP28" s="1103" t="s">
        <v>520</v>
      </c>
      <c r="AQ28" s="1103"/>
      <c r="AR28" s="1103"/>
      <c r="AS28" s="1103"/>
      <c r="AT28" s="1103"/>
      <c r="AU28" s="1103" t="s">
        <v>520</v>
      </c>
      <c r="AV28" s="1103"/>
      <c r="AW28" s="1103"/>
      <c r="AX28" s="1103"/>
      <c r="AY28" s="1103"/>
      <c r="AZ28" s="1104" t="s">
        <v>520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13822</v>
      </c>
      <c r="R29" s="1101"/>
      <c r="S29" s="1101"/>
      <c r="T29" s="1101"/>
      <c r="U29" s="1101"/>
      <c r="V29" s="1101">
        <v>13476</v>
      </c>
      <c r="W29" s="1101"/>
      <c r="X29" s="1101"/>
      <c r="Y29" s="1101"/>
      <c r="Z29" s="1101"/>
      <c r="AA29" s="1101">
        <v>346</v>
      </c>
      <c r="AB29" s="1101"/>
      <c r="AC29" s="1101"/>
      <c r="AD29" s="1101"/>
      <c r="AE29" s="1102"/>
      <c r="AF29" s="1076">
        <v>341</v>
      </c>
      <c r="AG29" s="1077"/>
      <c r="AH29" s="1077"/>
      <c r="AI29" s="1077"/>
      <c r="AJ29" s="1078"/>
      <c r="AK29" s="1037">
        <v>2199</v>
      </c>
      <c r="AL29" s="1028"/>
      <c r="AM29" s="1028"/>
      <c r="AN29" s="1028"/>
      <c r="AO29" s="1028"/>
      <c r="AP29" s="1028" t="s">
        <v>520</v>
      </c>
      <c r="AQ29" s="1028"/>
      <c r="AR29" s="1028"/>
      <c r="AS29" s="1028"/>
      <c r="AT29" s="1028"/>
      <c r="AU29" s="1028" t="s">
        <v>520</v>
      </c>
      <c r="AV29" s="1028"/>
      <c r="AW29" s="1028"/>
      <c r="AX29" s="1028"/>
      <c r="AY29" s="1028"/>
      <c r="AZ29" s="1099" t="s">
        <v>520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4183</v>
      </c>
      <c r="R30" s="1101"/>
      <c r="S30" s="1101"/>
      <c r="T30" s="1101"/>
      <c r="U30" s="1101"/>
      <c r="V30" s="1101">
        <v>4158</v>
      </c>
      <c r="W30" s="1101"/>
      <c r="X30" s="1101"/>
      <c r="Y30" s="1101"/>
      <c r="Z30" s="1101"/>
      <c r="AA30" s="1101">
        <v>25</v>
      </c>
      <c r="AB30" s="1101"/>
      <c r="AC30" s="1101"/>
      <c r="AD30" s="1101"/>
      <c r="AE30" s="1102"/>
      <c r="AF30" s="1076">
        <v>25</v>
      </c>
      <c r="AG30" s="1077"/>
      <c r="AH30" s="1077"/>
      <c r="AI30" s="1077"/>
      <c r="AJ30" s="1078"/>
      <c r="AK30" s="1037">
        <v>1988</v>
      </c>
      <c r="AL30" s="1028"/>
      <c r="AM30" s="1028"/>
      <c r="AN30" s="1028"/>
      <c r="AO30" s="1028"/>
      <c r="AP30" s="1028" t="s">
        <v>520</v>
      </c>
      <c r="AQ30" s="1028"/>
      <c r="AR30" s="1028"/>
      <c r="AS30" s="1028"/>
      <c r="AT30" s="1028"/>
      <c r="AU30" s="1028" t="s">
        <v>520</v>
      </c>
      <c r="AV30" s="1028"/>
      <c r="AW30" s="1028"/>
      <c r="AX30" s="1028"/>
      <c r="AY30" s="1028"/>
      <c r="AZ30" s="1099" t="s">
        <v>520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107</v>
      </c>
      <c r="R31" s="1101"/>
      <c r="S31" s="1101"/>
      <c r="T31" s="1101"/>
      <c r="U31" s="1101"/>
      <c r="V31" s="1101">
        <v>94</v>
      </c>
      <c r="W31" s="1101"/>
      <c r="X31" s="1101"/>
      <c r="Y31" s="1101"/>
      <c r="Z31" s="1101"/>
      <c r="AA31" s="1101">
        <v>13</v>
      </c>
      <c r="AB31" s="1101"/>
      <c r="AC31" s="1101"/>
      <c r="AD31" s="1101"/>
      <c r="AE31" s="1102"/>
      <c r="AF31" s="1076">
        <v>13</v>
      </c>
      <c r="AG31" s="1077"/>
      <c r="AH31" s="1077"/>
      <c r="AI31" s="1077"/>
      <c r="AJ31" s="1078"/>
      <c r="AK31" s="1037" t="s">
        <v>581</v>
      </c>
      <c r="AL31" s="1028"/>
      <c r="AM31" s="1028"/>
      <c r="AN31" s="1028"/>
      <c r="AO31" s="1028"/>
      <c r="AP31" s="1028" t="s">
        <v>520</v>
      </c>
      <c r="AQ31" s="1028"/>
      <c r="AR31" s="1028"/>
      <c r="AS31" s="1028"/>
      <c r="AT31" s="1028"/>
      <c r="AU31" s="1028" t="s">
        <v>520</v>
      </c>
      <c r="AV31" s="1028"/>
      <c r="AW31" s="1028"/>
      <c r="AX31" s="1028"/>
      <c r="AY31" s="1028"/>
      <c r="AZ31" s="1099" t="s">
        <v>520</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18651</v>
      </c>
      <c r="R32" s="1101"/>
      <c r="S32" s="1101"/>
      <c r="T32" s="1101"/>
      <c r="U32" s="1101"/>
      <c r="V32" s="1101">
        <v>18449</v>
      </c>
      <c r="W32" s="1101"/>
      <c r="X32" s="1101"/>
      <c r="Y32" s="1101"/>
      <c r="Z32" s="1101"/>
      <c r="AA32" s="1101">
        <v>202</v>
      </c>
      <c r="AB32" s="1101"/>
      <c r="AC32" s="1101"/>
      <c r="AD32" s="1101"/>
      <c r="AE32" s="1102"/>
      <c r="AF32" s="1076">
        <v>202</v>
      </c>
      <c r="AG32" s="1077"/>
      <c r="AH32" s="1077"/>
      <c r="AI32" s="1077"/>
      <c r="AJ32" s="1078"/>
      <c r="AK32" s="1037">
        <v>62</v>
      </c>
      <c r="AL32" s="1028"/>
      <c r="AM32" s="1028"/>
      <c r="AN32" s="1028"/>
      <c r="AO32" s="1028"/>
      <c r="AP32" s="1028" t="s">
        <v>520</v>
      </c>
      <c r="AQ32" s="1028"/>
      <c r="AR32" s="1028"/>
      <c r="AS32" s="1028"/>
      <c r="AT32" s="1028"/>
      <c r="AU32" s="1028" t="s">
        <v>520</v>
      </c>
      <c r="AV32" s="1028"/>
      <c r="AW32" s="1028"/>
      <c r="AX32" s="1028"/>
      <c r="AY32" s="1028"/>
      <c r="AZ32" s="1099" t="s">
        <v>520</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4769</v>
      </c>
      <c r="R33" s="1101"/>
      <c r="S33" s="1101"/>
      <c r="T33" s="1101"/>
      <c r="U33" s="1101"/>
      <c r="V33" s="1101">
        <v>4300</v>
      </c>
      <c r="W33" s="1101"/>
      <c r="X33" s="1101"/>
      <c r="Y33" s="1101"/>
      <c r="Z33" s="1101"/>
      <c r="AA33" s="1101">
        <v>468</v>
      </c>
      <c r="AB33" s="1101"/>
      <c r="AC33" s="1101"/>
      <c r="AD33" s="1101"/>
      <c r="AE33" s="1102"/>
      <c r="AF33" s="1076">
        <v>808</v>
      </c>
      <c r="AG33" s="1077"/>
      <c r="AH33" s="1077"/>
      <c r="AI33" s="1077"/>
      <c r="AJ33" s="1078"/>
      <c r="AK33" s="1037">
        <v>1862</v>
      </c>
      <c r="AL33" s="1028"/>
      <c r="AM33" s="1028"/>
      <c r="AN33" s="1028"/>
      <c r="AO33" s="1028"/>
      <c r="AP33" s="1028">
        <v>13434</v>
      </c>
      <c r="AQ33" s="1028"/>
      <c r="AR33" s="1028"/>
      <c r="AS33" s="1028"/>
      <c r="AT33" s="1028"/>
      <c r="AU33" s="1028">
        <v>8316</v>
      </c>
      <c r="AV33" s="1028"/>
      <c r="AW33" s="1028"/>
      <c r="AX33" s="1028"/>
      <c r="AY33" s="1028"/>
      <c r="AZ33" s="1099" t="s">
        <v>582</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1662</v>
      </c>
      <c r="AG63" s="1016"/>
      <c r="AH63" s="1016"/>
      <c r="AI63" s="1016"/>
      <c r="AJ63" s="1087"/>
      <c r="AK63" s="1088"/>
      <c r="AL63" s="1020"/>
      <c r="AM63" s="1020"/>
      <c r="AN63" s="1020"/>
      <c r="AO63" s="1020"/>
      <c r="AP63" s="1016">
        <v>13434</v>
      </c>
      <c r="AQ63" s="1016"/>
      <c r="AR63" s="1016"/>
      <c r="AS63" s="1016"/>
      <c r="AT63" s="1016"/>
      <c r="AU63" s="1016">
        <v>8316</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396</v>
      </c>
      <c r="W66" s="1059"/>
      <c r="X66" s="1059"/>
      <c r="Y66" s="1059"/>
      <c r="Z66" s="1060"/>
      <c r="AA66" s="1058" t="s">
        <v>416</v>
      </c>
      <c r="AB66" s="1059"/>
      <c r="AC66" s="1059"/>
      <c r="AD66" s="1059"/>
      <c r="AE66" s="1060"/>
      <c r="AF66" s="1064" t="s">
        <v>398</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10042</v>
      </c>
      <c r="R68" s="1039"/>
      <c r="S68" s="1039"/>
      <c r="T68" s="1039"/>
      <c r="U68" s="1039"/>
      <c r="V68" s="1039">
        <v>9586</v>
      </c>
      <c r="W68" s="1039"/>
      <c r="X68" s="1039"/>
      <c r="Y68" s="1039"/>
      <c r="Z68" s="1039"/>
      <c r="AA68" s="1039">
        <v>456</v>
      </c>
      <c r="AB68" s="1039"/>
      <c r="AC68" s="1039"/>
      <c r="AD68" s="1039"/>
      <c r="AE68" s="1039"/>
      <c r="AF68" s="1039">
        <v>456</v>
      </c>
      <c r="AG68" s="1039"/>
      <c r="AH68" s="1039"/>
      <c r="AI68" s="1039"/>
      <c r="AJ68" s="1039"/>
      <c r="AK68" s="1039" t="s">
        <v>588</v>
      </c>
      <c r="AL68" s="1039"/>
      <c r="AM68" s="1039"/>
      <c r="AN68" s="1039"/>
      <c r="AO68" s="1039"/>
      <c r="AP68" s="1039">
        <v>253</v>
      </c>
      <c r="AQ68" s="1039"/>
      <c r="AR68" s="1039"/>
      <c r="AS68" s="1039"/>
      <c r="AT68" s="1039"/>
      <c r="AU68" s="1039">
        <v>13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5">
        <v>1950</v>
      </c>
      <c r="R69" s="1036"/>
      <c r="S69" s="1036"/>
      <c r="T69" s="1036"/>
      <c r="U69" s="1037"/>
      <c r="V69" s="1038">
        <v>1930</v>
      </c>
      <c r="W69" s="1036"/>
      <c r="X69" s="1036"/>
      <c r="Y69" s="1036"/>
      <c r="Z69" s="1037"/>
      <c r="AA69" s="1038">
        <v>20</v>
      </c>
      <c r="AB69" s="1036"/>
      <c r="AC69" s="1036"/>
      <c r="AD69" s="1036"/>
      <c r="AE69" s="1037"/>
      <c r="AF69" s="1038">
        <v>20</v>
      </c>
      <c r="AG69" s="1036"/>
      <c r="AH69" s="1036"/>
      <c r="AI69" s="1036"/>
      <c r="AJ69" s="1037"/>
      <c r="AK69" s="1038">
        <v>53</v>
      </c>
      <c r="AL69" s="1036"/>
      <c r="AM69" s="1036"/>
      <c r="AN69" s="1036"/>
      <c r="AO69" s="1037"/>
      <c r="AP69" s="1038" t="s">
        <v>520</v>
      </c>
      <c r="AQ69" s="1036"/>
      <c r="AR69" s="1036"/>
      <c r="AS69" s="1036"/>
      <c r="AT69" s="1037"/>
      <c r="AU69" s="1028" t="s">
        <v>520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595</v>
      </c>
      <c r="C70" s="1032"/>
      <c r="D70" s="1032"/>
      <c r="E70" s="1032"/>
      <c r="F70" s="1032"/>
      <c r="G70" s="1032"/>
      <c r="H70" s="1032"/>
      <c r="I70" s="1032"/>
      <c r="J70" s="1032"/>
      <c r="K70" s="1032"/>
      <c r="L70" s="1032"/>
      <c r="M70" s="1032"/>
      <c r="N70" s="1032"/>
      <c r="O70" s="1032"/>
      <c r="P70" s="1033"/>
      <c r="Q70" s="1034">
        <v>312</v>
      </c>
      <c r="R70" s="1028"/>
      <c r="S70" s="1028"/>
      <c r="T70" s="1028"/>
      <c r="U70" s="1028"/>
      <c r="V70" s="1028">
        <v>191</v>
      </c>
      <c r="W70" s="1028"/>
      <c r="X70" s="1028"/>
      <c r="Y70" s="1028"/>
      <c r="Z70" s="1028"/>
      <c r="AA70" s="1028">
        <v>121</v>
      </c>
      <c r="AB70" s="1028"/>
      <c r="AC70" s="1028"/>
      <c r="AD70" s="1028"/>
      <c r="AE70" s="1028"/>
      <c r="AF70" s="1028">
        <v>121</v>
      </c>
      <c r="AG70" s="1028"/>
      <c r="AH70" s="1028"/>
      <c r="AI70" s="1028"/>
      <c r="AJ70" s="1028"/>
      <c r="AK70" s="1028">
        <v>57</v>
      </c>
      <c r="AL70" s="1028"/>
      <c r="AM70" s="1028"/>
      <c r="AN70" s="1028"/>
      <c r="AO70" s="1028"/>
      <c r="AP70" s="1028" t="s">
        <v>601</v>
      </c>
      <c r="AQ70" s="1028"/>
      <c r="AR70" s="1028"/>
      <c r="AS70" s="1028"/>
      <c r="AT70" s="1028"/>
      <c r="AU70" s="1028" t="s">
        <v>520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596</v>
      </c>
      <c r="C71" s="1032"/>
      <c r="D71" s="1032"/>
      <c r="E71" s="1032"/>
      <c r="F71" s="1032"/>
      <c r="G71" s="1032"/>
      <c r="H71" s="1032"/>
      <c r="I71" s="1032"/>
      <c r="J71" s="1032"/>
      <c r="K71" s="1032"/>
      <c r="L71" s="1032"/>
      <c r="M71" s="1032"/>
      <c r="N71" s="1032"/>
      <c r="O71" s="1032"/>
      <c r="P71" s="1033"/>
      <c r="Q71" s="1034">
        <v>282</v>
      </c>
      <c r="R71" s="1028"/>
      <c r="S71" s="1028"/>
      <c r="T71" s="1028"/>
      <c r="U71" s="1028"/>
      <c r="V71" s="1028">
        <v>270</v>
      </c>
      <c r="W71" s="1028"/>
      <c r="X71" s="1028"/>
      <c r="Y71" s="1028"/>
      <c r="Z71" s="1028"/>
      <c r="AA71" s="1028">
        <v>12</v>
      </c>
      <c r="AB71" s="1028"/>
      <c r="AC71" s="1028"/>
      <c r="AD71" s="1028"/>
      <c r="AE71" s="1028"/>
      <c r="AF71" s="1028">
        <v>12</v>
      </c>
      <c r="AG71" s="1028"/>
      <c r="AH71" s="1028"/>
      <c r="AI71" s="1028"/>
      <c r="AJ71" s="1028"/>
      <c r="AK71" s="1028" t="s">
        <v>599</v>
      </c>
      <c r="AL71" s="1028"/>
      <c r="AM71" s="1028"/>
      <c r="AN71" s="1028"/>
      <c r="AO71" s="1028"/>
      <c r="AP71" s="1028" t="s">
        <v>600</v>
      </c>
      <c r="AQ71" s="1028"/>
      <c r="AR71" s="1028"/>
      <c r="AS71" s="1028"/>
      <c r="AT71" s="1028"/>
      <c r="AU71" s="1028" t="s">
        <v>520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597</v>
      </c>
      <c r="C72" s="1032"/>
      <c r="D72" s="1032"/>
      <c r="E72" s="1032"/>
      <c r="F72" s="1032"/>
      <c r="G72" s="1032"/>
      <c r="H72" s="1032"/>
      <c r="I72" s="1032"/>
      <c r="J72" s="1032"/>
      <c r="K72" s="1032"/>
      <c r="L72" s="1032"/>
      <c r="M72" s="1032"/>
      <c r="N72" s="1032"/>
      <c r="O72" s="1032"/>
      <c r="P72" s="1033"/>
      <c r="Q72" s="1034">
        <v>6959</v>
      </c>
      <c r="R72" s="1028"/>
      <c r="S72" s="1028"/>
      <c r="T72" s="1028"/>
      <c r="U72" s="1028"/>
      <c r="V72" s="1028">
        <v>6856</v>
      </c>
      <c r="W72" s="1028"/>
      <c r="X72" s="1028"/>
      <c r="Y72" s="1028"/>
      <c r="Z72" s="1028"/>
      <c r="AA72" s="1028">
        <v>103</v>
      </c>
      <c r="AB72" s="1028"/>
      <c r="AC72" s="1028"/>
      <c r="AD72" s="1028"/>
      <c r="AE72" s="1028"/>
      <c r="AF72" s="1028">
        <v>103</v>
      </c>
      <c r="AG72" s="1028"/>
      <c r="AH72" s="1028"/>
      <c r="AI72" s="1028"/>
      <c r="AJ72" s="1028"/>
      <c r="AK72" s="1028">
        <v>2441</v>
      </c>
      <c r="AL72" s="1028"/>
      <c r="AM72" s="1028"/>
      <c r="AN72" s="1028"/>
      <c r="AO72" s="1028"/>
      <c r="AP72" s="1028" t="s">
        <v>520</v>
      </c>
      <c r="AQ72" s="1028"/>
      <c r="AR72" s="1028"/>
      <c r="AS72" s="1028"/>
      <c r="AT72" s="1028"/>
      <c r="AU72" s="1028" t="s">
        <v>520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598</v>
      </c>
      <c r="C73" s="1032"/>
      <c r="D73" s="1032"/>
      <c r="E73" s="1032"/>
      <c r="F73" s="1032"/>
      <c r="G73" s="1032"/>
      <c r="H73" s="1032"/>
      <c r="I73" s="1032"/>
      <c r="J73" s="1032"/>
      <c r="K73" s="1032"/>
      <c r="L73" s="1032"/>
      <c r="M73" s="1032"/>
      <c r="N73" s="1032"/>
      <c r="O73" s="1032"/>
      <c r="P73" s="1033"/>
      <c r="Q73" s="1034">
        <v>1424517</v>
      </c>
      <c r="R73" s="1028"/>
      <c r="S73" s="1028"/>
      <c r="T73" s="1028"/>
      <c r="U73" s="1028"/>
      <c r="V73" s="1028">
        <v>1354325</v>
      </c>
      <c r="W73" s="1028"/>
      <c r="X73" s="1028"/>
      <c r="Y73" s="1028"/>
      <c r="Z73" s="1028"/>
      <c r="AA73" s="1028">
        <v>70191</v>
      </c>
      <c r="AB73" s="1028"/>
      <c r="AC73" s="1028"/>
      <c r="AD73" s="1028"/>
      <c r="AE73" s="1028"/>
      <c r="AF73" s="1028">
        <v>70191</v>
      </c>
      <c r="AG73" s="1028"/>
      <c r="AH73" s="1028"/>
      <c r="AI73" s="1028"/>
      <c r="AJ73" s="1028"/>
      <c r="AK73" s="1028">
        <v>20230</v>
      </c>
      <c r="AL73" s="1028"/>
      <c r="AM73" s="1028"/>
      <c r="AN73" s="1028"/>
      <c r="AO73" s="1028"/>
      <c r="AP73" s="1028" t="s">
        <v>520</v>
      </c>
      <c r="AQ73" s="1028"/>
      <c r="AR73" s="1028"/>
      <c r="AS73" s="1028"/>
      <c r="AT73" s="1028"/>
      <c r="AU73" s="1028" t="s">
        <v>520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70903</v>
      </c>
      <c r="AG88" s="1016"/>
      <c r="AH88" s="1016"/>
      <c r="AI88" s="1016"/>
      <c r="AJ88" s="1016"/>
      <c r="AK88" s="1020"/>
      <c r="AL88" s="1020"/>
      <c r="AM88" s="1020"/>
      <c r="AN88" s="1020"/>
      <c r="AO88" s="1020"/>
      <c r="AP88" s="1016">
        <v>253</v>
      </c>
      <c r="AQ88" s="1016"/>
      <c r="AR88" s="1016"/>
      <c r="AS88" s="1016"/>
      <c r="AT88" s="1016"/>
      <c r="AU88" s="1016">
        <v>13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1144</v>
      </c>
      <c r="CS102" s="1008"/>
      <c r="CT102" s="1008"/>
      <c r="CU102" s="1008"/>
      <c r="CV102" s="1009"/>
      <c r="CW102" s="1007">
        <v>137</v>
      </c>
      <c r="CX102" s="1008"/>
      <c r="CY102" s="1008"/>
      <c r="CZ102" s="1008"/>
      <c r="DA102" s="1009"/>
      <c r="DB102" s="1007">
        <v>1500</v>
      </c>
      <c r="DC102" s="1008"/>
      <c r="DD102" s="1008"/>
      <c r="DE102" s="1008"/>
      <c r="DF102" s="1009"/>
      <c r="DG102" s="1007">
        <v>381</v>
      </c>
      <c r="DH102" s="1008"/>
      <c r="DI102" s="1008"/>
      <c r="DJ102" s="1008"/>
      <c r="DK102" s="1009"/>
      <c r="DL102" s="1007" t="s">
        <v>520</v>
      </c>
      <c r="DM102" s="1008"/>
      <c r="DN102" s="1008"/>
      <c r="DO102" s="1008"/>
      <c r="DP102" s="1009"/>
      <c r="DQ102" s="1007" t="s">
        <v>520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4067252</v>
      </c>
      <c r="AB110" s="944"/>
      <c r="AC110" s="944"/>
      <c r="AD110" s="944"/>
      <c r="AE110" s="945"/>
      <c r="AF110" s="946">
        <v>3682009</v>
      </c>
      <c r="AG110" s="944"/>
      <c r="AH110" s="944"/>
      <c r="AI110" s="944"/>
      <c r="AJ110" s="945"/>
      <c r="AK110" s="946">
        <v>2759194</v>
      </c>
      <c r="AL110" s="944"/>
      <c r="AM110" s="944"/>
      <c r="AN110" s="944"/>
      <c r="AO110" s="945"/>
      <c r="AP110" s="947">
        <v>6.9</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24708165</v>
      </c>
      <c r="BR110" s="891"/>
      <c r="BS110" s="891"/>
      <c r="BT110" s="891"/>
      <c r="BU110" s="891"/>
      <c r="BV110" s="891">
        <v>23523599</v>
      </c>
      <c r="BW110" s="891"/>
      <c r="BX110" s="891"/>
      <c r="BY110" s="891"/>
      <c r="BZ110" s="891"/>
      <c r="CA110" s="891">
        <v>24386232</v>
      </c>
      <c r="CB110" s="891"/>
      <c r="CC110" s="891"/>
      <c r="CD110" s="891"/>
      <c r="CE110" s="891"/>
      <c r="CF110" s="915">
        <v>61.2</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1391051</v>
      </c>
      <c r="DH110" s="891"/>
      <c r="DI110" s="891"/>
      <c r="DJ110" s="891"/>
      <c r="DK110" s="891"/>
      <c r="DL110" s="891">
        <v>1236971</v>
      </c>
      <c r="DM110" s="891"/>
      <c r="DN110" s="891"/>
      <c r="DO110" s="891"/>
      <c r="DP110" s="891"/>
      <c r="DQ110" s="891">
        <v>1082774</v>
      </c>
      <c r="DR110" s="891"/>
      <c r="DS110" s="891"/>
      <c r="DT110" s="891"/>
      <c r="DU110" s="891"/>
      <c r="DV110" s="892">
        <v>2.7</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438</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1806144</v>
      </c>
      <c r="BR111" s="863"/>
      <c r="BS111" s="863"/>
      <c r="BT111" s="863"/>
      <c r="BU111" s="863"/>
      <c r="BV111" s="863">
        <v>1576106</v>
      </c>
      <c r="BW111" s="863"/>
      <c r="BX111" s="863"/>
      <c r="BY111" s="863"/>
      <c r="BZ111" s="863"/>
      <c r="CA111" s="863">
        <v>2176556</v>
      </c>
      <c r="CB111" s="863"/>
      <c r="CC111" s="863"/>
      <c r="CD111" s="863"/>
      <c r="CE111" s="863"/>
      <c r="CF111" s="924">
        <v>5.5</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174</v>
      </c>
      <c r="DM111" s="863"/>
      <c r="DN111" s="863"/>
      <c r="DO111" s="863"/>
      <c r="DP111" s="863"/>
      <c r="DQ111" s="863" t="s">
        <v>442</v>
      </c>
      <c r="DR111" s="863"/>
      <c r="DS111" s="863"/>
      <c r="DT111" s="863"/>
      <c r="DU111" s="863"/>
      <c r="DV111" s="840" t="s">
        <v>443</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443</v>
      </c>
      <c r="AG112" s="826"/>
      <c r="AH112" s="826"/>
      <c r="AI112" s="826"/>
      <c r="AJ112" s="827"/>
      <c r="AK112" s="828" t="s">
        <v>174</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7425980</v>
      </c>
      <c r="BR112" s="863"/>
      <c r="BS112" s="863"/>
      <c r="BT112" s="863"/>
      <c r="BU112" s="863"/>
      <c r="BV112" s="863">
        <v>7750771</v>
      </c>
      <c r="BW112" s="863"/>
      <c r="BX112" s="863"/>
      <c r="BY112" s="863"/>
      <c r="BZ112" s="863"/>
      <c r="CA112" s="863">
        <v>8315710</v>
      </c>
      <c r="CB112" s="863"/>
      <c r="CC112" s="863"/>
      <c r="CD112" s="863"/>
      <c r="CE112" s="863"/>
      <c r="CF112" s="924">
        <v>20.9</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450</v>
      </c>
      <c r="DH112" s="863"/>
      <c r="DI112" s="863"/>
      <c r="DJ112" s="863"/>
      <c r="DK112" s="863"/>
      <c r="DL112" s="863" t="s">
        <v>451</v>
      </c>
      <c r="DM112" s="863"/>
      <c r="DN112" s="863"/>
      <c r="DO112" s="863"/>
      <c r="DP112" s="863"/>
      <c r="DQ112" s="863" t="s">
        <v>443</v>
      </c>
      <c r="DR112" s="863"/>
      <c r="DS112" s="863"/>
      <c r="DT112" s="863"/>
      <c r="DU112" s="863"/>
      <c r="DV112" s="840" t="s">
        <v>446</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1122306</v>
      </c>
      <c r="AB113" s="972"/>
      <c r="AC113" s="972"/>
      <c r="AD113" s="972"/>
      <c r="AE113" s="973"/>
      <c r="AF113" s="974">
        <v>1104630</v>
      </c>
      <c r="AG113" s="972"/>
      <c r="AH113" s="972"/>
      <c r="AI113" s="972"/>
      <c r="AJ113" s="973"/>
      <c r="AK113" s="974">
        <v>1042952</v>
      </c>
      <c r="AL113" s="972"/>
      <c r="AM113" s="972"/>
      <c r="AN113" s="972"/>
      <c r="AO113" s="973"/>
      <c r="AP113" s="975">
        <v>2.6</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112586</v>
      </c>
      <c r="BR113" s="863"/>
      <c r="BS113" s="863"/>
      <c r="BT113" s="863"/>
      <c r="BU113" s="863"/>
      <c r="BV113" s="863">
        <v>41567</v>
      </c>
      <c r="BW113" s="863"/>
      <c r="BX113" s="863"/>
      <c r="BY113" s="863"/>
      <c r="BZ113" s="863"/>
      <c r="CA113" s="863">
        <v>12674</v>
      </c>
      <c r="CB113" s="863"/>
      <c r="CC113" s="863"/>
      <c r="CD113" s="863"/>
      <c r="CE113" s="863"/>
      <c r="CF113" s="924">
        <v>0</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446</v>
      </c>
      <c r="DH113" s="826"/>
      <c r="DI113" s="826"/>
      <c r="DJ113" s="826"/>
      <c r="DK113" s="827"/>
      <c r="DL113" s="828" t="s">
        <v>455</v>
      </c>
      <c r="DM113" s="826"/>
      <c r="DN113" s="826"/>
      <c r="DO113" s="826"/>
      <c r="DP113" s="827"/>
      <c r="DQ113" s="828" t="s">
        <v>174</v>
      </c>
      <c r="DR113" s="826"/>
      <c r="DS113" s="826"/>
      <c r="DT113" s="826"/>
      <c r="DU113" s="827"/>
      <c r="DV113" s="873" t="s">
        <v>446</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91216</v>
      </c>
      <c r="AB114" s="826"/>
      <c r="AC114" s="826"/>
      <c r="AD114" s="826"/>
      <c r="AE114" s="827"/>
      <c r="AF114" s="828">
        <v>64996</v>
      </c>
      <c r="AG114" s="826"/>
      <c r="AH114" s="826"/>
      <c r="AI114" s="826"/>
      <c r="AJ114" s="827"/>
      <c r="AK114" s="828">
        <v>27023</v>
      </c>
      <c r="AL114" s="826"/>
      <c r="AM114" s="826"/>
      <c r="AN114" s="826"/>
      <c r="AO114" s="827"/>
      <c r="AP114" s="873">
        <v>0.1</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8729811</v>
      </c>
      <c r="BR114" s="863"/>
      <c r="BS114" s="863"/>
      <c r="BT114" s="863"/>
      <c r="BU114" s="863"/>
      <c r="BV114" s="863">
        <v>8733311</v>
      </c>
      <c r="BW114" s="863"/>
      <c r="BX114" s="863"/>
      <c r="BY114" s="863"/>
      <c r="BZ114" s="863"/>
      <c r="CA114" s="863">
        <v>8711849</v>
      </c>
      <c r="CB114" s="863"/>
      <c r="CC114" s="863"/>
      <c r="CD114" s="863"/>
      <c r="CE114" s="863"/>
      <c r="CF114" s="924">
        <v>21.9</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446</v>
      </c>
      <c r="DM114" s="826"/>
      <c r="DN114" s="826"/>
      <c r="DO114" s="826"/>
      <c r="DP114" s="827"/>
      <c r="DQ114" s="828" t="s">
        <v>443</v>
      </c>
      <c r="DR114" s="826"/>
      <c r="DS114" s="826"/>
      <c r="DT114" s="826"/>
      <c r="DU114" s="827"/>
      <c r="DV114" s="873" t="s">
        <v>451</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247903</v>
      </c>
      <c r="AB115" s="972"/>
      <c r="AC115" s="972"/>
      <c r="AD115" s="972"/>
      <c r="AE115" s="973"/>
      <c r="AF115" s="974">
        <v>214410</v>
      </c>
      <c r="AG115" s="972"/>
      <c r="AH115" s="972"/>
      <c r="AI115" s="972"/>
      <c r="AJ115" s="973"/>
      <c r="AK115" s="974">
        <v>261738</v>
      </c>
      <c r="AL115" s="972"/>
      <c r="AM115" s="972"/>
      <c r="AN115" s="972"/>
      <c r="AO115" s="973"/>
      <c r="AP115" s="975">
        <v>0.7</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174</v>
      </c>
      <c r="BR115" s="863"/>
      <c r="BS115" s="863"/>
      <c r="BT115" s="863"/>
      <c r="BU115" s="863"/>
      <c r="BV115" s="863" t="s">
        <v>451</v>
      </c>
      <c r="BW115" s="863"/>
      <c r="BX115" s="863"/>
      <c r="BY115" s="863"/>
      <c r="BZ115" s="863"/>
      <c r="CA115" s="863" t="s">
        <v>446</v>
      </c>
      <c r="CB115" s="863"/>
      <c r="CC115" s="863"/>
      <c r="CD115" s="863"/>
      <c r="CE115" s="863"/>
      <c r="CF115" s="924" t="s">
        <v>446</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328061</v>
      </c>
      <c r="DH115" s="826"/>
      <c r="DI115" s="826"/>
      <c r="DJ115" s="826"/>
      <c r="DK115" s="827"/>
      <c r="DL115" s="828">
        <v>278721</v>
      </c>
      <c r="DM115" s="826"/>
      <c r="DN115" s="826"/>
      <c r="DO115" s="826"/>
      <c r="DP115" s="827"/>
      <c r="DQ115" s="828">
        <v>390250</v>
      </c>
      <c r="DR115" s="826"/>
      <c r="DS115" s="826"/>
      <c r="DT115" s="826"/>
      <c r="DU115" s="827"/>
      <c r="DV115" s="873">
        <v>1</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463</v>
      </c>
      <c r="AB116" s="826"/>
      <c r="AC116" s="826"/>
      <c r="AD116" s="826"/>
      <c r="AE116" s="827"/>
      <c r="AF116" s="828" t="s">
        <v>174</v>
      </c>
      <c r="AG116" s="826"/>
      <c r="AH116" s="826"/>
      <c r="AI116" s="826"/>
      <c r="AJ116" s="827"/>
      <c r="AK116" s="828" t="s">
        <v>446</v>
      </c>
      <c r="AL116" s="826"/>
      <c r="AM116" s="826"/>
      <c r="AN116" s="826"/>
      <c r="AO116" s="827"/>
      <c r="AP116" s="873" t="s">
        <v>451</v>
      </c>
      <c r="AQ116" s="874"/>
      <c r="AR116" s="874"/>
      <c r="AS116" s="874"/>
      <c r="AT116" s="875"/>
      <c r="AU116" s="985"/>
      <c r="AV116" s="986"/>
      <c r="AW116" s="986"/>
      <c r="AX116" s="986"/>
      <c r="AY116" s="986"/>
      <c r="AZ116" s="912" t="s">
        <v>464</v>
      </c>
      <c r="BA116" s="913"/>
      <c r="BB116" s="913"/>
      <c r="BC116" s="913"/>
      <c r="BD116" s="913"/>
      <c r="BE116" s="913"/>
      <c r="BF116" s="913"/>
      <c r="BG116" s="913"/>
      <c r="BH116" s="913"/>
      <c r="BI116" s="913"/>
      <c r="BJ116" s="913"/>
      <c r="BK116" s="913"/>
      <c r="BL116" s="913"/>
      <c r="BM116" s="913"/>
      <c r="BN116" s="913"/>
      <c r="BO116" s="913"/>
      <c r="BP116" s="914"/>
      <c r="BQ116" s="862" t="s">
        <v>463</v>
      </c>
      <c r="BR116" s="863"/>
      <c r="BS116" s="863"/>
      <c r="BT116" s="863"/>
      <c r="BU116" s="863"/>
      <c r="BV116" s="863" t="s">
        <v>446</v>
      </c>
      <c r="BW116" s="863"/>
      <c r="BX116" s="863"/>
      <c r="BY116" s="863"/>
      <c r="BZ116" s="863"/>
      <c r="CA116" s="863" t="s">
        <v>451</v>
      </c>
      <c r="CB116" s="863"/>
      <c r="CC116" s="863"/>
      <c r="CD116" s="863"/>
      <c r="CE116" s="863"/>
      <c r="CF116" s="924" t="s">
        <v>174</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81932</v>
      </c>
      <c r="DH116" s="826"/>
      <c r="DI116" s="826"/>
      <c r="DJ116" s="826"/>
      <c r="DK116" s="827"/>
      <c r="DL116" s="828">
        <v>56334</v>
      </c>
      <c r="DM116" s="826"/>
      <c r="DN116" s="826"/>
      <c r="DO116" s="826"/>
      <c r="DP116" s="827"/>
      <c r="DQ116" s="828">
        <v>46945</v>
      </c>
      <c r="DR116" s="826"/>
      <c r="DS116" s="826"/>
      <c r="DT116" s="826"/>
      <c r="DU116" s="827"/>
      <c r="DV116" s="873">
        <v>0.1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5528677</v>
      </c>
      <c r="AB117" s="958"/>
      <c r="AC117" s="958"/>
      <c r="AD117" s="958"/>
      <c r="AE117" s="959"/>
      <c r="AF117" s="960">
        <v>5066045</v>
      </c>
      <c r="AG117" s="958"/>
      <c r="AH117" s="958"/>
      <c r="AI117" s="958"/>
      <c r="AJ117" s="959"/>
      <c r="AK117" s="960">
        <v>4090907</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446</v>
      </c>
      <c r="BW117" s="863"/>
      <c r="BX117" s="863"/>
      <c r="BY117" s="863"/>
      <c r="BZ117" s="863"/>
      <c r="CA117" s="863" t="s">
        <v>446</v>
      </c>
      <c r="CB117" s="863"/>
      <c r="CC117" s="863"/>
      <c r="CD117" s="863"/>
      <c r="CE117" s="863"/>
      <c r="CF117" s="924" t="s">
        <v>455</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174</v>
      </c>
      <c r="DM117" s="826"/>
      <c r="DN117" s="826"/>
      <c r="DO117" s="826"/>
      <c r="DP117" s="827"/>
      <c r="DQ117" s="828" t="s">
        <v>443</v>
      </c>
      <c r="DR117" s="826"/>
      <c r="DS117" s="826"/>
      <c r="DT117" s="826"/>
      <c r="DU117" s="827"/>
      <c r="DV117" s="873" t="s">
        <v>447</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463</v>
      </c>
      <c r="BW118" s="894"/>
      <c r="BX118" s="894"/>
      <c r="BY118" s="894"/>
      <c r="BZ118" s="894"/>
      <c r="CA118" s="894" t="s">
        <v>446</v>
      </c>
      <c r="CB118" s="894"/>
      <c r="CC118" s="894"/>
      <c r="CD118" s="894"/>
      <c r="CE118" s="894"/>
      <c r="CF118" s="924" t="s">
        <v>446</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463</v>
      </c>
      <c r="DM118" s="826"/>
      <c r="DN118" s="826"/>
      <c r="DO118" s="826"/>
      <c r="DP118" s="827"/>
      <c r="DQ118" s="828" t="s">
        <v>446</v>
      </c>
      <c r="DR118" s="826"/>
      <c r="DS118" s="826"/>
      <c r="DT118" s="826"/>
      <c r="DU118" s="827"/>
      <c r="DV118" s="873" t="s">
        <v>450</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153968</v>
      </c>
      <c r="AB119" s="944"/>
      <c r="AC119" s="944"/>
      <c r="AD119" s="944"/>
      <c r="AE119" s="945"/>
      <c r="AF119" s="946">
        <v>154081</v>
      </c>
      <c r="AG119" s="944"/>
      <c r="AH119" s="944"/>
      <c r="AI119" s="944"/>
      <c r="AJ119" s="945"/>
      <c r="AK119" s="946">
        <v>154197</v>
      </c>
      <c r="AL119" s="944"/>
      <c r="AM119" s="944"/>
      <c r="AN119" s="944"/>
      <c r="AO119" s="945"/>
      <c r="AP119" s="947">
        <v>0.4</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471</v>
      </c>
      <c r="BP119" s="927"/>
      <c r="BQ119" s="931">
        <v>42782686</v>
      </c>
      <c r="BR119" s="894"/>
      <c r="BS119" s="894"/>
      <c r="BT119" s="894"/>
      <c r="BU119" s="894"/>
      <c r="BV119" s="894">
        <v>41625354</v>
      </c>
      <c r="BW119" s="894"/>
      <c r="BX119" s="894"/>
      <c r="BY119" s="894"/>
      <c r="BZ119" s="894"/>
      <c r="CA119" s="894">
        <v>43603021</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5100</v>
      </c>
      <c r="DH119" s="809"/>
      <c r="DI119" s="809"/>
      <c r="DJ119" s="809"/>
      <c r="DK119" s="810"/>
      <c r="DL119" s="811">
        <v>4080</v>
      </c>
      <c r="DM119" s="809"/>
      <c r="DN119" s="809"/>
      <c r="DO119" s="809"/>
      <c r="DP119" s="810"/>
      <c r="DQ119" s="811">
        <v>656587</v>
      </c>
      <c r="DR119" s="809"/>
      <c r="DS119" s="809"/>
      <c r="DT119" s="809"/>
      <c r="DU119" s="810"/>
      <c r="DV119" s="897">
        <v>1.6</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451</v>
      </c>
      <c r="AB120" s="826"/>
      <c r="AC120" s="826"/>
      <c r="AD120" s="826"/>
      <c r="AE120" s="827"/>
      <c r="AF120" s="828" t="s">
        <v>446</v>
      </c>
      <c r="AG120" s="826"/>
      <c r="AH120" s="826"/>
      <c r="AI120" s="826"/>
      <c r="AJ120" s="827"/>
      <c r="AK120" s="828" t="s">
        <v>446</v>
      </c>
      <c r="AL120" s="826"/>
      <c r="AM120" s="826"/>
      <c r="AN120" s="826"/>
      <c r="AO120" s="827"/>
      <c r="AP120" s="873" t="s">
        <v>446</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29707229</v>
      </c>
      <c r="BR120" s="891"/>
      <c r="BS120" s="891"/>
      <c r="BT120" s="891"/>
      <c r="BU120" s="891"/>
      <c r="BV120" s="891">
        <v>32807673</v>
      </c>
      <c r="BW120" s="891"/>
      <c r="BX120" s="891"/>
      <c r="BY120" s="891"/>
      <c r="BZ120" s="891"/>
      <c r="CA120" s="891">
        <v>34263190</v>
      </c>
      <c r="CB120" s="891"/>
      <c r="CC120" s="891"/>
      <c r="CD120" s="891"/>
      <c r="CE120" s="891"/>
      <c r="CF120" s="915">
        <v>86.1</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7425980</v>
      </c>
      <c r="DH120" s="891"/>
      <c r="DI120" s="891"/>
      <c r="DJ120" s="891"/>
      <c r="DK120" s="891"/>
      <c r="DL120" s="891">
        <v>7750771</v>
      </c>
      <c r="DM120" s="891"/>
      <c r="DN120" s="891"/>
      <c r="DO120" s="891"/>
      <c r="DP120" s="891"/>
      <c r="DQ120" s="891">
        <v>8315710</v>
      </c>
      <c r="DR120" s="891"/>
      <c r="DS120" s="891"/>
      <c r="DT120" s="891"/>
      <c r="DU120" s="891"/>
      <c r="DV120" s="892">
        <v>20.9</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446</v>
      </c>
      <c r="AB121" s="826"/>
      <c r="AC121" s="826"/>
      <c r="AD121" s="826"/>
      <c r="AE121" s="827"/>
      <c r="AF121" s="828" t="s">
        <v>446</v>
      </c>
      <c r="AG121" s="826"/>
      <c r="AH121" s="826"/>
      <c r="AI121" s="826"/>
      <c r="AJ121" s="827"/>
      <c r="AK121" s="828" t="s">
        <v>446</v>
      </c>
      <c r="AL121" s="826"/>
      <c r="AM121" s="826"/>
      <c r="AN121" s="826"/>
      <c r="AO121" s="827"/>
      <c r="AP121" s="873" t="s">
        <v>443</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10744537</v>
      </c>
      <c r="BR121" s="863"/>
      <c r="BS121" s="863"/>
      <c r="BT121" s="863"/>
      <c r="BU121" s="863"/>
      <c r="BV121" s="863">
        <v>10896249</v>
      </c>
      <c r="BW121" s="863"/>
      <c r="BX121" s="863"/>
      <c r="BY121" s="863"/>
      <c r="BZ121" s="863"/>
      <c r="CA121" s="863">
        <v>12643726</v>
      </c>
      <c r="CB121" s="863"/>
      <c r="CC121" s="863"/>
      <c r="CD121" s="863"/>
      <c r="CE121" s="863"/>
      <c r="CF121" s="924">
        <v>31.8</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446</v>
      </c>
      <c r="DH121" s="863"/>
      <c r="DI121" s="863"/>
      <c r="DJ121" s="863"/>
      <c r="DK121" s="863"/>
      <c r="DL121" s="863" t="s">
        <v>443</v>
      </c>
      <c r="DM121" s="863"/>
      <c r="DN121" s="863"/>
      <c r="DO121" s="863"/>
      <c r="DP121" s="863"/>
      <c r="DQ121" s="863" t="s">
        <v>443</v>
      </c>
      <c r="DR121" s="863"/>
      <c r="DS121" s="863"/>
      <c r="DT121" s="863"/>
      <c r="DU121" s="863"/>
      <c r="DV121" s="840" t="s">
        <v>446</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446</v>
      </c>
      <c r="AB122" s="826"/>
      <c r="AC122" s="826"/>
      <c r="AD122" s="826"/>
      <c r="AE122" s="827"/>
      <c r="AF122" s="828" t="s">
        <v>443</v>
      </c>
      <c r="AG122" s="826"/>
      <c r="AH122" s="826"/>
      <c r="AI122" s="826"/>
      <c r="AJ122" s="827"/>
      <c r="AK122" s="828" t="s">
        <v>446</v>
      </c>
      <c r="AL122" s="826"/>
      <c r="AM122" s="826"/>
      <c r="AN122" s="826"/>
      <c r="AO122" s="827"/>
      <c r="AP122" s="873" t="s">
        <v>443</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16670044</v>
      </c>
      <c r="BR122" s="894"/>
      <c r="BS122" s="894"/>
      <c r="BT122" s="894"/>
      <c r="BU122" s="894"/>
      <c r="BV122" s="894">
        <v>15086196</v>
      </c>
      <c r="BW122" s="894"/>
      <c r="BX122" s="894"/>
      <c r="BY122" s="894"/>
      <c r="BZ122" s="894"/>
      <c r="CA122" s="894">
        <v>14257931</v>
      </c>
      <c r="CB122" s="894"/>
      <c r="CC122" s="894"/>
      <c r="CD122" s="894"/>
      <c r="CE122" s="894"/>
      <c r="CF122" s="895">
        <v>35.799999999999997</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t="s">
        <v>174</v>
      </c>
      <c r="DH122" s="863"/>
      <c r="DI122" s="863"/>
      <c r="DJ122" s="863"/>
      <c r="DK122" s="863"/>
      <c r="DL122" s="863" t="s">
        <v>443</v>
      </c>
      <c r="DM122" s="863"/>
      <c r="DN122" s="863"/>
      <c r="DO122" s="863"/>
      <c r="DP122" s="863"/>
      <c r="DQ122" s="863" t="s">
        <v>447</v>
      </c>
      <c r="DR122" s="863"/>
      <c r="DS122" s="863"/>
      <c r="DT122" s="863"/>
      <c r="DU122" s="863"/>
      <c r="DV122" s="840" t="s">
        <v>447</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463</v>
      </c>
      <c r="AB123" s="826"/>
      <c r="AC123" s="826"/>
      <c r="AD123" s="826"/>
      <c r="AE123" s="827"/>
      <c r="AF123" s="828" t="s">
        <v>174</v>
      </c>
      <c r="AG123" s="826"/>
      <c r="AH123" s="826"/>
      <c r="AI123" s="826"/>
      <c r="AJ123" s="827"/>
      <c r="AK123" s="828" t="s">
        <v>446</v>
      </c>
      <c r="AL123" s="826"/>
      <c r="AM123" s="826"/>
      <c r="AN123" s="826"/>
      <c r="AO123" s="827"/>
      <c r="AP123" s="873" t="s">
        <v>446</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481</v>
      </c>
      <c r="BP123" s="927"/>
      <c r="BQ123" s="881">
        <v>57121810</v>
      </c>
      <c r="BR123" s="882"/>
      <c r="BS123" s="882"/>
      <c r="BT123" s="882"/>
      <c r="BU123" s="882"/>
      <c r="BV123" s="882">
        <v>58790118</v>
      </c>
      <c r="BW123" s="882"/>
      <c r="BX123" s="882"/>
      <c r="BY123" s="882"/>
      <c r="BZ123" s="882"/>
      <c r="CA123" s="882">
        <v>61164847</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446</v>
      </c>
      <c r="DH123" s="826"/>
      <c r="DI123" s="826"/>
      <c r="DJ123" s="826"/>
      <c r="DK123" s="827"/>
      <c r="DL123" s="828" t="s">
        <v>450</v>
      </c>
      <c r="DM123" s="826"/>
      <c r="DN123" s="826"/>
      <c r="DO123" s="826"/>
      <c r="DP123" s="827"/>
      <c r="DQ123" s="828" t="s">
        <v>446</v>
      </c>
      <c r="DR123" s="826"/>
      <c r="DS123" s="826"/>
      <c r="DT123" s="826"/>
      <c r="DU123" s="827"/>
      <c r="DV123" s="873" t="s">
        <v>446</v>
      </c>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446</v>
      </c>
      <c r="AB124" s="826"/>
      <c r="AC124" s="826"/>
      <c r="AD124" s="826"/>
      <c r="AE124" s="827"/>
      <c r="AF124" s="828" t="s">
        <v>446</v>
      </c>
      <c r="AG124" s="826"/>
      <c r="AH124" s="826"/>
      <c r="AI124" s="826"/>
      <c r="AJ124" s="827"/>
      <c r="AK124" s="828" t="s">
        <v>174</v>
      </c>
      <c r="AL124" s="826"/>
      <c r="AM124" s="826"/>
      <c r="AN124" s="826"/>
      <c r="AO124" s="827"/>
      <c r="AP124" s="873" t="s">
        <v>443</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446</v>
      </c>
      <c r="BR124" s="880"/>
      <c r="BS124" s="880"/>
      <c r="BT124" s="880"/>
      <c r="BU124" s="880"/>
      <c r="BV124" s="880" t="s">
        <v>446</v>
      </c>
      <c r="BW124" s="880"/>
      <c r="BX124" s="880"/>
      <c r="BY124" s="880"/>
      <c r="BZ124" s="880"/>
      <c r="CA124" s="880" t="s">
        <v>446</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t="s">
        <v>443</v>
      </c>
      <c r="DH124" s="809"/>
      <c r="DI124" s="809"/>
      <c r="DJ124" s="809"/>
      <c r="DK124" s="810"/>
      <c r="DL124" s="811" t="s">
        <v>446</v>
      </c>
      <c r="DM124" s="809"/>
      <c r="DN124" s="809"/>
      <c r="DO124" s="809"/>
      <c r="DP124" s="810"/>
      <c r="DQ124" s="811" t="s">
        <v>463</v>
      </c>
      <c r="DR124" s="809"/>
      <c r="DS124" s="809"/>
      <c r="DT124" s="809"/>
      <c r="DU124" s="810"/>
      <c r="DV124" s="897" t="s">
        <v>463</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463</v>
      </c>
      <c r="AB125" s="826"/>
      <c r="AC125" s="826"/>
      <c r="AD125" s="826"/>
      <c r="AE125" s="827"/>
      <c r="AF125" s="828" t="s">
        <v>463</v>
      </c>
      <c r="AG125" s="826"/>
      <c r="AH125" s="826"/>
      <c r="AI125" s="826"/>
      <c r="AJ125" s="827"/>
      <c r="AK125" s="828" t="s">
        <v>446</v>
      </c>
      <c r="AL125" s="826"/>
      <c r="AM125" s="826"/>
      <c r="AN125" s="826"/>
      <c r="AO125" s="827"/>
      <c r="AP125" s="873" t="s">
        <v>174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443</v>
      </c>
      <c r="DH125" s="891"/>
      <c r="DI125" s="891"/>
      <c r="DJ125" s="891"/>
      <c r="DK125" s="891"/>
      <c r="DL125" s="891" t="s">
        <v>174</v>
      </c>
      <c r="DM125" s="891"/>
      <c r="DN125" s="891"/>
      <c r="DO125" s="891"/>
      <c r="DP125" s="891"/>
      <c r="DQ125" s="891" t="s">
        <v>446</v>
      </c>
      <c r="DR125" s="891"/>
      <c r="DS125" s="891"/>
      <c r="DT125" s="891"/>
      <c r="DU125" s="891"/>
      <c r="DV125" s="892" t="s">
        <v>446</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90499</v>
      </c>
      <c r="AB126" s="826"/>
      <c r="AC126" s="826"/>
      <c r="AD126" s="826"/>
      <c r="AE126" s="827"/>
      <c r="AF126" s="828">
        <v>57702</v>
      </c>
      <c r="AG126" s="826"/>
      <c r="AH126" s="826"/>
      <c r="AI126" s="826"/>
      <c r="AJ126" s="827"/>
      <c r="AK126" s="828">
        <v>105670</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446</v>
      </c>
      <c r="DH126" s="863"/>
      <c r="DI126" s="863"/>
      <c r="DJ126" s="863"/>
      <c r="DK126" s="863"/>
      <c r="DL126" s="863" t="s">
        <v>446</v>
      </c>
      <c r="DM126" s="863"/>
      <c r="DN126" s="863"/>
      <c r="DO126" s="863"/>
      <c r="DP126" s="863"/>
      <c r="DQ126" s="863" t="s">
        <v>443</v>
      </c>
      <c r="DR126" s="863"/>
      <c r="DS126" s="863"/>
      <c r="DT126" s="863"/>
      <c r="DU126" s="863"/>
      <c r="DV126" s="840" t="s">
        <v>443</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3436</v>
      </c>
      <c r="AB127" s="826"/>
      <c r="AC127" s="826"/>
      <c r="AD127" s="826"/>
      <c r="AE127" s="827"/>
      <c r="AF127" s="828">
        <v>2627</v>
      </c>
      <c r="AG127" s="826"/>
      <c r="AH127" s="826"/>
      <c r="AI127" s="826"/>
      <c r="AJ127" s="827"/>
      <c r="AK127" s="828">
        <v>1871</v>
      </c>
      <c r="AL127" s="826"/>
      <c r="AM127" s="826"/>
      <c r="AN127" s="826"/>
      <c r="AO127" s="827"/>
      <c r="AP127" s="873">
        <v>0</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446</v>
      </c>
      <c r="DH127" s="863"/>
      <c r="DI127" s="863"/>
      <c r="DJ127" s="863"/>
      <c r="DK127" s="863"/>
      <c r="DL127" s="863" t="s">
        <v>446</v>
      </c>
      <c r="DM127" s="863"/>
      <c r="DN127" s="863"/>
      <c r="DO127" s="863"/>
      <c r="DP127" s="863"/>
      <c r="DQ127" s="863" t="s">
        <v>446</v>
      </c>
      <c r="DR127" s="863"/>
      <c r="DS127" s="863"/>
      <c r="DT127" s="863"/>
      <c r="DU127" s="863"/>
      <c r="DV127" s="840" t="s">
        <v>446</v>
      </c>
      <c r="DW127" s="840"/>
      <c r="DX127" s="840"/>
      <c r="DY127" s="840"/>
      <c r="DZ127" s="841"/>
    </row>
    <row r="128" spans="1:130" s="248" customFormat="1" ht="26.25" customHeight="1" thickBot="1" x14ac:dyDescent="0.2">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v>2003403</v>
      </c>
      <c r="AB128" s="847"/>
      <c r="AC128" s="847"/>
      <c r="AD128" s="847"/>
      <c r="AE128" s="848"/>
      <c r="AF128" s="849">
        <v>1899756</v>
      </c>
      <c r="AG128" s="847"/>
      <c r="AH128" s="847"/>
      <c r="AI128" s="847"/>
      <c r="AJ128" s="848"/>
      <c r="AK128" s="849">
        <v>1661452</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455</v>
      </c>
      <c r="BG128" s="833"/>
      <c r="BH128" s="833"/>
      <c r="BI128" s="833"/>
      <c r="BJ128" s="833"/>
      <c r="BK128" s="833"/>
      <c r="BL128" s="856"/>
      <c r="BM128" s="832">
        <v>11.41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455</v>
      </c>
      <c r="DM128" s="837"/>
      <c r="DN128" s="837"/>
      <c r="DO128" s="837"/>
      <c r="DP128" s="837"/>
      <c r="DQ128" s="837" t="s">
        <v>455</v>
      </c>
      <c r="DR128" s="837"/>
      <c r="DS128" s="837"/>
      <c r="DT128" s="837"/>
      <c r="DU128" s="837"/>
      <c r="DV128" s="838" t="s">
        <v>446</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40716024</v>
      </c>
      <c r="AB129" s="826"/>
      <c r="AC129" s="826"/>
      <c r="AD129" s="826"/>
      <c r="AE129" s="827"/>
      <c r="AF129" s="828">
        <v>41166136</v>
      </c>
      <c r="AG129" s="826"/>
      <c r="AH129" s="826"/>
      <c r="AI129" s="826"/>
      <c r="AJ129" s="827"/>
      <c r="AK129" s="828">
        <v>41923685</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174</v>
      </c>
      <c r="BG129" s="816"/>
      <c r="BH129" s="816"/>
      <c r="BI129" s="816"/>
      <c r="BJ129" s="816"/>
      <c r="BK129" s="816"/>
      <c r="BL129" s="817"/>
      <c r="BM129" s="815">
        <v>16.41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2588987</v>
      </c>
      <c r="AB130" s="826"/>
      <c r="AC130" s="826"/>
      <c r="AD130" s="826"/>
      <c r="AE130" s="827"/>
      <c r="AF130" s="828">
        <v>2304323</v>
      </c>
      <c r="AG130" s="826"/>
      <c r="AH130" s="826"/>
      <c r="AI130" s="826"/>
      <c r="AJ130" s="827"/>
      <c r="AK130" s="828">
        <v>2108948</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38127037</v>
      </c>
      <c r="AB131" s="809"/>
      <c r="AC131" s="809"/>
      <c r="AD131" s="809"/>
      <c r="AE131" s="810"/>
      <c r="AF131" s="811">
        <v>38861813</v>
      </c>
      <c r="AG131" s="809"/>
      <c r="AH131" s="809"/>
      <c r="AI131" s="809"/>
      <c r="AJ131" s="810"/>
      <c r="AK131" s="811">
        <v>39814737</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447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2.4557035470000002</v>
      </c>
      <c r="AB132" s="789"/>
      <c r="AC132" s="789"/>
      <c r="AD132" s="789"/>
      <c r="AE132" s="790"/>
      <c r="AF132" s="791">
        <v>2.2180282739999999</v>
      </c>
      <c r="AG132" s="789"/>
      <c r="AH132" s="789"/>
      <c r="AI132" s="789"/>
      <c r="AJ132" s="790"/>
      <c r="AK132" s="791">
        <v>0.80499589900000001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2.8</v>
      </c>
      <c r="AB133" s="768"/>
      <c r="AC133" s="768"/>
      <c r="AD133" s="768"/>
      <c r="AE133" s="769"/>
      <c r="AF133" s="767">
        <v>2.4</v>
      </c>
      <c r="AG133" s="768"/>
      <c r="AH133" s="768"/>
      <c r="AI133" s="768"/>
      <c r="AJ133" s="769"/>
      <c r="AK133" s="767">
        <v>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IJOF5AEU/hxQST1gI3k+W9JcHHYah5uwevKLB80cUbWJDFmTKxI/6yuU3SBjEw1tgJf6y/MHGlC6NeY7zYV+Q==" saltValue="ky1SvduJNIdw2SL0JKv0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Bm/97vS7hhiAMafp2vjHhv5yR+9q+LFX9v01v1X5SBDo0rX6BdXb6wwgwIsSn+q4LNNHUeT3UriprzqiZlsog==" saltValue="kJ3MiLgsYxEnYq5PbBdE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WPFy+FoVa883VliZ8jtVReVDLi0tix9wfyMcotoPv3SIEFnIqJ1UM8O3OOr7RsWUoylvcpDHhnzavVah5RzGA==" saltValue="TLyP9uBTZAsgXzQSPsV1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516</v>
      </c>
      <c r="AL9" s="1190"/>
      <c r="AM9" s="1190"/>
      <c r="AN9" s="1191"/>
      <c r="AO9" s="314">
        <v>11016258</v>
      </c>
      <c r="AP9" s="314">
        <v>59684</v>
      </c>
      <c r="AQ9" s="315">
        <v>60699</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517</v>
      </c>
      <c r="AL10" s="1190"/>
      <c r="AM10" s="1190"/>
      <c r="AN10" s="1191"/>
      <c r="AO10" s="317">
        <v>44216</v>
      </c>
      <c r="AP10" s="317">
        <v>240</v>
      </c>
      <c r="AQ10" s="318">
        <v>1313</v>
      </c>
      <c r="AR10" s="319">
        <v>-81.7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518</v>
      </c>
      <c r="AL11" s="1190"/>
      <c r="AM11" s="1190"/>
      <c r="AN11" s="1191"/>
      <c r="AO11" s="317">
        <v>98</v>
      </c>
      <c r="AP11" s="317">
        <v>1</v>
      </c>
      <c r="AQ11" s="318">
        <v>1158</v>
      </c>
      <c r="AR11" s="319">
        <v>-99.9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521</v>
      </c>
      <c r="AL13" s="1190"/>
      <c r="AM13" s="1190"/>
      <c r="AN13" s="1191"/>
      <c r="AO13" s="317">
        <v>494607</v>
      </c>
      <c r="AP13" s="317">
        <v>2680</v>
      </c>
      <c r="AQ13" s="318">
        <v>2240</v>
      </c>
      <c r="AR13" s="319">
        <v>19.600000000000001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522</v>
      </c>
      <c r="AL14" s="1190"/>
      <c r="AM14" s="1190"/>
      <c r="AN14" s="1191"/>
      <c r="AO14" s="317">
        <v>114058</v>
      </c>
      <c r="AP14" s="317">
        <v>618</v>
      </c>
      <c r="AQ14" s="318">
        <v>1314</v>
      </c>
      <c r="AR14" s="319">
        <v>-53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523</v>
      </c>
      <c r="AL15" s="1193"/>
      <c r="AM15" s="1193"/>
      <c r="AN15" s="1194"/>
      <c r="AO15" s="317">
        <v>-671629</v>
      </c>
      <c r="AP15" s="317">
        <v>-3639</v>
      </c>
      <c r="AQ15" s="318">
        <v>-3730</v>
      </c>
      <c r="AR15" s="319">
        <v>-2.4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10997608</v>
      </c>
      <c r="AP16" s="317">
        <v>59583</v>
      </c>
      <c r="AQ16" s="318">
        <v>62995</v>
      </c>
      <c r="AR16" s="319">
        <v>-5.4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528</v>
      </c>
      <c r="AL21" s="1196"/>
      <c r="AM21" s="1196"/>
      <c r="AN21" s="1197"/>
      <c r="AO21" s="330">
        <v>5.19</v>
      </c>
      <c r="AP21" s="331">
        <v>6.04</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529</v>
      </c>
      <c r="AL22" s="1196"/>
      <c r="AM22" s="1196"/>
      <c r="AN22" s="1197"/>
      <c r="AO22" s="335">
        <v>98.6</v>
      </c>
      <c r="AP22" s="336">
        <v>99.9</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533</v>
      </c>
      <c r="AL32" s="1179"/>
      <c r="AM32" s="1179"/>
      <c r="AN32" s="1180"/>
      <c r="AO32" s="345">
        <v>2759194</v>
      </c>
      <c r="AP32" s="345">
        <v>14949</v>
      </c>
      <c r="AQ32" s="346">
        <v>26503</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534</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535</v>
      </c>
      <c r="AL34" s="1179"/>
      <c r="AM34" s="1179"/>
      <c r="AN34" s="1180"/>
      <c r="AO34" s="345" t="s">
        <v>520</v>
      </c>
      <c r="AP34" s="345" t="s">
        <v>520</v>
      </c>
      <c r="AQ34" s="346">
        <v>25</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536</v>
      </c>
      <c r="AL35" s="1179"/>
      <c r="AM35" s="1179"/>
      <c r="AN35" s="1180"/>
      <c r="AO35" s="345">
        <v>1042952</v>
      </c>
      <c r="AP35" s="345">
        <v>5650</v>
      </c>
      <c r="AQ35" s="346">
        <v>5830</v>
      </c>
      <c r="AR35" s="347">
        <v>-3.1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537</v>
      </c>
      <c r="AL36" s="1179"/>
      <c r="AM36" s="1179"/>
      <c r="AN36" s="1180"/>
      <c r="AO36" s="345">
        <v>27023</v>
      </c>
      <c r="AP36" s="345">
        <v>146</v>
      </c>
      <c r="AQ36" s="346">
        <v>589</v>
      </c>
      <c r="AR36" s="347">
        <v>-75.2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538</v>
      </c>
      <c r="AL37" s="1179"/>
      <c r="AM37" s="1179"/>
      <c r="AN37" s="1180"/>
      <c r="AO37" s="345">
        <v>261738</v>
      </c>
      <c r="AP37" s="345">
        <v>1418</v>
      </c>
      <c r="AQ37" s="346">
        <v>1271</v>
      </c>
      <c r="AR37" s="347">
        <v>11.6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539</v>
      </c>
      <c r="AL38" s="1176"/>
      <c r="AM38" s="1176"/>
      <c r="AN38" s="1177"/>
      <c r="AO38" s="348" t="s">
        <v>520</v>
      </c>
      <c r="AP38" s="348" t="s">
        <v>520</v>
      </c>
      <c r="AQ38" s="349">
        <v>0</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540</v>
      </c>
      <c r="AL39" s="1176"/>
      <c r="AM39" s="1176"/>
      <c r="AN39" s="1177"/>
      <c r="AO39" s="345">
        <v>-1661452</v>
      </c>
      <c r="AP39" s="345">
        <v>-9001</v>
      </c>
      <c r="AQ39" s="346">
        <v>-7632</v>
      </c>
      <c r="AR39" s="347">
        <v>17.899999999999999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541</v>
      </c>
      <c r="AL40" s="1179"/>
      <c r="AM40" s="1179"/>
      <c r="AN40" s="1180"/>
      <c r="AO40" s="345">
        <v>-2108948</v>
      </c>
      <c r="AP40" s="345">
        <v>-11426</v>
      </c>
      <c r="AQ40" s="346">
        <v>-20405</v>
      </c>
      <c r="AR40" s="347">
        <v>-44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320507</v>
      </c>
      <c r="AP41" s="345">
        <v>1736</v>
      </c>
      <c r="AQ41" s="346">
        <v>6181</v>
      </c>
      <c r="AR41" s="347">
        <v>-71.900000000000006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511</v>
      </c>
      <c r="AN49" s="1186" t="s">
        <v>545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8226052</v>
      </c>
      <c r="AN51" s="367">
        <v>45309</v>
      </c>
      <c r="AO51" s="368">
        <v>-6.6</v>
      </c>
      <c r="AP51" s="369">
        <v>39893</v>
      </c>
      <c r="AQ51" s="370">
        <v>-8.4</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5931955</v>
      </c>
      <c r="AN52" s="375">
        <v>32673</v>
      </c>
      <c r="AO52" s="376">
        <v>25.7</v>
      </c>
      <c r="AP52" s="377">
        <v>26170</v>
      </c>
      <c r="AQ52" s="378">
        <v>2.9</v>
      </c>
      <c r="AR52" s="379">
        <v>22.8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4826602</v>
      </c>
      <c r="AN53" s="367">
        <v>26424</v>
      </c>
      <c r="AO53" s="368">
        <v>-41.7</v>
      </c>
      <c r="AP53" s="369">
        <v>41080</v>
      </c>
      <c r="AQ53" s="370">
        <v>3</v>
      </c>
      <c r="AR53" s="371">
        <v>-44.7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3765681</v>
      </c>
      <c r="AN54" s="375">
        <v>20616</v>
      </c>
      <c r="AO54" s="376">
        <v>-36.9</v>
      </c>
      <c r="AP54" s="377">
        <v>27265</v>
      </c>
      <c r="AQ54" s="378">
        <v>4.2</v>
      </c>
      <c r="AR54" s="379">
        <v>-41.1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5765461</v>
      </c>
      <c r="AN55" s="367">
        <v>31364</v>
      </c>
      <c r="AO55" s="368">
        <v>18.7</v>
      </c>
      <c r="AP55" s="369">
        <v>33173</v>
      </c>
      <c r="AQ55" s="370">
        <v>-19.2</v>
      </c>
      <c r="AR55" s="371">
        <v>37.9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4885803</v>
      </c>
      <c r="AN56" s="375">
        <v>26579</v>
      </c>
      <c r="AO56" s="376">
        <v>28.9</v>
      </c>
      <c r="AP56" s="377">
        <v>20353</v>
      </c>
      <c r="AQ56" s="378">
        <v>-25.4</v>
      </c>
      <c r="AR56" s="379">
        <v>54.3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6382106</v>
      </c>
      <c r="AN57" s="367">
        <v>34668</v>
      </c>
      <c r="AO57" s="368">
        <v>10.5</v>
      </c>
      <c r="AP57" s="369">
        <v>37644</v>
      </c>
      <c r="AQ57" s="370">
        <v>13.5</v>
      </c>
      <c r="AR57" s="371">
        <v>-3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5174709</v>
      </c>
      <c r="AN58" s="375">
        <v>28110</v>
      </c>
      <c r="AO58" s="376">
        <v>5.8</v>
      </c>
      <c r="AP58" s="377">
        <v>24939</v>
      </c>
      <c r="AQ58" s="378">
        <v>22.5</v>
      </c>
      <c r="AR58" s="379">
        <v>-16.7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8513707</v>
      </c>
      <c r="AN59" s="367">
        <v>46126</v>
      </c>
      <c r="AO59" s="368">
        <v>33.1</v>
      </c>
      <c r="AP59" s="369">
        <v>39221</v>
      </c>
      <c r="AQ59" s="370">
        <v>4.2</v>
      </c>
      <c r="AR59" s="371">
        <v>28.9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6422474</v>
      </c>
      <c r="AN60" s="375">
        <v>34796</v>
      </c>
      <c r="AO60" s="376">
        <v>23.8</v>
      </c>
      <c r="AP60" s="377">
        <v>24821</v>
      </c>
      <c r="AQ60" s="378">
        <v>-0.5</v>
      </c>
      <c r="AR60" s="379">
        <v>24.3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6742786</v>
      </c>
      <c r="AN61" s="382">
        <v>36778</v>
      </c>
      <c r="AO61" s="383">
        <v>2.8</v>
      </c>
      <c r="AP61" s="384">
        <v>38202</v>
      </c>
      <c r="AQ61" s="385">
        <v>-1.4</v>
      </c>
      <c r="AR61" s="371">
        <v>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5236124</v>
      </c>
      <c r="AN62" s="375">
        <v>28555</v>
      </c>
      <c r="AO62" s="376">
        <v>9.5</v>
      </c>
      <c r="AP62" s="377">
        <v>24710</v>
      </c>
      <c r="AQ62" s="378">
        <v>0.7</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2mUhtlYiptIA4P32js1utLFKQsGHNNEC0kFgix7Sl4QBK6CFwXJjJsvcrxH1sePb3RI14utldy+wGyfPgpBCA==" saltValue="gWpYA28sWB+fTIYF8V8b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wa2rtaeWa5vLShoDNwYyU140ztMb7zBiA6hqwanBay6ncqYRH/p5L9QjzbvF0Gv6qafSBNYAG/r4RNGq1m9mGw==" saltValue="Oxi+hmcYObFrM/6u7NdC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m0BQXKTRxyrPMfHjh78rCLhjrNI+SDVgVCGWmtqvrZGSL/aXFEDC4+Iuf6GOSv6O4JXyHq5gKdwDTE5VRt7Oog==" saltValue="VeZ8aQrRRfQaW5PheuqN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19.71</v>
      </c>
      <c r="G47" s="12">
        <v>19.739999999999998</v>
      </c>
      <c r="H47" s="12">
        <v>25.9</v>
      </c>
      <c r="I47" s="12">
        <v>25.62</v>
      </c>
      <c r="J47" s="13">
        <v>24.69</v>
      </c>
    </row>
    <row r="48" spans="2:10" ht="57.75" customHeight="1" x14ac:dyDescent="0.15">
      <c r="B48" s="14"/>
      <c r="C48" s="1202" t="s">
        <v>4</v>
      </c>
      <c r="D48" s="1202"/>
      <c r="E48" s="1203"/>
      <c r="F48" s="15">
        <v>8.44</v>
      </c>
      <c r="G48" s="16">
        <v>9.5</v>
      </c>
      <c r="H48" s="16">
        <v>9.19</v>
      </c>
      <c r="I48" s="16">
        <v>10.49</v>
      </c>
      <c r="J48" s="17">
        <v>12.73</v>
      </c>
    </row>
    <row r="49" spans="2:10" ht="57.75" customHeight="1" thickBot="1" x14ac:dyDescent="0.2">
      <c r="B49" s="18"/>
      <c r="C49" s="1204" t="s">
        <v>5</v>
      </c>
      <c r="D49" s="1204"/>
      <c r="E49" s="1205"/>
      <c r="F49" s="19" t="s">
        <v>566</v>
      </c>
      <c r="G49" s="20">
        <v>1.1399999999999999</v>
      </c>
      <c r="H49" s="20">
        <v>5.5</v>
      </c>
      <c r="I49" s="20">
        <v>1.41</v>
      </c>
      <c r="J49" s="21">
        <v>1.96</v>
      </c>
    </row>
    <row r="50" spans="2:10" ht="13.5" customHeight="1" x14ac:dyDescent="0.15"/>
  </sheetData>
  <sheetProtection algorithmName="SHA-512" hashValue="+R/6ZBGMYqmtpdPIr40/BPtNqJ9ABQDARpp5MKSCTzqUKPh+wWlzmpfP6uxeX1evkwlUaG5T2RXl5sfzRlOe5g==" saltValue="gm5O5H6nA8ELhA9YeZ0X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間部　柚花</cp:lastModifiedBy>
  <cp:lastPrinted>2022-03-16T07:22:46Z</cp:lastPrinted>
  <dcterms:created xsi:type="dcterms:W3CDTF">2022-02-02T04:32:20Z</dcterms:created>
  <dcterms:modified xsi:type="dcterms:W3CDTF">2022-03-16T07:30:13Z</dcterms:modified>
  <cp:category/>
</cp:coreProperties>
</file>